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hidePivotFieldList="1"/>
  <mc:AlternateContent xmlns:mc="http://schemas.openxmlformats.org/markup-compatibility/2006">
    <mc:Choice Requires="x15">
      <x15ac:absPath xmlns:x15ac="http://schemas.microsoft.com/office/spreadsheetml/2010/11/ac" url="https://ministeriodeeconomia-my.sharepoint.com/personal/ccelgueta_economia_cl/Documents/RESPALDO 2021/ESCRITORIO/CDC, PMG Y MATRIZ RIESGO/2022/PMG RECLAMO/EJERCICIO METODÓLOGICO/"/>
    </mc:Choice>
  </mc:AlternateContent>
  <xr:revisionPtr revIDLastSave="0" documentId="8_{D2D5B3D6-5B85-49C1-944F-A187E9A458F0}" xr6:coauthVersionLast="47" xr6:coauthVersionMax="47" xr10:uidLastSave="{00000000-0000-0000-0000-000000000000}"/>
  <bookViews>
    <workbookView xWindow="-120" yWindow="-120" windowWidth="29040" windowHeight="15840" activeTab="1" xr2:uid="{00000000-000D-0000-FFFF-FFFF00000000}"/>
  </bookViews>
  <sheets>
    <sheet name="Resumen" sheetId="12" r:id="rId1"/>
    <sheet name="Base" sheetId="1" r:id="rId2"/>
    <sheet name="Explicación de Campos BD" sheetId="14" r:id="rId3"/>
  </sheets>
  <definedNames>
    <definedName name="_xlnm._FilterDatabase" localSheetId="1" hidden="1">Base!$A$1:$O$4073</definedName>
    <definedName name="_xlnm.Print_Area" localSheetId="0">Resumen!$B$2:$G$25</definedName>
    <definedName name="cantidadCuotasHeader" localSheetId="0">Resumen!#REF!</definedName>
    <definedName name="CapitalPrestamoHeader" localSheetId="0">Resumen!#REF!</definedName>
    <definedName name="fechaVencCuotaHeader" localSheetId="0">Resumen!#REF!</definedName>
    <definedName name="importeCuotaHeader" localSheetId="0">Resumen!#REF!</definedName>
    <definedName name="MonedaHeader" localSheetId="0">Resumen!#REF!</definedName>
    <definedName name="PACHeader" localSheetId="0">Resumen!#REF!</definedName>
    <definedName name="proximaCuotaHeader" localSheetId="0">Resumen!#REF!</definedName>
    <definedName name="saldoDeudaHeader" localSheetId="0">Resumen!#REF!</definedName>
    <definedName name="tipoProductoHeader" localSheetId="0">Resumen!#REF!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7" i="12" l="1"/>
  <c r="E16" i="12"/>
  <c r="E15" i="12"/>
  <c r="E14" i="12"/>
  <c r="E13" i="12"/>
  <c r="E12" i="12"/>
  <c r="E11" i="12"/>
  <c r="E10" i="12"/>
  <c r="E8" i="12"/>
  <c r="E7" i="12"/>
  <c r="E6" i="12"/>
  <c r="E9" i="12"/>
  <c r="D17" i="12"/>
  <c r="D16" i="12"/>
  <c r="D15" i="12"/>
  <c r="D14" i="12"/>
  <c r="D13" i="12"/>
  <c r="D12" i="12"/>
  <c r="D11" i="12"/>
  <c r="D10" i="12"/>
  <c r="D8" i="12"/>
  <c r="D7" i="12"/>
  <c r="D6" i="12"/>
  <c r="D9" i="12"/>
  <c r="E20" i="12" l="1"/>
  <c r="E19" i="12"/>
  <c r="E21" i="12" l="1"/>
  <c r="E23" i="12" s="1"/>
</calcChain>
</file>

<file path=xl/sharedStrings.xml><?xml version="1.0" encoding="utf-8"?>
<sst xmlns="http://schemas.openxmlformats.org/spreadsheetml/2006/main" count="43565" uniqueCount="7145">
  <si>
    <t>Indicador</t>
  </si>
  <si>
    <t>RECLAMOS RESPONDIDOS</t>
  </si>
  <si>
    <t>Fórmula de cálculo</t>
  </si>
  <si>
    <t>(Número de reclamos respondidos en año t / Total de reclamos recibidos al año t) *100</t>
  </si>
  <si>
    <t>Incluye mes</t>
  </si>
  <si>
    <t>Mes</t>
  </si>
  <si>
    <t>Reclamos respondidos (Acumulados)</t>
  </si>
  <si>
    <t>Reclamos recibidos (Acumulados)</t>
  </si>
  <si>
    <t>Sí</t>
  </si>
  <si>
    <t>Enero</t>
  </si>
  <si>
    <t>Febrero</t>
  </si>
  <si>
    <t>Marzo</t>
  </si>
  <si>
    <t>No</t>
  </si>
  <si>
    <t>Abril</t>
  </si>
  <si>
    <t>Mayo</t>
  </si>
  <si>
    <t>Junio</t>
  </si>
  <si>
    <t>Julio</t>
  </si>
  <si>
    <t>Agosto</t>
  </si>
  <si>
    <t>Septiembre</t>
  </si>
  <si>
    <t>Octubre</t>
  </si>
  <si>
    <t>Noviembre</t>
  </si>
  <si>
    <t>Diciembre</t>
  </si>
  <si>
    <t>Meta</t>
  </si>
  <si>
    <t>Cumplimiento</t>
  </si>
  <si>
    <t xml:space="preserve">Numerador </t>
  </si>
  <si>
    <t>Denominador</t>
  </si>
  <si>
    <t>SOLICITTUD_SIAC_ID</t>
  </si>
  <si>
    <t>DESCRIPCION_TEMA</t>
  </si>
  <si>
    <t>REGION</t>
  </si>
  <si>
    <t>RANGO</t>
  </si>
  <si>
    <t>OCUPACION</t>
  </si>
  <si>
    <t>ESPACIO_ATENCION</t>
  </si>
  <si>
    <t>TIPO_REQUERIMIENTO</t>
  </si>
  <si>
    <t>GENERO</t>
  </si>
  <si>
    <t>CONSULTA</t>
  </si>
  <si>
    <t>RESPUESTA</t>
  </si>
  <si>
    <t>FECHA_INICIO</t>
  </si>
  <si>
    <t>FECHA_RESPUESTA</t>
  </si>
  <si>
    <t>ESTADO_DESCRIPCION</t>
  </si>
  <si>
    <t>Tipo_Reclamo</t>
  </si>
  <si>
    <t>COMPLEMENTO RESPUESTA</t>
  </si>
  <si>
    <t>Asociaciones Gremiales (DAES)</t>
  </si>
  <si>
    <t>REGION DE VALPARAISO</t>
  </si>
  <si>
    <t>Entre 30 y 39 años</t>
  </si>
  <si>
    <t>Trabajador/a sector privado</t>
  </si>
  <si>
    <t>Telefonico</t>
  </si>
  <si>
    <t>Consulta</t>
  </si>
  <si>
    <t>Femenino</t>
  </si>
  <si>
    <t>Solicita contacto secretaria DAES, tema oficio respuesta a ingreso de antecedentes de ASOCIACIÓN GREMIAL DE DUEÑOS DE BUSES SAN ANTONIO - ASOBUSES SAN ANTONIO, ASOCIACIÓN GREMIAL, ID. 176051</t>
  </si>
  <si>
    <t>Junto con saludar, indico contacto: Secretaria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</si>
  <si>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Respondido</t>
  </si>
  <si>
    <t>REGION METROPOLITANA</t>
  </si>
  <si>
    <t>Entre 18 y 29 años</t>
  </si>
  <si>
    <t>Presencial</t>
  </si>
  <si>
    <t>Masculino</t>
  </si>
  <si>
    <t>Consulta por trámite de ASOCIACION NACIONAL DE CONSTRUCTORES DE VIVIENDAS SOCIALES- ANACON CHILE A.G.</t>
  </si>
  <si>
    <t>Junto con saludar, le informo que se encuentra en trámite dentro de los plazos ID 193523 de fecha 29 de noviembre 2021, derivado a Registro contacto abogado Sr. Santiago Undurraga, correo electrónico sundurraga@economia.cl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</si>
  <si>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Registro Empresas/ Martilleros/ Unid.Gestión Territorial</t>
  </si>
  <si>
    <t>Solicita emigrar empresa S.P.A. al conservador de bienes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</si>
  <si>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</si>
  <si>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Cooperativas (DAES)</t>
  </si>
  <si>
    <t>Entre 40 y 49 años</t>
  </si>
  <si>
    <t>Trabajador/a independiente</t>
  </si>
  <si>
    <t>El solicitante explica que  necesita acreditar cuantas acciones tiene cada socio del la Cooperativa Comunidad Lomas de San Pedro de Pichicuy.</t>
  </si>
  <si>
    <t>Junto con saludar, informamos a usted que ha sido contactado con la funcionaria Solange Torres de Registro Empresas y Sociedades quién explica que en el certificado de estatutos debe hacer una modificación para cambiar a la administradora que actualmente figura la dueña del terreno que ellos compraron, además hacer una junta de accionistas y finalmente hacer un libro de socios donde consten los datos de cada uno de ellos.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</si>
  <si>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Comunicaciones</t>
  </si>
  <si>
    <t>Empresario/a</t>
  </si>
  <si>
    <t>Virtual</t>
  </si>
  <si>
    <t>Felicitacion</t>
  </si>
  <si>
    <t>Quiero felicitar a la Srta. Gemita Ampuero por su excelente atención, con un tono amable y cordial atendió cada uno de mis requerimientos, superando la atención de otros organismos. Espero poder recibir un trato tan amable en próximas oportunidades.</t>
  </si>
  <si>
    <t>Junto con saludar, agradecemos a usted las felicitaciones a nuestra funcionaria Gemita Ampuero, nuestro objetivo es la atención oportuna de calidad a través con un trato amable y respetuoso y de manera transparente y oportuna.  Atentamente, Sistema Integral de Información y Atención Ciudadana (Siac) Subsecretaría de Economía y Empresas de Menor Tamaño. https://www.economia.gob.cl/ https://siacciudadano.economia.cl/</t>
  </si>
  <si>
    <t>Entre 50 y 59 años</t>
  </si>
  <si>
    <t>Consulta sobre proceso de solicitud a la División de Asociatividad y Cooperativa</t>
  </si>
  <si>
    <t>Junto con saludar, de acuerdo a lo conversado vía telefónica le informamos que su solicitud, se encuentra en revisión en el área de registro para su tramitación y posterior respuesta.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</si>
  <si>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Jurídica</t>
  </si>
  <si>
    <t>Trabajador/a sector público</t>
  </si>
  <si>
    <t>La usuaria, abogada del Departamento de Legislación y Regulación Ambiental solicita decreto exento 2021100092 con antecedente, en que aprueba convenio marco sobre construcción sustentable.</t>
  </si>
  <si>
    <t>Junto con saludar, informamos a usted que se envía por correo electrónico el decreto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</si>
  <si>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consulta por inscripción de la empresa en un día en el CBR.</t>
  </si>
  <si>
    <t>Junto con saludar, informamos a usted que el sistema de creación de empresas y sociedades en el ministerio de economía y las empresas creadas en el CBR son dos líneas diferentes. En su caso una vez finalizado el trámite con el ministerio lo que sigue es acercarse al Servicio de Impuestos Internos (SII) para hacer su trámite tributario y luego puede empezar a trabajar como empresa o sociedad.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</si>
  <si>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ARICA Y PARINACOTA</t>
  </si>
  <si>
    <t>Mayor de 60 años</t>
  </si>
  <si>
    <t>La solicitante                          La usuaria refiere que presento una consulta el 30/12/21 y que no ha recibido el acuse de recibo del ingreso que se refiere a la AG., de Colonos Rurales de un socio que fue desvinculado sin aviso el año 2015.</t>
  </si>
  <si>
    <t>Junto con saludar, informamos a usted que se comunica a la usuaria con la encargada de oficina de partes que acusa recibo de los ingresos y se le informa que el plazo de respuesta a su carta desde daes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</si>
  <si>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Organizaciones sociales</t>
  </si>
  <si>
    <t>Tramite</t>
  </si>
  <si>
    <t>Ingresa Acta de asamblea de ASOCIACION GREMIAL DE EMPRESAS Y DE TRABAJADORES INDEPENDIENTES A.G. FESIF DE TAXIS COLECTIVOS</t>
  </si>
  <si>
    <t>Junto con saludar, informamos a usted que en atención a su trámite realizado el día  03 de enero 2022 en nuestras Oficinas SIAC (Sistema Integral de Información y Atención Ciudadana) del Ministerio de Economía, Fomento y Turismo, le informo que fue ingresado con el  ID 45128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</si>
  <si>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usuario, abogado del Colegio de Historiadoras y Historiadores ingresa los siguientes antecedentes de constitución de la  AG.:Copia de estatutos (3), Nómina de socios con sus firmas; Extracto, Todo en triplicado.</t>
  </si>
  <si>
    <t>Junto con saludar, informamos a usted que se ingresan los antecedentes del Colegio a través de Of. de Partes para luego ser derivado a la daes quienes revisarán los antecedentes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</si>
  <si>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LOS LAGOS</t>
  </si>
  <si>
    <t>Buenas tardes, tengo la siguiente consulta con respecto a su Ministerio,  ¿Cuáles son "los combustibles líquidos y gaseosos, utilizados como recursos energéticos, regulados por los decretos respectivos del Ministerio de Economía, Fomento y Reconstrucción  que menciona el artículo n°3 del Decreto 43 que "Aprueba el reglamento de almacenamiento de sustancias peligrosas?</t>
  </si>
  <si>
    <t>Junto con saludar, en relación a su consulta, señalar que, los combustibles líquidos y gaseosos, utilizados como recursos energéticos, que quedan excluidos del ámbito de aplicación del  Reglamento de Almacenamiento de Sustancias Peligrosas, aprobado por el Decreto N°43, de 2015, del Ministerio de Salud, son aquellos que se encuentran regulados por:   1.- El Decreto N°160, de 2008, del Ministerio de Economía, Fomento y Reconstrucción, que Aprueba el Reglamento de seguridad para las instalaciones y operaciones de producción y refinación, transporte, almacenamiento, distribución y abastecimiento de combustibles líquidos, y;  2.- El Decreto N°108, del 2013, del Ministerio de Energía, que Aprueba reglamento de seguridad para las instalaciones de almacenamiento, transporte y distribución de gas licuado de petróleo y operaciones asociadas, decreto que reemplazó y derogó al antiguo Decreto N°29, de 1986, del Ministerio de Economía, Fomento y Reconstrucción, que regulaba la materia.  Por último, cabe agregar que, el organismo encargado de fiscalizar y supervigilar el cumplimiento de las normas de ambos Reglamentos, es la Superintendencia de Electricidad y Combustibles.  Atentamente,    División Jurídica    Sistema Integral de Información y Atención Ciudadana (SIAC).    Ministerio de Economía, Fomento y Turismo.    https://www.economia.gob.cl/     https://siacciudadano.economia.cl/</t>
  </si>
  <si>
    <t>GPT Consulta como ingresar documentación de ASOCIACION GREMIAL DE TRANSPORTISTAS ESCOLARES BUIN y situación que se encuentra.</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</si>
  <si>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</si>
  <si>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usuaria, abogada consulta requisitos para inscribir la constitución de una asociación gremial y de las cooperativas.</t>
  </si>
  <si>
    <t>Junto con saludar, informamos a usted que se entrega la información solicitada por usuaria y se entregan los datos de los profesionales de Fomento Productivo por preguntas específicas de cooperativas.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</si>
  <si>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modificación de empresa sociedad de responsabilidad limitada creada en sistema simplificado</t>
  </si>
  <si>
    <t>Junto con saludar, informamos a usted que para modificar los estatutos de una Sociedad de Responsabilidad Limitada debe realizar el trámite a través de www.RegistroDeEmpresasySociedades.cl e ingresar en el formulario los datos que desee cambiar. Luego deben firmar electrónicamente todos los socios, para así consolidar la modificación de la sociedad.  Finalmente, y respecto a los medios de comunicación, le informamos que se encuentra disponible  Call Center N°+56 2 2473 3686 ingresa RUT, opción 2 luego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</si>
  <si>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COQUIMBO</t>
  </si>
  <si>
    <t>Consulta por ingreso de documentación constitución COOPERATIVA ACUICOLA M29</t>
  </si>
  <si>
    <t>Junto con saludar, hago envió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</si>
  <si>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Cooperativas</t>
  </si>
  <si>
    <t>La solicitante, socia de la Cooperativa de Pescadores Carelmapu Ltda., refiere que el nombre del primer director debe ser corregido ya que como primer nombre está el segundo nombre del director y el banco no acepta operaciones hasta que se arregle se subsane éste error.</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</si>
  <si>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</si>
  <si>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</si>
  <si>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daes encargada de registro ha revisado y constatado el error y lo ha subsanado en el acto. No obstante se le recomienda que para futuras elecciones y cambio de directorio ustedes deben preocuparse que sean los nombres que correspondan, no los apodos o segundos nombres. De todas formas ya pueden descargar el certificado corregido.   Ante cualquier duda o dificultad no dude en contactarnos a los siguientes números telefónicos 224733 - 224733860-224733461-224733810.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</si>
  <si>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</si>
  <si>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el error ha sido subsanado desde el área de registro de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</si>
  <si>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DEL LIBERTADOR GENERAL BERNARDO OHIGGINS</t>
  </si>
  <si>
    <t>Estimados Señores de M Economía. Soy parte de la directiva de una asociacion gremial cuyo nombre es ASCATER. Durante el año 2021 hemos hecho distintos trámites para tener nuestra constitucion bajo personalidad jurídica. comenzamos realizando nuestra constitucion bajo notario, en donde luego de meses nos dieron un extracto el cual se nos pidió publicaramos en el diario oficial, trámite que también ya está realizado.  Mi consulta actual es como hago para tener nuestro rut, o este ya está asignado?, si es así, como accedo a éste, es decir, como conocerlo, ya que lo unico que tengo es es el numero de repertorio del extracto, la serie del extracto, y el numero que refiere el diario oficial que  refiere nuestra asociacion quedó inscrita en el registro de Asociaciones gremiales del Ministerio de Economía, Fomento y Turismo, Subsecretaría de Economía bajo el numero 5085.</t>
  </si>
  <si>
    <t>Junto con saludar, primeramente comentarte que la obtención del RUT no se hace mediante la División de Asociatividad, es el Servicio de Impuestos Internos (servicio público descentralizado y desconcentrado) quien entrega el RUT a las organizaciones. En lo que se refiere a la inscripción de la organización  en nuestro registro, le pido pueda comunicarse con Tatiana Santelices al teléfono 224733787.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</si>
  <si>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ASOCIACIÓN GREMIAL DE PESCADORES ARTESANALES CALETA SAN PEDRO DE LOS VILOS, IV REGIÓN, ingresado el 08 de noviembre 2021</t>
  </si>
  <si>
    <t>Junto con saludar, le informo que se encuentra en trámite en DAES, se le dará prioridad y en los próximos días estará disponible para emisión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</si>
  <si>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REGION DEL MAULE</t>
  </si>
  <si>
    <t>El usuario consulta por algún correo electrónico que permita enviar documentación de asociaciones gremiales.</t>
  </si>
  <si>
    <t>Junto con saludar, informamos a usted que el correo de daes es:asociatividad.economia.cl y también puede utilizar el otro correo que es:oficinadepartesgd@economia.cl. Puede enviar toda la información en un solo PDF.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</si>
  <si>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constitución ASOCIACION GREMIAL FAMILIAS DE ACOGIDA DE CHILE</t>
  </si>
  <si>
    <t>Junto con saludar, le informo que se encuentra en trámite, derivado a Area de Registro de DAES.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</si>
  <si>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CAMARA CHILENA DE INFRAESTRUCTURA DIGITAL ASOCIACION GREMIAL - IDICAM CHILE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</si>
  <si>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de documento 46257.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</si>
  <si>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heredera de socio de la Cooperativa de Agua Potable San José de Cunaco, refiere que la Junta no hace asambleas con todos los socios, tampoco informa las resoluciones que toman y que no dan cuenta de actividades como llenar camiones aljibes algunos de los cuales llenan piscinas particulares.</t>
  </si>
  <si>
    <t>Junto con saludar, informamos a usted que se recomienda enviar su queja directamente al directorio de la cooperativa a través de una carta certificado con copia al decoop. También se hace petición de antecedentes a través de Ley de Transparencia cuyo plazo de respuesta es de 20 días hábiles no obstante de existir dificultades para encontrar la documentación la búsqueda de ella puede extenderse por 10 días más.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</si>
  <si>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SELECCIONE REGIÓN.</t>
  </si>
  <si>
    <t>GPT Solicita instrucciones para informar situaciones anómalas que ocurren en COLEGIO DE PSICÓLOGOS DE CHILE (A. G.)</t>
  </si>
  <si>
    <t>Junto con saludar, le informo que debe hacer una carta formal dirigida a Jefe de DAES, Sr.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</si>
  <si>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LA ARAUCANIA</t>
  </si>
  <si>
    <t>Sin especificar.</t>
  </si>
  <si>
    <t>GAA El usuario socio de la Cooperativa de Ahorro y Crédito Endógena Kume Mogen refiere que los informes financieros de las cooperativas las realizan personas jurídicas inscritas en la Comisión  del Mercado Financiera. Ahora señala que hay personas naturales haciendo estos informes y consulta si es que corresponde.</t>
  </si>
  <si>
    <t>Junto con saludar, informamos a usted que se hace la consulta con la parte contable del Decoop. quienes se comunicarán directamente con usted para tener todos los detalles y poder entregar la respuesta adecuada que despeje las dudas que usted tiene. Se entrego su email y teléfono a los auditores encargados.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</si>
  <si>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</si>
  <si>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abogado Javier Parga Allimant.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</si>
  <si>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vigencia de empresa RUT 76189596-6</t>
  </si>
  <si>
    <t>Junto con saludar, informo que su empresa fue constituida en Registro de Comercio www.conservador.cl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</si>
  <si>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Trabajador/a asalariado/a</t>
  </si>
  <si>
    <t>GAA La usuaria, coordinadora administrativa de la Asociación Nacional de Constructoras de Viviendas sociales  Anacon Chile AG. ingresa el siguiente antecedente: 1.-Acta de 1° sesión de directorio</t>
  </si>
  <si>
    <t>Junto con saludar, informamos a usted que el documento presentado por usted se ingreso a oficina de partes, quienes lo derivarán a la daes en el curso de la tarde. El acta será revisada e integrada al expediente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</si>
  <si>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inicio de actividades en Servicio de Impuestos Internos</t>
  </si>
  <si>
    <t>Junto con saludar, le informo en la página de registrosdeempresasysociedades.cl debe ir a Trámites Digitales - Inicio de actividades. Este formulario es exclusivo para realizar el inicio de actividades ante el SII. El trámite debe ser realizado por el Representante ante el Servicio de Impuestos Internos de la empresa o sociedad ingresando con su RUT y Clave Tributaria del SII. Luego, en el campo “RUT del Contribuyente” deberá ingresar el RUT de la empresa y sociedad. El formulario tiene 6 pestañas: Actividades, Capital, Domicilio, Contacto, Resumen y Adjuntar. En la pestaña "Actividades", es necesario que recuerde el giro o actividad económica que declaró en su constitución, pues debe coincidir en este formulario. En la pestaña "Domicilio", se solicitará el Rol de la propiedad declarada como domicilio social. Debe saber que...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</si>
  <si>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alzamiento de prohibición de hipoteca de COOPERATIVA DE VIVIENDA  YOLANDA DIAZ PEREZ</t>
  </si>
  <si>
    <t>Junto con saludar, y a fin de poder entregar un pronunciamiento respecto de lo descrito, es necesario que realice una consulta formal ya sea a través de oficina de partes del Ministerio en Santiago, a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</si>
  <si>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antecedentes ingresados a la División de Asociatividad y Cooperativa.</t>
  </si>
  <si>
    <t>Junto con saludar, de acuerdo a lo conversado vía telefónica, le informamos que en los próximos días saldrá un oficio con algunas observaciones que deberán  modificar y contestar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</si>
  <si>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Prueba</t>
  </si>
  <si>
    <t>GAA El usuario, presidente de la Asociación Gremial de Taxis Frecuentes del Aeropuerto refiere que extendieron el mandato del directorio de acuerdo a lo determinado por decreto ley. Ahora harán la elección y los socios se han manifestado conforme con el manejo de la AG., por parte de la directiva. Harán elecciones con listas como lo han hecho siempre. Sin embargo en ésta oportunidad se ha presentado sólo una lista. Consulta si esta bien hecho de ésta manera.</t>
  </si>
  <si>
    <t>Junto con saludar, informamos a usted  que se enfatiza que al momento de convocar lo hará de acuerdo a lo que dictan los estatutos ya que una vez finalizado el evento electoral deberá presentar a la daes, las formalidades de convocatoria, el acta de asamblea general, nómina de socios asistentes. Si es que hay una segunda reunión entre los miembros electos para adjudicar los cargos, también deberá presentar el acta de esta segunda reunión y enviar por escrito una carta conductora al Jefe de Asociatividad indicando como han procedido desde antes del término de la pandemia. Se le recomienda que pida instrucciones para continuar trabajando regularmente con la asociación.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</si>
  <si>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dirección para enviar correspondencia</t>
  </si>
  <si>
    <t>Junto con saludar, informamos a usted que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</si>
  <si>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COOPERATIVA DE SERVICIO DE ABASTECIMIENTO DE AGUA POTABLE ALCANTARILLADO Y SANEAMIENTO AMBIENTAL DE LA COMUNIDAD DE SARMIENTO</t>
  </si>
  <si>
    <t>Junto con saludar, informamos a usted que en atención a su consulta realizada el día  04 de  enero 2022 a nuestras Oficinas SIAC (Sistema Integral de Información y Atención Ciudadana) del Ministerio de Economía, Fomento y Turismo, le informo que fue ingresado con el  ID 45298 con fecha 27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</si>
  <si>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DEL BIO-BIO</t>
  </si>
  <si>
    <t>Seleccione Edad</t>
  </si>
  <si>
    <t>GPT Consulta por ingreso de documentación actualización directorio de COOPERATIVA DE PRODUCTORES DE AJI Y MERKEN DE SANTA JUANA</t>
  </si>
  <si>
    <t>Junto con saludar, le informo que se encuentra en trámite Area legal, N° de ingreso 189180 con fecha 28 de octubre 2021, derivado a abogado Sr. Juan Pablo Fuentes, correo electrónico jfuentes@economia.cl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</si>
  <si>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Asociación Gremial Sociocultural de Trabajadores del Espectáculo de Rancagua -Ascater AG-, refiere que los trámites para constituir la AG., han finalizado y llamó al Servicio de Impuestos Internos para obtener RUT. En dos ocasiones le han respondido que el Ministerio de Economía es el encargado de asignarlo.</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</si>
  <si>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</si>
  <si>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</si>
  <si>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solicitud de certificado de estatutos de ASOCIACIÓN GREMIAL DE EMPRESARIOS DE TRANSPORTE DE PASAJEROS LOS ANDES EL SAUCE RÍO COLORADO - EMPRESARIOS DE TRANSPORTE DE PASAJEROS LOS ANDES EL SAUCE RÍO COLORADO A.G. y solicita se reenvié solicitud, porque no recibió comprobante</t>
  </si>
  <si>
    <t>Junto con saludar, envió copia de su solicitud 179857 Nombre proceso Solicitud de Certificado Manual Online Número registro 4363. Razón social ASOCIACIÓN GREMIAL DE EMPRESARIOS DE TRANSPORTE DE PASAJEROS LOS ANDES EL SAUCE RÍO COLORADO - EMPRESARIOS DE TRANSPORTE DE PASAJEROS LOS ANDES EL SAUCE RÍO COLORADO A.G. Dirección CALLE ESMERALDA N° 231 Región REGIÓN DE VALPARAISO Comuna LOS ANDES Id documento GD 0 Correlativo GD Fecha creación 2021-12-28 Fecha término Fecha vencimiento 2022-01-25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</si>
  <si>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COMERCIANTES Y ARTESANOS PARQUE MULTISERVICIOS PERSA TENIENTE CRUZ PUDAHUEL</t>
  </si>
  <si>
    <t>Junto con saludar, informamos a usted que en atención a su consulta realizada el día  04 de  enero 2022 a nuestras Oficinas SIAC (Sistema Integral de Información y Atención Ciudadana) del Ministerio de Economía, Fomento y Turismo, le informo que fue ingresado con el  ID 44866 el 17 de diciembre 20021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</si>
  <si>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contacto de los capacitadores.</t>
  </si>
  <si>
    <t>Junto con saludar, en relación a su consulta le informamos que los antecedentes ingresado a la División de Asociatividad y Cooperativas se encuentran en el área de registro para su tramitación y posterior respuesta.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</si>
  <si>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Seleccione Género</t>
  </si>
  <si>
    <t>Consulta proceso de firma para constituir asociación gremial.</t>
  </si>
  <si>
    <t>Junto con saludar, de acuerdo a lo conversado, envió contacto de la señorita Carmen Cavieres (Administradora Publica), ccavieres@economia.cl y Tel: (56) 2 24733452.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</si>
  <si>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vigencia de COOPERATIVA DE SERVICIO DE AGUA POTABLE DE LO ABARCA LTDA., se</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</si>
  <si>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</si>
  <si>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Ingresa carta informativa situación de COOPERATIVA DE SERVICIO DE ABASTECIMIENTO Y DISTRIBUCION DE AGUA POTABLE, ALCANTARILLADO Y SANEAMIENTO AMBIENTAL DE LA COMUNIDAD DE SANTA FILOMENA LIMITADA</t>
  </si>
  <si>
    <t>Junto con saludar, informamos a usted que en atención a su trámite realizado el día  05 de  enero 2022 en nuestras Oficinas SIAC (Sistema Integral de Información y Atención Ciudadana) del Ministerio de Economía, Fomento y Turismo, le informo que fue ingresado con el  ID 46311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</si>
  <si>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trámite para informar anomalía que ocurren en cooperativa</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</si>
  <si>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</si>
  <si>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hcer consultas relacionadas con ASOCIACIÓN NACIONAL DE PENSIONADOS BANCARIOS A.G.</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</si>
  <si>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</si>
  <si>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hacer envió de antecedente para actualizar directorio de una asociación gremial</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</si>
  <si>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</si>
  <si>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ingreso de antecedentes a la División de Asociatividad y Cooperativa.</t>
  </si>
  <si>
    <t>Junto con saludar, de acuerdo a lo conversado vía telefónica envió número de ingreso de los antecedente ingresados a la División de Asociatividad y Cooperativas de las siguientes asociaciones gremiales  asociación gremial 4060, numero de ingreso 44508. asociación gremial 123, numero de ingreso 45882. asociación gremial 8-2, numero de ingreso 46238.  Finalmente, cabe señalar que todos estos antecedentes se encuentran en el área de registro de la división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</si>
  <si>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COOPERATIVA DE TRABAJO RECICLADORES DE BASE LA CHIMBA SUSTENTABLE LTDA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</si>
  <si>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</si>
  <si>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solicitud de certificado  de acciones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</si>
  <si>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</si>
  <si>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para reactivación de COOPERATIVA DE VIVIENDA Y SERVICIOS HABITACIONALES LAS INDUSTRIAS LTDA.</t>
  </si>
  <si>
    <t>Junto con saludar, informamos a usted que en atención a su consulta realizada el día  05 de  enero 2022 a nuestras Oficinas SIAC (Sistema Integral de Información y Atención Ciudadana) del Ministerio de Economía, Fomento y Turismo, le informo que fue ingresado con el  ID 192242 el 19 de noviembre 2021 y derivado a DAES para su tramitación y posterior respuesta abogado Sr. Juan Pablo Fuentes, correo electrónico jfuentes@economia.cl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</si>
  <si>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LA BELLEZA Y AFINES SANTIAGO PONIENTE</t>
  </si>
  <si>
    <t>Junto con saludar, le informo, me contacte con DAES, la próxima semana se enviará extracto con N° para publicación en Diario Oficial, a su correo electrónico, documentación ingreso ID 45910.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</si>
  <si>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Seleccione Ocupación</t>
  </si>
  <si>
    <t>GAA El solicitante tiene una empresa creada en Res, hizo un saneamiento que Empresa en un Día acepto pero el banco puso reparos. Consulta que hacer.</t>
  </si>
  <si>
    <t>Junto con saludar, informamos a usted que se le ha atendido con una profesional de Res quien le señala que el 17/12/21 se revisa el ticket y en éste momento re esta revisando otro enviado el 05/05/22 o sea hoy. Se acoge toda la consulta y se le responderá en un tiempo prudente. El solicitante queda bien informado y a la espera de la respuesta definitiva.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</si>
  <si>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ANTOFAGASTA</t>
  </si>
  <si>
    <t>GPT Consulta por ingreso de documentación de ASOCIACIÓN GREMIAL TRANSPORTES HUASCO - A.T.H. AG. y contacto secretaria DAES</t>
  </si>
  <si>
    <t>Junto con saludar, informamos a usted que en atención a su consulta realizada el día  05 de  enero 2022 a nuestras Oficinas SIAC (Sistema Integral de Información y Atención Ciudadana) del Ministerio de Economía, Fomento y Turismo, le informo que fue ingresado con el  ID 45898 con fecha 04 de enero 2022 y derivado a DAES para su tramitación y posterior respuesta.  Indico contacto secretaria DAES Sra.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</si>
  <si>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para hacer envió de antecedentes a la División de Asociatividad y Cooperativas.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</si>
  <si>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</si>
  <si>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audiencia con  Jefe DAES don José Manuel Henríquez de COOPERATIVA DE TRABAJO DE SERVICIOS INTEGRALES DE SALUD</t>
  </si>
  <si>
    <t>Junto con saludar, le informo:  Debe contarse con secretaria Sra. Georgina Figueroa Teléfono 224733454 correo electrónico gfigueroa@economia.cl.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</si>
  <si>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dirección para enviar correspondencia de ASOCIACIÓN GREMIAL DE COMERCIANTES MAYORISTAS Y CHACAREROS DE SAN ANTONIO - ACOMA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</si>
  <si>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</si>
  <si>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ingreso de antecedentes ingresado a la división de Asociatividad y Cooperativa.</t>
  </si>
  <si>
    <t>Junto con saludar, de acuerdo a los conversado vía telefónica, le informamos que la próxima semana será enviado a su correo electrónico el extracto de su asociación gremial para ser publicado en el diario oficial ubicado en Dr. Torres Boonen 511, Providencia, Ciudad de Santiago. Región Metropolitana, Chile. Horario de Atención: Lunes a Viernes, 9:00 a 14:00 hrs. y 15:00 a 17:30 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</si>
  <si>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REGION DE ÑUBLE</t>
  </si>
  <si>
    <t>GPT Consulta por ingreso de documentación de ASOCIACIÓN GREMIAL DE DUEÑOS DE CAMIONES DE ÑUBLE - ASODUCAM ÑUBLE</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</si>
  <si>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45291 el 22 de diciembre 2021 y derivado a DAES,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</si>
  <si>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constitución COOPERATIVA ACUICOA M29 TONGOY</t>
  </si>
  <si>
    <t>Junto con saludar, informamos a usted que en atención a su consulta realizada el día  05 de  enero 2022 a nuestras Oficinas (SIAC Sistema Integral de Información y Atención Ciudadana) del Ministerio de Economía, Fomento y Turismo, le informo que fue ingresado con el  ID 44147 el 07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</si>
  <si>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INICIATIVA CHILENA DE CERTIFICACIÓN FORESTAL INDEPENDIENTE A.G. -ICEFI A.G.-</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</si>
  <si>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45264 el 22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</si>
  <si>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Estudiante Educacion Superior</t>
  </si>
  <si>
    <t>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t>
  </si>
  <si>
    <t>Junto con saludarle y en respuesta a su consulta en que nos indica lo siguiente:   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  Informamos que el canal para oficiar al Registro, es en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</si>
  <si>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proceso de certificado actualizado de la ASOCIACIÓN GREMIAL DE PESCADORES ARTESANALES CALETA SAN PEDRO DE LOS VILOS, IV REGIÓN</t>
  </si>
  <si>
    <t>Junto con saludar, de acuerdo a lo conversado vía telefónica,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t>
  </si>
  <si>
    <t>GAA El solicitante abogado, consulta como migrar una SRL al sistema del CBR.</t>
  </si>
  <si>
    <t>Junto con saludar, informamos a usted que dado que usted quedará con el poder para hacer el trámite de migración se consultó en detalle con funcionaria de registro empresas, quién le explica que hay que hacer un extracto de la sociedad y subirla junto con los antecedentes de los socios y de la sociedad. Una vez finalizado el trámite los socios firman ante notario. El plazo de ésta tramitación es de 30 días.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</si>
  <si>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Solicita  realizar consulta a abogado de ASOCIACIÓN DE CONSUMIDORES BICICULTURA ADC</t>
  </si>
  <si>
    <t>Junto con saludar, le informo que sus consultas quedaron resultas por abogados Srta. Consuelo Muñoz y Sr. Santiago Undurraga..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</si>
  <si>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se encuentra registrada cooperativa Creditiva</t>
  </si>
  <si>
    <t>Junto con saludar, en relación a su consulta, se le comunica que dentro de nuestras base de datos, no se registra ninguna cooperativa de Creditiva, por lo tanto se advierte que tenga cuidado con esta situación debido que podría ser una estafa.  Finalmente este Ministerio ya esta al tanto con la situación para demandar a varias cooperativas ofreciendo créditos falsos.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</si>
  <si>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t>
  </si>
  <si>
    <t>Junto con saludarle y en respuesta a su consulta en que nos indica lo siguiente:   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  Informamos que el canal para recibir y emitir esta información es en nuestra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</si>
  <si>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directorio de la ASOCIACIÓN GREMIAL CÁMARA DE COMERCIO, SERVICIOS Y TURISMO DE LOS ÁNGELES</t>
  </si>
  <si>
    <t>Junto con saludar, de acuerdo a lo conversado envió listado de antecedente que debe enviar para actualizar directorio de la ASOCIACIÓN GREMIAL CÁMARA DE COMERCIO, SERVICIOS Y TURISMO DE LOS ÁNGELES N°522.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</si>
  <si>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antecedentes para actualizar directorio de vigencia de la ASOCIACION GREMIAL DE PLANTAS DE REVISION TECNICAS A.G.</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</si>
  <si>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46459.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</si>
  <si>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modificaciones realizadas en los estatutos de la empresa LONQUEN S.P.A.</t>
  </si>
  <si>
    <t>Junto con saludar, en relación a su consulta, envió enlace de la pagina de Registro de Empresa y sociedades donde usted podrá obtener información sobre modificaciones realizada de la empresa LONQUEN S.P.A. Debe ingresar con el Rut de la empresa  https://www.registrodeempresasysociedades.cl/BuscarActuaciones.aspx.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</si>
  <si>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actualizar directorio CÁMARA DE COMERCIO, INDUSTRIA, SERVICIO Y TURISMO DE SAN ANTONIO ASOCIACIÓN GREMIAL</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</si>
  <si>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45830 con la abogada Karla Vidal Moyano kvidal@economia.cl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</si>
  <si>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dirección del Ministerio de Economía para enviar correspondencia de ASOCIACIÓN GREMIAL DE PESCADORES ARTESANALES CALETA SAN PEDRO DE LOS VILOS, IV REGIÓN</t>
  </si>
  <si>
    <t>GAA El usuario ingresa tres copias de estatutos de la Asociación Gremial de Agentes Futbol Chile. Como observación señala que está constituida y que solicita registro.</t>
  </si>
  <si>
    <t>Junto con saludar, informamos a usted que las tres copias de estatutos ingresadas han sido derivadas a la división de asociatividad y economía social (daes) a través de oficina de partes.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</si>
  <si>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Solicita numero de ingreso de solicitud de información de causa 8225-2021, ingresada a través de correo electrónico del departamento de oficina de partes para la Unidad de Registro de Empresa y Sociedades.</t>
  </si>
  <si>
    <t>Junto con saludar, de acuerdo con lo conversado vía telefónica, le informamos que los antecedentes ingresados a la unidad de Registro de  Empresas y Sociedades se encuentran en la división para su tramitación y posterior respuesta con el numero de ingreso 46434.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</si>
  <si>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contacto funcionarios de fomento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</si>
  <si>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</si>
  <si>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consulta por cooperativas financieras dado que siendo una persona con vasta experiencia  en el tema no las conoce.</t>
  </si>
  <si>
    <t>Junto con saludar, informamos a usted que se ingresa la consulta por escrito para ser respondida por el área legal de daes.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</si>
  <si>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Consulta proceso de migración de empresa al registro de comercio.</t>
  </si>
  <si>
    <t>Junto con saludar, en relación a su consulta le informamos que fue comunicada telefónicamente con la Unidad de Registro de Empresa y Sociedades para resolver sus dudas.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</si>
  <si>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informar temas y realizar consultas de ASOCIACIÓN GREMIAL CÁMARA DE COMERCIO DE TALCA</t>
  </si>
  <si>
    <t>Junto con saludar, en relación a su consulta, se le comunica que deberá hacer ingreso formal, dirigido a Jefe de DAES, don José Manuel Henríquez,  informado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</si>
  <si>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Otros</t>
  </si>
  <si>
    <t>El usuario consulta si esta recibido un ingreso realizado el 04/01/22 dirigido al jefe de Asociatividad.</t>
  </si>
  <si>
    <t>Junto con saludar, informamos a usted que realizada la consulta con el depto. de cooperativas se confirma el ingreso de su documento en la fecha indicada por usted y está en espera de ser asignado a algún/a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</si>
  <si>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nombre Jefe de Daes y dirección para enviar correspondencia de ASOCIACION NACIONAL DEL PERSONAL EN RETIRO DE LAS FUERZAS ARMAS Y CARABINEROS DE CHILE</t>
  </si>
  <si>
    <t>Junto con saludar, en relación a su consulta, se le comunica que deberá hacer ingreso formal, dirigido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</si>
  <si>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hacer envió de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</si>
  <si>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  https://www.economia.gob.cl/ https://siacciudadano.economia.cl/</t>
  </si>
  <si>
    <t>Política Comercial e Industrial / Estudios</t>
  </si>
  <si>
    <t>Investigador / Académico</t>
  </si>
  <si>
    <t>Estimados, actualmente me encuentro realizando mi tesis doctoral en economía en la Universidad de Chicago y me interesa poder usar la encuesta de panel llamada ELE (Encuesta Longitudinal de Empresas) realizada en conjunto por la division de estudios del Ministerio de Economia y el INE. Con respecto a ello, en particular me interesaría poder utilizar la ELE-6 que cubrirá los años 2018 y 2019, sin embargo ésta aún no se encuentra publicada oficialmente. No obstante, tengo la impresión que la ELE-6 debiese estar próxima a ser publicada (la ELE-5 y ELE-4 fueron publicadas en marzo de sus años respectivos). A pesar de ello, por un tema de plazos no puedo esperar hasta marzo del 2022.   Por ello lo que me gustaría saber es a quién podría redirigirle una petición formal acerca de poder obtener aunque sea una versión preliminar de la ELE-6 en el intertanto que ésta es publicada oficialmente. Creo que podría ser de beneficioso tanto para el Ministerio como para mí poder llevar a cabo esta investigación académica utilizando la nueva ELE-6. En particular me interesa estudiar el posible impacto que tuvo la reforma de relaciones laborales del 2017 y cuyos efectos podrían verse más nítidamente en la ELE-6.  Por supuesto, también me interesaría poder saber cuál sería la fecha oficial de publicación de la ELE-6. Por favor háganme saber a quién tengo que redirigir esta consulta de ser necesario.  Desde ya muchísimas gracias por su buena disposición y ayuda. Saludos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</si>
  <si>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Adicionalmente, se debe considerar que, dado el carácter público de los datos, no es posible anticipar información a la publicación oficial.   Atentamente, División de Política Comercial e Industrial  Sistema Integral de Información y Atención Ciudadana (SIAC).  Ministerio de Economía, Fomento y Turismo  https://www.economia.gob.cl/</t>
  </si>
  <si>
    <t>Pymes/ EMT</t>
  </si>
  <si>
    <t>Solo saber si se ha llevado a cabo una nueva versión de la Encuesta Longitudinal de Empresas (ELE), y si se ha desarrollado, cuándo se publicaría. La actual (ELE 5) es del año 2019 y se venían publicando cada dos años, por lo que en 2021 debería haberse publicado una, pero no se hizo.  Si se hizo la encuesta, pero no se publicará, saber si es posible por algún medio solicitar los resultados.   Quedo atento, muchas gracias.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</si>
  <si>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Atentamente,  División de Política Comercial e Industrial  Sistema Integral de Información y Atención Ciudadana (SIAC).  Ministerio de Economía, Fomento y Turismo  https://www.economia.gob.cl/</t>
  </si>
  <si>
    <t>GPT Consulta por trámite de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</si>
  <si>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Finalmente, y respecto a los medios de comunicación, le informamos que se encuentra disponible  Call Center N°+56 2 2473 3686 que le atenderá en horario continuado de lunes a jueves desde las 09:00 a las 18:00hrs y el viernes desde las 09:00 hasta las 17:00hrs. Debe ingresar su RUT, opción 2 luego opción 1.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</si>
  <si>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Jubilado/a - Pensionado/a</t>
  </si>
  <si>
    <t>GPT Ingresa Acta constitución del consejo de ASOCIACION NACIONAL DE EXFUNCIONARIOS EN RETIRO DEL MINISTWRIO DEL INTERIOR Y SERVICIOS AFINES - ASEXFUMINSA A.G</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</si>
  <si>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</si>
  <si>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PRODUCTORES GALLINAS LIBRES DE CHILE</t>
  </si>
  <si>
    <t>Junto con saludar, informamos a usted que en atención a su consulta realizada el día  07 de  enero 2022 a nuestras Oficinas SIAC (Sistema Integral de Información y Atención Ciudadana) del Ministerio de Economía, Fomento y Turismo, le informo que fue ingresado con el  ID 46348 el 05 de enero 2022 y derivado a DAES para su tramitación y posterior respuesta dentro de 10 días hábiles, será enviado N° de registro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</si>
  <si>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COMERCIANTES Y ARTESANOS PARQUE MULTISERVICIOS PERSA TENIENTE CRUZ PUDAHUEL</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</si>
  <si>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</si>
  <si>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TRANSPORTISTAS DE LINARES - AGRETRANS</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</si>
  <si>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</si>
  <si>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actualización de directorio de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</si>
  <si>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</si>
  <si>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contacto abogada Srta Consuelo Muñoz y secretaria DAES de CÁMARA DE COMERCIO, INDUSTRIA, SERVICIO Y TURISMO DE SAN ANTONIO ASOCIACIÓN GREMIAL</t>
  </si>
  <si>
    <t>Junto con saludar, le informo contacto: Abogada Srta. Consuelo Muñoz correo electrónico cmunoz@economia.cl Secretaria : Sra. Georgina Figueroa, correo electrónico gfiguera@economia.cl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</si>
  <si>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COLEGIO DE CONTADORES DE CHILE - ASOCIACIÓN GREMIAL</t>
  </si>
  <si>
    <t>Junto con saludar, informamos a usted que en atención a su consulta realizado el día  07 de  enero 2022 en nuestras Oficinas SIAC (Sistema Integral de Información y Atención Ciudadana) del Ministerio de Economía, Fomento y Turismo, le informo que fue ingresado con el  ID 44434 el 13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</si>
  <si>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consulta para  reactivación   COOPERATIVA DE SERVICIOS DE TRANSPORTES CHOFERES UNIDOS LTDA.</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</si>
  <si>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</si>
  <si>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modificación de directorio en el certificado de vigencia de la ASOCIACIÓN GREMIAL DE ARMADORES Y PESCADORES ARTESANALES DE PESQUERÍAS DEMERSALES Y MIGRATORIAS DE SAN ANTONIO A.G. - AGRAPES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</si>
  <si>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45963.Daran prioridad para realizar la modificación que necesitan.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</si>
  <si>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numero de ingreso de antecedente ingresados a la División de Asociatividad y Cooperativas y, contacto del abogado Carlos Solorza.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</si>
  <si>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180684. Finalmente, envió contacto del abogado Carlos Solorza Tapia csolorza@economia.cl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</si>
  <si>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cooperativa y solicita información de estados financiero de cooperativas.</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</si>
  <si>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Se adjunta guía para constituir cooperativa, ley general y enlace de la pagina de Asociatividad y cooperativas para que tome conocimiento.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</si>
  <si>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Realiza consultas para actualizar directorio de COLEGIO DE PROFESIONALES DE DANZA DE CHILE - ASOCIACIÓN GREMIAL - PRODANZA-CHILE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</si>
  <si>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</si>
  <si>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Ordinario 3953 de COOPERATIVA DE AHORRO Y CREDITO SAN JOAQUIN LIMITADA</t>
  </si>
  <si>
    <t>Junto con saludar, le informo la Cooperativa, dio respuesta a su requerimiento, ID 42381, se encuentra en trámite, derivado a área legal, abogado Sr. Juan Fuentes, correo electrónico jfuentes@economia.cl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</si>
  <si>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</si>
  <si>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</si>
  <si>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constituir una empresa.</t>
  </si>
  <si>
    <t>Junto con saludar, de acuerdo a lo conversado vía telefónica le sugerimos poder revisar la pagina de Registro de Empresa y Sociedades en el siguiente enlace considerando el objetivo de su empresa https://www.registrodeempresasysociedades.cl/Constituir/Default.aspx .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</si>
  <si>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FRUTILLEROS DE SAN PEDRO, para actualización directorio</t>
  </si>
  <si>
    <t>Junto con saludar, informamos a usted que la documentación ingreso el 21 de septiembre 2021 ID 184344, esta derivada a Area de Registro, se encuentra en trámite y dentro de los próximos 10 días, si esta todo bien podrán obtener certificado de vigencia.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</si>
  <si>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reclamo contra la Cooperativa de Ahorro y Crédito Lautaro Rozas, relativo a la devolución de sus cuotas de participación.</t>
  </si>
  <si>
    <t>Junto con saludar, hago envió respuesta de su reclamo.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</si>
  <si>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Quisiera saber si el portal tendrá habilitado y cuando el icono "información e índices", por la modificación  de la Ley 21.366. Gracias.</t>
  </si>
  <si>
    <t>Junto con saludarle y en respuesta a su consulta en que nos indica lo siguiente:   Quisiera saber si el portal tendrá habilitado y cuando el icono "información e índices", por la modificación de la Ley 21.366. Gracias.   Informamos que la ley 21.366 inicia su vigencia al sexto me, luego de publicado el reglamento. De todas maneras solicitamos sea más especifica en su consulta, ya que la página del Registro de Empresas y Sociedades (lugar donde fue derivada su consulta) no tiene considerado el ícono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</si>
  <si>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para actualizar directorio de ASOCIACIÓN GREMIAL DE ORGANISMOS TÉCNICOS DE CAPACITACIÓN DE CHILE A.G.- AGMO A.G. - AGMO</t>
  </si>
  <si>
    <t>Junto con saludar, informamos a usted que en atención a su consulta realizada el día  07 de  enero 2022 a nuestras Oficinas SIAC (Sistema Integral de Información y Atención Ciudadana) del Ministerio de Economía, Fomento y Turismo, le informo que fue ingresado con el  ID 196305 el 23 de diciembre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</si>
  <si>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Periodista</t>
  </si>
  <si>
    <t>Otro</t>
  </si>
  <si>
    <t>Hi, this is Irina. I am sending you my intimate photos as I promised. https://tinyurl.com/y3j9p752</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</si>
  <si>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</si>
  <si>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 10-03-2022 16:36:10</t>
  </si>
  <si>
    <t>Iniciativa Científica Millenium</t>
  </si>
  <si>
    <t>Miembro de gremio empresarial</t>
  </si>
  <si>
    <t>Horny Shriya sent you 2 messages yesterday. She is online now. Click the link below to view the message and reply to her.  https://chatwithher.xyz/chat/HornyShriya/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</si>
  <si>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</si>
  <si>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Solicita contacto abogado Sr. Cesar Hachim, tema COOPERATIVA DE VIVIENDAS VALLE SAN FRANCISCO DE MOSTAZAL</t>
  </si>
  <si>
    <t>Junto con saludar, le informo contacto: Señor Cesar Hachim Correo electrónico chachim@economia.cl Teléfono 224733538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</si>
  <si>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METROPOLITANA DE DUEÑOS DE TAXIS COLECTIVOS -A.G.M.T.C.</t>
  </si>
  <si>
    <t>Junto con saludar, informamos a usted que en atención a su trámite realizado el día  29 de  diciembre 2021 en nuestras Oficinas (SIAC Sistema Integral de Información y Atención Ciudadana) del Ministerio de Economía, Fomento y Turismo, le informo que fue ingresado con el  ID 45815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</si>
  <si>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EMPRESAS Y DE TRABAJADORES INDEPENDIENTES A.G. FESIF DE TAXIS-COLECTIVOS - FESIF A.G.</t>
  </si>
  <si>
    <t>Junto con saludar, informamos a usted que en atención a su trámite realizado el día  03 de  ENERO 2022 en nuestras Oficinas (SIAC Sistema Integral de Información y Atención Ciudadana) del Ministerio de Economía, Fomento y Turismo, le informo que fue ingresado con el  ID 197943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</si>
  <si>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Presento renuncia a COOPERATIVA DE AHORROY CREDITO TALAGANTE LIMITADA, con fecha septiembre 2020, solicitud 112024, solicita conocer fecha que se harán devolución de sus aportes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</si>
  <si>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</si>
  <si>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CONTADORES DE CHILE - ASOCIACIÓN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</si>
  <si>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</si>
  <si>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información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</si>
  <si>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</si>
  <si>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por favor me podrían ayudar a averiguar si puedo pertenecer o no al directorio del la cooperativa de Agua Potable rural de Codigua Ltda. Mis datos ya los tienen, yo fui hasta el 31 de diciembre de 2021 por la prorroga que existía por el estado de excepción  presidenta de una junta de vecinos del sector donde yo vivo. y el 29 de diciembre de 2021  fue elegida para el directorio de la cooperativa del agua potable, pero me dicen ahora desde la cooperativa que no puedo pertenecer al directorio ya que a la fecha de la votación pertenecía al directorio de otra organización.</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</si>
  <si>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</si>
  <si>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Ingresa documentos de COOPERATIVA AGRICOLA JOS MAZA LIMITADA: Ficha de Datos Acta Protocolizada Junta General Acta protocolizada Sesión Extraordinaria Citación a la Unta Envió Citaciones Memoria Listado de socios Ficha de Datos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</si>
  <si>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</si>
  <si>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Respuesta a Oficio  N° 4261 DE UNIÓN NACIONAL DE ORGANIZACIONES GREMIALES DE LA MICRO, PEQUEÑA, MEDIANA EMPRESA, TRABAJADORES POR CUENTA PROPIA O AUTÓNOMOS DE CHILE - ASOCIACIÓN GREMIAL - UNAPYME-EMT</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</si>
  <si>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</si>
  <si>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transferir empresa SpA  a su esposa</t>
  </si>
  <si>
    <t>Junto con saludar, le informo  los medios de comunicación con Registro de Empresas y Sociedades, le informamos que se encuentra disponible  Call Center N°+56 2 2473 3686 debe ingresar su RUT Y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</si>
  <si>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socia de COOPERATIVA DE AHORRO Y CREDITO UNION Y PATRIA, puede solicitar renuncia a dicha cooperativa teniendo un crédito, si es posible cancelarlo todo y luego solicitar devolución de sus ahorros y cuotas de participación.. Cuánto es el tiempo de la tramitación?</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</si>
  <si>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</si>
  <si>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para realizar asambleas cuando son las de 1000 socios de COOPERATIVA 7ERRITORIOS CONSCIENTES LIMITADA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</si>
  <si>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</si>
  <si>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realizar asambleas de ASOCIACIÓN GREMIAL DE PENSIONADOS, JUBILADOS, MONTEPIADAS DE ADMINISTRADORAS DE FONDOS DE PENSIONES Y COMPAÑÍAS DE SEGUROS DE CHILE - ASPENJUMCHI A.G.</t>
  </si>
  <si>
    <t>Junto con saludar, informamos a usted que según lo estipula la normativa, cuentan con tres meses de plazo para llevarlo a cabo  Luego de 18 meses, finalizó el estado de excepción constitucional de catástrofe declarado por el Gobierno el 18 de marzo de 2020, con el fin de contar con las atribuciones necesarias para llevar adelante las medidas de protección a la ciudadanía con la llegada de la pandemia del COVID -19.  En este nuevo escenario, la División de Asociatividad y Cooperativas, la cual tiene a su cargo la fiscalización y promoción de cooperativas, asociaciones gremiales y de consumidores, dio a conocer que -según la normativa vigente-, estas organizaciones deberán renovar los órganos internos de administración. Las Asociaciones Gremiales y Asociaciones de Consumidores podrán renovar su Directorio dentro del plazo de tres meses de prórroga legal dispuesto por la Ley N° 21.239, de 23 de junio de 2020 (este plazo comenzó a correr el 1° de octubre de 2021 y concluirá el 1° de enero de 2022). Es importante recalcar que después de esa fecha, el mandato de dicho órgano perderá su vigencia.  Por su parte, la misma obligación tendrán las Cooperativas para la elección de su Consejo de Administración. Según, lo dispuesto por la Ley N° 21.344, de 16 de junio de 2021, se estableció el plazo de tres meses para la celebración de la Junta General de Socios, una vez concluido el estado de excepción.  El estado de emergencia que rigió en el país desde marzo de 2020 permitió, entre otras cosas, decretar cuarentenas, toques de queda y cierres de frontera.  El jefe de la División de Asociatividad y Cooperativas, José Manuel Henriquez, señaló “hacemos un llamado para que las cooperativas, asociaciones gremiales y de consumidores renueven sus órganos de administración por vías remotas, utilizando la tecnología disponible remitiendo la información a través de nuestra plataforma DAES Digital, dispuesta en la página asociatividad.economia.cl”.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</si>
  <si>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</si>
  <si>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</si>
  <si>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NACIONAL DE PENSIONADOS BANCARIOS A.G.</t>
  </si>
  <si>
    <t>Junto con saludar, informamos a usted que en atención a su consulta realizada el día  11 de  enero 2022 en nuestras Oficinas SIAC (Sistema Integral de Información y Atención Ciudadana) del Ministerio de Economía, Fomento y Turismo, le informo que fue ingresado con el  ID 178729 el 06 de diciembre 2021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</si>
  <si>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COMERCIANTES DEL DESIERTO C.D.D. A.G., para actualización directorio, documentación ingresada en octubre 2021</t>
  </si>
  <si>
    <t>Junto con saludar, en relación a su consulta, por favor comunicarse con la fiscalizadora financiera, Patricia Ortega al correo portega@economia.cl ID 187049 quien esta a cargo de dar respuesta al proceso mencionado.  En cuanto a Registro contactarse con abogado Sr. Santiago Undurraga, correo sundurraga@economia.cl  ID 187048  Ante cualquier dificultad no dude en contactarnos a los siguientes números telefónicos 224733785-224733860-224733461- 224733810.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</si>
  <si>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DE PENSIONADOS, JUBILADOS, MONTEPIADAS DE ADMINISTRADORAS DE FONDOS DE PENSIONES Y COMPAÑÍAS DE SEGUROS DE CHILE - ASPENJUMCHI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</si>
  <si>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</si>
  <si>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NACIONAL DE PROFESORAS Y PROFESORES JUBILADOS - ANAPROJ A.G.</t>
  </si>
  <si>
    <t>Junto con saludar, informamos a usted que se realizan consulta a DAES, y debe modificar extracto y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</si>
  <si>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ATACAMA</t>
  </si>
  <si>
    <t>GPT Consulta por trámite de constitución asociación gremial</t>
  </si>
  <si>
    <t>Junto con saludar, en relación a su consulta, se le dará los contactos de los capacitadores de la Division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</si>
  <si>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ABOGADOS LABORISTAS</t>
  </si>
  <si>
    <t>En atención a su trámite realizado el día  11 de  enero 2022 en nuestras Oficinas SIAC (Sistema Integral de Información y Atención Ciudadana) del Ministerio de Economía, Fomento y Turismo, le informo que fue ingresado con el  ID 46742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</si>
  <si>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TAXIS COLECTIVOS LINEA 11</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</si>
  <si>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</si>
  <si>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Reitera reclamo  en contra de la ASOCIACIÓN GREMIAL DE DUEÑOS DE TAXIS COLECTIVOS ARAUCANÍA LÍNEA 11 DE TEMUCO, respuesta ordinario ° 2890 de 19 de agosto. 2020</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</si>
  <si>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</si>
  <si>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t>
  </si>
  <si>
    <t>Junto con saludar y en respuesta a sus felicitaciones en la que nos indica lo siguiente:    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    Le informamos que nos complace saber que su experiencia con nuestra ejecutiva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Jeannette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</si>
  <si>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instrucciones para reactivar COOPERATIVA DE SERVICIO DE VERANEO, RECREACION Y DESCANSO ROCAS DE CORDOVA LIMITADA, por terreno que quedo pendiente</t>
  </si>
  <si>
    <t>Junto con saludar, informamos a usted que se hace entrega la información y se contacta con Srta. Carmen Cavieres, correo electrónico ccavieres@economia.cl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</si>
  <si>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enviar documentos a DAES</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</si>
  <si>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</si>
  <si>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renovación directorio de ASOCIACIÓN GREMIAL NACIONAL DE MUJERES RURALES E INDÍGENAS - ANAMURI A.G.</t>
  </si>
  <si>
    <t>eJunto con saludar, informamos a usted que En atención a su trámite realizado el día  11 de  enero 2022 en nuestras Oficinas SIAC (Sistema Integral de Información y Atención Ciudadana) del Ministerio de Economía, Fomento y Turismo, le informo que fue ingresado con el  ID 46761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</si>
  <si>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Gabinete Subsecretario</t>
  </si>
  <si>
    <t>Solicito información respecto a la respuesta del Subsecretario MOP, al Ord. ID 34.845 de 22-10-2021, que reitera Ord. ID 29832, Materia: Sobre incorporación de Bienes al Patrimonio de ESVAL Ley 18.777</t>
  </si>
  <si>
    <t>Junto saludar, respecto a su consulta, cabe señalar que a la fecha no se ha recepcionado en esta Subsecretaría pronunciamiento por parte de la Subsecretaría de Obras Públicas respecto a la presentación de la empresa ESVAL S.A. con relación a su solicitud de traspaso de los lotes S-3 y S-4, correspondientes a servidumbres inscritas en el Conservador de Bienes Raíces de San Antonio.  Sin perjuicio de ello, cabe agregar que, se ha tomado contacto con dicha Secretaría a fin de solicitar el diligenciamiento del pronunciamiento requerido.      Atentamente,   División Jurídica   Sistema Integral de Información y Atención Ciudadana (SIAC).   Ministerio de Economía, Fomento y Turismo.   https://www.economia.gob.cl/    https://siacciudadano.economia.cl/</t>
  </si>
  <si>
    <t>Ingresa documentación ASOCIACION GREMIAL CHILENA EMPRESAS DE AGORITMOS ETICOS</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</si>
  <si>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46765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</si>
  <si>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COMERCIANTES MAYORISTAS Y CHACAREROS DE SAN ANTONIO - ACOMA A.G.</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</si>
  <si>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</si>
  <si>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existirá una nueva prórroga para actualizar directorio de ASOCIACIÓN DE PROFESIONALES Y TÉCNICOS PARA LA INCLUSIÓN LABORAL ASOCIACIÓN GREMIAL</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</si>
  <si>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</si>
  <si>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 equipo, buenas tardes. Necesito realizar una consulta rápida. Tengo una empresa de capitales 100% chilenos que necesito contratar un programador de origen Colombiano y viviendo en Chile. Me hablaron de la Visa Tech, pero no encuentro información de cómo podemos tramitarla. Me podrían ayudar? muchas gracias.</t>
  </si>
  <si>
    <t>Junto con saludar, informamos a usted que la Visa Tech es un beneficio al que acceden las empresas del ámbito de los servicios tecnológicos,  y las compañías participantes del programa Start Up Chile, que requieran contratar personal extranjero altamente calificado y que no se encuentren disponibles en el territorio nacional.  ¿Cuáles son los requisitos para obtener la Visa Tech- InvestChile?  Todo extranjero, profesional o técnico de las áreas de ciencia y tecnología, o con una connotada experiencia en innovación, que se encuentre en Chile o en el extranjero,  a ser  contratado/a, como trabajador dependiente, por empresas del sector de servicios tecnológicos, que cuenten con una carta de invitación y/o certificado de patrocinio de InvestChile en el caso de empresas de capitales extranjeros; de Start Up Chile si están asociadas a este programa; o de la Subsecretaría de Economía si se trata de empresas nacionales.  Teléfono de contacto 226639200  Atentamente, Sistema Integral de Información y Atención Ciudadana (Siac)  Subsecretaría de Economía y Empresas de Menor Tamaño.  https://www.economia.gob.cl/ https://siacciudadano.economia.cl/</t>
  </si>
  <si>
    <t>GPT Realiza consultas relativa a elecciones de COOPERATIVA DE SERVICIOS DE VERANEO LONQUIMAY LTDA.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</si>
  <si>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</si>
  <si>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MINERA DE CATEMU</t>
  </si>
  <si>
    <t>Junto con saludar, informamos a usted que en atención a su consulta realizada el día  11 de  enero 2022 a nuestras Oficinas SIAC Sistema Integral de Información y Atención Ciudadana) del Ministerio de Economía, Fomento y Turismo, le informo que fue ingresado con el  ID 46601, con fecha 10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</si>
  <si>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TRANSPORTE INKACOYA</t>
  </si>
  <si>
    <t>Junto con saludar, le comento que para conocer el estado de la documentación deberá contactarse con la secretaría de la División de Asociatividad y Cooperativas al teléfono 224733454.  Atentamente,  División de Asociatividad y Cooperativas  Sistema Integral de Información y Atención Ciudadana (SIAC).     Subsecretaría de Economía y Empresas de Menor Tamaño.  https://www.economia.gob.cl/    https://siacciudadano.economia.cl</t>
  </si>
  <si>
    <t>GPT Viene a retirar extracto de ASOCIACION GREMIAL DE LA BELLEZA Y AFINES SANTIAGO PONIENTE</t>
  </si>
  <si>
    <t>Junto con saludar, informamos a usted que se hace entrega de documento solicitado.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</si>
  <si>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DIA. JUNTO CON SALUDAR QUERIA INFORMAR EL CAMBIO DE NUESTRO DOMICILIO LABORAL.  SOMOS LA 49 NOTARIA DE SANTIAGO Y NOS TRASLADAMOS A AMUNATEGUI 73.</t>
  </si>
  <si>
    <t>Junto con saludarle y en respuesta a su consulta, en la que nos indica lo siguiente:   buen día. junto con saludar quería informar el cambio de nuestro domicilio laboral. somos la 49 notaria de Santiago y nos trasladamos a Amunátegui 73.  Le informamos que hemos cambiado la dirección del notario en nuestros registros. Informamos, además, que el actual notario no se encuentra en el listado de “notarias”, por tanto requerimos una copia del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</si>
  <si>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GPT Ingresa carta conductora  y Acta de Asamblea N° 118-119 de ASOCIACIÓN GREMIAL DE DUEÑOS DE TAXIS COLECTIVOS URBANOS DE LA PROVINCIA DE LOS ANDES, QUINTA REGIÓN Y ANEXOS PUCARÁ</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</si>
  <si>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</si>
  <si>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GPR Solicita certificado de vigencia de COOPERATIVA DE AHORRO Y CREDITO PARA EL DESARROLLO FINANCOOP</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</si>
  <si>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</si>
  <si>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DE CONSUMIDORES Y USUARIOS DE CHILE-AGRECU – AGRECU – AGRECU CHILE</t>
  </si>
  <si>
    <t>Junto con saludar, le informo que se encuentra en trámite, documentación ingresada el 13 de septiembre 2021, se converso con abogada Consuelo Muñoz, correo cmunoz@economia.cl, respuesta estaría en una semana.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</si>
  <si>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ASOCIACIÓN DE PEQUEÑOS PRODUCTORES AGRÍCOLAS DIGUILLÍN A. G. para llenar cargo vacante por fallecimiento titular</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</si>
  <si>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</si>
  <si>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</si>
  <si>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LOS RIOS</t>
  </si>
  <si>
    <t>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t>
  </si>
  <si>
    <t>Junto con saludarle y en respuesta a su felicitación en que nos indica lo siguiente:   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</si>
  <si>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GPT Ingresa documentación de FEDERACION DE COOPERATIVAS CAMPESINAS Y ORGANIZACIONES SILVOAGROPECUARIAD LTDA.</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</si>
  <si>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</si>
  <si>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consultas sobre la asamblea y como enviar documentación al ministerio de ASOCIACION GREMIAL TITERES CHILE - TITERES 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</si>
  <si>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</si>
  <si>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ASAMBLEA Y ENVIAR DOCUMENTACION A MINISTERIO DE ECONOMIA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</si>
  <si>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</si>
  <si>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situación de COOPERATIVA AGRICOLA CASTAÑAS DE LA ARAUCANIA</t>
  </si>
  <si>
    <t>Junto con saludar, le informo, que dicha cooperativa se encuentra vigente, y ya puede solicitar certificado de vigencia.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</si>
  <si>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listado de socios de ASOCIACIÓN GREMIAL DE DUEÑOS DE CAMIONES DE PUENTE ALTO</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</si>
  <si>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AH001T0005881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</si>
  <si>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Reclamo</t>
  </si>
  <si>
    <t>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t>
  </si>
  <si>
    <t>Junto con saludar y en respuesta a su reclamo en que nos indica lo siguiente:   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Ministerio de Economía, Fomento y Turismo https://www.economia.gob.cl/</t>
  </si>
  <si>
    <t>2.2</t>
  </si>
  <si>
    <t>GPT Solicita listado de socios de ASOCIACIÓN GREMIAL DE DUEÑOS DE CAMIONES INDEPENDENCIA</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</si>
  <si>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AH001T0005883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</si>
  <si>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GPT Consulta por ingreso de documentación de COOPERATIVA DE SERVICIOS DE AGUA POTABLE Y SANEAMIENTO AMBIENTAL EL GRANIZO LIMITADA</t>
  </si>
  <si>
    <t>Junto con saludar, le informo documentación ingreso el 10 de enero 2021 a Legal, designado abogada Francisca Rojas, ID 198329, el plazo para dar respuesta es de 30 días hábiles, además le informo que si requiere solicitar documentación, lo debe hacer en el Portal de Transparencia.  https://www.portaltransparencia.cl/PortalPdT/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</si>
  <si>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numero de ingreso de los antecedentes enviados al correo de oficina de partes para la División de Asociatividad y Cooperativas. Actualización de directorio  ASOCIACIÓN GREMIAL CÁMARA DE COMERCIO, SERVICIOS Y TURISMO DE LOS ÁNGELES.</t>
  </si>
  <si>
    <t>Junto con saludar, de acuerdo con lo conversado vía telefónica, le informamos que los antecedentes ingresados a la división de Asociatividad y Cooperativa se encuentran en el área registro de la división para sus tramitación y posterior respuesta con el numero de ingreso 46350.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</si>
  <si>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Consulta por ingreso documentos de COOPERATIVA DE ABASTECIMIENTO Y SERVICIOS DE LOS INDUSTRIALES DE LA MADERA DE VALPARAISO Y ACONCAGUA LIMITADA</t>
  </si>
  <si>
    <t>Junto con saludar, informamos a usted que en atención a su consulta  realizada el día  13 de  enero 2022 a nuestras Oficinas SIAC (Sistema Integral de Información y Atención Ciudadana) del Ministerio de Economía, Fomento y Turismo, le informo que fue ingresado con el  ID 198964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</si>
  <si>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por estado de certificado de vigencia de la ASOCIACION GREMIAL DE LAS RESIDENCIAS PARA ADULTOS MAYORES A.G. - AGRAM</t>
  </si>
  <si>
    <t>Junto con saludar, de acuerdo a lo conversado vía telefónica, le informamos que se adjunta el certificado de vigencia actualizado de la ASOCIACION GREMIAL DE LAS RESIDENCIAS PARA ADULTOS MAYORES A.G. - AGRAM, el cual esta disponible en la pagina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</si>
  <si>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información para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</si>
  <si>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</si>
  <si>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decretos del Ministerio de Obras Publicas.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</si>
  <si>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</si>
  <si>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COOPERATIVA DE SERVICIOS DE VERANEO, RECREACIÓN Y DESCANSO EL BOSQUE DE CASTILLA LIMITADA</t>
  </si>
  <si>
    <t>Junto con saludar, informamos a usted que en atención a su trámite realizado el día  13 de  enero 2022 en nuestras Oficinas SIAC (Sistema Integral de Información y Atención Ciudadana) del Ministerio de Economía, Fomento y Turismo, le informo que fue ingresado con el  ID 46928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</si>
  <si>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por desvinculación de socio de la COOPERATIVA DE SERVICIOS CENTRO COMERCIAL ALAMEDA MAIPÚ</t>
  </si>
  <si>
    <t>Junto con saludar, de acuerdo a lo conversado, le informamos que fue comunicado telefónicamente con Cristian Perez Ojeda de la División de Asociatividad y Cooperativa. Considerando en relación a su consulta debe regirse por lo que esta establecido en los estatutos principalmente tomando en conocimiento las causales de desvinculación de COOPERATIVA DE SERVICIOS CENTRO COMERCIAL ALAMEDA MAIPÚ.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</si>
  <si>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reclamo en contra ASOCIACIÓN GREMIAL AGROPECUARIA DE COLONOS RURALES, PANAMERICANA CRUCE DE ARIQUILDA</t>
  </si>
  <si>
    <t>Junto con saludar, informamos a usted que en atención a su consulta realizada el día  13 de  enero 2022 a nuestras Oficinas SIAC (Sistema Integral de Información y Atención Ciudadana) del Ministerio de Economía, Fomento y Turismo, le informo que fue ingresado con el  ID 44571, el 17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</si>
  <si>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reactivar ASOCIACIÓN GREMIAL DE INDUSTRIALES DE LA PINTANA "ASIP"</t>
  </si>
  <si>
    <t>Junto con saludar, le informo documentación fue ingresada el 29 de diciembre de 2021  a nuestras Oficinas SIAC (Sistema Integral de Información y Atención Ciudadana) del Ministerio de Economía, Fomento y Turismo, le informo que fue ingresado con los  ID 197436 - 197437 y derivado a DAES con fecha 04 de enero 2022, para su tramitación y posterior respuesta, tiempo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</si>
  <si>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se encuentra caída el link contacto de la página de DIVISION DE ASOCIATIVIDAD Y ECONOMIA SOCIAL, desde hace más de tres semanas</t>
  </si>
  <si>
    <t>Junto con saludar y ante su consulta, comentar que la página ha estado permanentemente activa. Además precisar que la página corresponde a la División de Asociatividad y Cooperativas, dado que hace más de tres años que no existe la División de Asociatividad y Economía Social, y que el link correcto de la página en funcionamiento es asociatividad.economia.cl.  Atentamente,  División de Asociatividad y Cooperativas  Sistema Integral de Información y Atención Ciudadana (SIAC).     Subsecretaría de Economía y Empresas de Menor Tamaño.  https://www.economia.gob.cl/    https://siacciudadano.economia.cl</t>
  </si>
  <si>
    <t>1.3</t>
  </si>
  <si>
    <t>JSA Solicita audiencia con Marcelo Torres Tapia de la División de Asociatividad y Cooperativas.</t>
  </si>
  <si>
    <t>Junto con saludar, de acuerdo a lo conversado le informamos que Marcelo Torres Tapia de la División de Asociatividad y Cooperativas lo atenderá de manera presencial en nuestras oficina de atención ciudad (SIAC) Alameda 1449 torre 2 local 7, el día 14 de enero a las 10:00.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</si>
  <si>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Ingresa solicitud a través de formulario al departamento de oficina de partes para la división de Asociatividad y Cooperativas.</t>
  </si>
  <si>
    <t>Junto con saludar, en atención a su consulta realizada el día 13 de enero de 2022, a nuestras Oficinas SIAC (Sistema Integral Información y Atención Ciudadana) del Ministerio de Economía, Fomento y Turismo, le informo que fue ingresado a Oficina de Partes, N°46951,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</si>
  <si>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actualizar directorio de la COOPERATIVA DE SERVICIO DE AGUA POTABLE DE PANGUILEMO Y ALTO PANGUE LIMITADA</t>
  </si>
  <si>
    <t>Junto con saludar, de acuerdo a lo conversado vía telefónica, le informamos para actualizar nuevo directorio debe regirse por lo que esta establecido en los estatutos de la COOPERATIVA DE SERVICIO DE AGUA POTABLE DE PANGUILEMO Y ALTO PANGUE LIMITADA.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</si>
  <si>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certificado de vigencia, estatutos actualizados, anotaciones y constitución de su empresa  KUKINUTS SpA</t>
  </si>
  <si>
    <t>Junto con saludar, de acuerdo con lo conversado, envió enlace para obtener certificado de vigencia, estatutos actualizados y anotaciones https://www.registrodeempresasysociedades.cl/ObtenerCertificadosHome.aspx Para obtener la constitución de su empresa o modificaciones realizadas en el siguiente enlace https://www.registrodeempresasysociedades.cl/BuscarActuaciones.aspx Debe considerar que estos certificados son de manera gratuita y solo debe ingresar con el Rut de su empresa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</si>
  <si>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constituir una Asociación Gremial.</t>
  </si>
  <si>
    <t>Junto con saludar,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</si>
  <si>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Empresas o microempresas</t>
  </si>
  <si>
    <t>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t>
  </si>
  <si>
    <t>Junto con saludarle y en respuesta a su reclamo, en la que nos indica lo siguiente:   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  Le informamos que su consulta está siendo atendida por nuestro departamento jurídico e informático, existe una consulta idéntica a esta mediante el Ticket #930903, por lo tanto, daremos una pronta respuesta mediante el ticket, esta respuesta será enviada a su correo electrónico mox.spa21@gmail.com.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https://www.economia.gob.cl/  https://siacciudadano.economia.cl/</t>
  </si>
  <si>
    <t>1.1</t>
  </si>
  <si>
    <t>Necesito una copia de los estatutos vigentes de la Asociación Gremial Arte Contemporáneo Asociado - ACA A.G.  Los estatutos disponibles en la página de la asociación son los del 2005 y estos fueron modificados en el 2014 como figura en el certificado adjunto. ¿Dónde puedo solicitar una copia de los estatutos vigentes 2014?  Gracias de antemano, saludos cordiales.</t>
  </si>
  <si>
    <t>Junto con saludar, le informamos a usted que su requerimiento corresponde a una Solicitud Acceso a la Información Pública- Ley N° 20.285 (Transparencia Pasiva), Debe ingresar a http://www.portaltransparencia.cl/ para hacer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t>
  </si>
  <si>
    <t>Estimados: Junto con saludar, quisiera recibir información sobre los requisitos que establece la ley para ofrecer el servicio turístico de Salto en Bungee, así como el marco legal de esta actividad en nuestro país, si es que es necesario contar con algún seguro contra accidentes, y de las sanciones sobre el incumplimiento de alguna de estas normas. Sin otro particular, me despido. Atte. Edgard Andrés Ortiz Sepúlveda - Abogado.</t>
  </si>
  <si>
    <t>Junto con saludar y señalarle que la Subsecretaría de Turismo ha tomado conocimiento de su requerimiento realizado mediante nuestro Sistema Integral de Información y Atención Ciudadana (SIAC), le informamos a usted que, en virtud de su consulta, la Subsecretaría de Turismo no le corresponde dentro de las funciones internas la regulación de los servicios, particularmente en este caso, el salto en bungee. Con respecto a su consulta recomiendo pueda realizarla al Servicio Nacional de Turismo (SERNATUR), organismo que certifica a empresas en actividades de turismo aventura. Por tanto, este organismo puede tener mayores antecedentes con respecto a su solicitud de normativas.   Esperamos que esta información sea de utilidad para los propósitos señalados.  Saluda atentamente, Subsecretaría de Turismo Sistema Integral de Información y Atención Ciudadana (SIAC). www.subturismo.gob.cl</t>
  </si>
  <si>
    <t>GPT Solicita dirección para enviar correspondencia  de ASOCIACIÓN GREMIAL DE OPERADORES, FABRICANTES E IMPORTADORES DE ENTRETENIMIENTOS ELECTRÓNICOS A.G. - FIDEN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</si>
  <si>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</si>
  <si>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vigencia de ASOCIACIÓN GREMIAL - TRABAJADORES MUNICIPALES JUBILADOS Y MONTEPIADAS DE SANTIAGO</t>
  </si>
  <si>
    <t>Junto con saludar, informamos a usted que en atención a su consulta realizada el día  14 de  enero 2022 en nuestras Oficinas SIAC (Sistema Integral de Información y Atención Ciudadana) del Ministerio de Economía, Fomento y Turismo, le informo que fue ingresado con el  ID 179205 con fecha  16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</si>
  <si>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que indique la fecha de termino del directorio de  COOPERATIVA DE VIVIENDA CERRADA RENACER DE PELVIN</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</si>
  <si>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47044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</si>
  <si>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de constitución de empresa</t>
  </si>
  <si>
    <t>Junto con saludar, informamos a usted que en atención a su consulta realizada el día 14 de enero 2022, al SIAC (Sistema Integral de Información y Atención Ciudadana), del Ministerio de Economía, Fomento y Turismo, le informo que para  buscar una empresa debe ir al sitio registrodeempresasysociedades.cl. la puede buscar por rut, razón social, fecha actuación o CVE.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</si>
  <si>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ASOCIACIÓN GREMIAL DE EMPRESARIOS DE TAXIS COLECTIVOS LÍNEA Nº 6 ARMONÍA DE TALCA</t>
  </si>
  <si>
    <t>Junto con saludar, de acuerdo a lo conversado vía telefónica, adjunto certificado de vigencia de la  ASOCIACIÓN GREMIAL DE EMPRESARIOS DE TAXIS COLECTIVOS LÍNEA Nº 6 ARMONÍA DE TALCA, el cual también podrá obtener a través de la pagina de la División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</si>
  <si>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EXTRANJERO</t>
  </si>
  <si>
    <t>JSA Solicita contarse con el encargado de entidad acreditadora.</t>
  </si>
  <si>
    <t>Junto con saludar, de acuerdo a lo conversado vía telefónica, envió contacto encargado de Entidad Acreditadora Eduardo Espinoza Gutiérrez teléfono: 224733552 correo electrónico: eespinoza@economia.cl  Finalmente, si tuviera algún inconveniente puede contactarse con REGISTRO DE EMPRESA Y SOCIEDAD al Call Center teléfono: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</si>
  <si>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ASOCIACION GREMIAL COMUNIDAD OASIS SAN GABRIEL - OASIS SAN GABRIEL C.A.G., para actualización directorio.</t>
  </si>
  <si>
    <t>Junto con saludar, y hecha las consultas al área de Registro de DAES, se indico que se dará prioridad a su trámite. Se indica como obtener certificado,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</si>
  <si>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si existe en registro de cooperaivas, la COOPERATIVA WELIWEN</t>
  </si>
  <si>
    <t>Junto con saludar, informo que no se encuentra en los registros  la  COOPERATIVA WELIWEN Solo se registra COOPERATIVA CAMPESINA WE LIWEN LIMITADA, Rol 4052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</si>
  <si>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antecedentes ingresado a la División de Asociatividad y Cooperativa. Actualización de directorio de la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</si>
  <si>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en el área de registro de la división para sus tramitación y posterior respuesta con el numero de ingreso 45863.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</si>
  <si>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certificado de registro histórico de la ASOCIACIÓN GREMIAL CONSEJO NACIONAL DE INSTITUCIONES PRIVADAS DE FORMACIÓN SUPERIOR - CONIFOS</t>
  </si>
  <si>
    <t>Junto con saludar, de acuerdo a lo conversado, le informamos que su solicitud será despachada el día de hoy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</si>
  <si>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cooperativa servicios Distribuidor Mayorista Cooperativo de Botilleros de Chile.</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</si>
  <si>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45729.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</si>
  <si>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certificados de la empresa  INVERSIONES OYARZUN ESPINOZA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</si>
  <si>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va poder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</si>
  <si>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copia estatutos de COOPERATIVA DE SERVICIO DE TRANSPORTE DE PASAJEROS PEÑAFLOR - SANTIAGO LIMITADA rol 4798</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</si>
  <si>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AH001T0005888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</si>
  <si>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JSA Solicita información para obtener certificado de vigencia de la CAMARA CHILENO TURCA DE COMERCIO ASOCIACION GREMIAL (A.G)</t>
  </si>
  <si>
    <t>Junto con saludar y en relación con su consulta, envió enlace para obtener certificado de vigencia a través de la pagina de Asociatividad y Cooperativas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</si>
  <si>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para enviar correspondencia de cooperativas a Ministerio de Economía</t>
  </si>
  <si>
    <t>JSA Solicita información sobre SELLO PRO PYME.</t>
  </si>
  <si>
    <t>Junto con saludar, de acuerdo a lo conversado vía telefónica, adjunto información para que tome conocimiento. Finalmente, si tuviera algún inconveniente puede contactarse con REGISTRO DE EMPRESA Y SOCIEDAD al Call Center teléfono: 224733686 ingresando su Rut, opción (3),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</si>
  <si>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ingreso de documentación para actualización directorio de COOPERATIVA DE SERVICIO DE AGUA POTABLE DE HUILQUIO DE CERRILLOS LIMITADA</t>
  </si>
  <si>
    <t>Junto con saludar, informamos a usted que en atención a su consulta realizada el día  14 de  enero 2022 en nuestras Oficinas SIAC (Sistema Integral de Información y Atención Ciudadana) del Ministerio de Economía, Fomento y Turismo, le informo que fue ingresado con el  ID 45657 con fecha 28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</si>
  <si>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COOPERATIVA DE SERVICIO DE VERANEO Y RECREACION YECO LTDA.</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</si>
  <si>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</si>
  <si>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Como agrupacion gremial feria panamerica sur de la ciudad de arica adjuntamos los documentos  que clarifican el previo registro de socios el cual reitera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</si>
  <si>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</si>
  <si>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adjuntamos los documentos que clarifican el previo registro de nuevos socios y reitera los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</si>
  <si>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</si>
  <si>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numero personalidad juridica 3353 adjuntamos los documentos que clarifican el previo registro de nuevos socios y reitera los oficios pendientes esperando que la respuesta sea favorable.</t>
  </si>
  <si>
    <t>Junto con saludar, en atención a su requerimiento, se ha duplicado con el ingreso N° 105706, el cual será respondido con dicho número.    Atentamente, Sistema integral de Información y Atención Ciudadana (Siac) Subsecretaría de Economía y Empresas de Menor Tamaño. https://www.economia.gob.cl/ https://siacciudadano.economia.cl/</t>
  </si>
  <si>
    <t>Estimados, tengo una sociedad que acabo de crear y junto con eso, acabo de iniciar actividades en el SII, adjunto datos: RUT: 77.471.087-6 Razón Social o Nombre: ROCOBU MODA Y ESTILO SPA  Mi sociedad es tan nueva que ni siquiera hemos tenido ventas, pero cuando consultamos</t>
  </si>
  <si>
    <t>Junto con saludarle y en respuesta a su consulta, en la que nos indica lo siguiente:   Estimados, tengo una sociedad que acabo de crear y junto con eso, acabo de iniciar actividades en el SII, adjunto datos: RUT: 77.471.087-6 Razón Social o Nombre: ROCOBU MODA Y ESTILO SPA Mi sociedad es tan nueva que ni siquiera hemos tenido ventas, pero cuando consultamos.  Le informamos que la categoría “Empresa de Menor Tamaño” se activa cuando las empresas ya han tenido ingreso, por lo tanto, no es posible que su empresa posea la categorización aún.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</si>
  <si>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Hola:  Junto con saludar, me gustaría tener acceso a la base de datos de la ELE-5, pero que cuente con la identificación de las comunas a las que pertenece cada empresa, esto con el motivo de realizar un estudio para mi Tesis de Master en la Universidad de Almería, España, siendo su objetivo evaluar el impacto de las empresas familiares en la Provincia de Los Andes.  Le agradecería un montón me indicara la forma en que puedo obtener esta información.  Esperando su ayuda, se despide atentamente.  Jorge Contreras</t>
  </si>
  <si>
    <t>Junto con saludar, en relación con su consulta podemos señalar que, en la quinta versión de la encuesta no se publica la variable comuna en las bases de datos, debido a que el diseño del instrumento no considera tal dimensión. Ello tiene como consecuencia que su procesamiento no asegura que los resultados sean estadísticamente representativos.   A mayor abundamiento, se debe considerar que, tal componente es recogido por el Instituto Nacional de Estadísticas en el período de levantamiento, pero no es compartido con la Subsecretaría de Economía y EMT.  Esperamos que la respuesta sea de utilidad.  Atentamente,  División de Política Comercial e Industrial  Sistema Integral de Información y Atención Ciudadana (SIAC).  Ministerio de Economía, Fomento y Turismo  https://www.economia.gob.cl/  https://siacciudadano.economia.cl/</t>
  </si>
  <si>
    <t>Innovacion</t>
  </si>
  <si>
    <t>Horny Shriya sent you 2 messages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</si>
  <si>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</si>
  <si>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Estudiante Educacion Basica</t>
  </si>
  <si>
    <t>Sugerencia</t>
  </si>
  <si>
    <t>GPT Ingresa balance, ficha estadística, informes de COOPERATIVA DE SERVICIO Y PRESTAMO IDIEM UNIVERSIDAD DE CHILE LTDA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</si>
  <si>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</si>
  <si>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actualización de directorio de una asociación  de consumidores.</t>
  </si>
  <si>
    <t>Junto con saludar, de acuerdo con lo conversado vía telefónica, envió antecedente que debe enviar a la División de Asociatividad y Cooperativas.   Es necesario que la asociación de consumidores mantenga actualizado su directorio, esto es, que se renueven los cargos de acuerdo a lo establecen los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</si>
  <si>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respuesta a ingresos de COOPERATIVA MOLIFRUT LTDA</t>
  </si>
  <si>
    <t>Junto con saludar, adjunto oficio con instrucciones que se indican respecto a la Junta General de Socios de fecha 10 de junio 2021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</si>
  <si>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QUÍMICOS, COLORISTAS Y TEXTILES DE CHILE: - Balance AÑO 2019-2020 - Acta Constitución nuevo consejo - Acta asamblea ordinaria Lista asistentes asamblea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</si>
  <si>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</si>
  <si>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oficio N°46, para toma de conocimiento.</t>
  </si>
  <si>
    <t>Junto con saludar, de acuerdo a lo conversado vía telefónica, adjunto oficio N°46,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</si>
  <si>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TRANSPORTES MACHALÍ ASOCIACIÓN GREMIAL DE TRANSPORTISTAS</t>
  </si>
  <si>
    <t>Junto con saludar, le informo documentación, fue ingresa con fecha 29 de septiembre 2021 y derivada a DAES ID 171912 para su tramitación.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</si>
  <si>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realizar consulta virtual a la División de Asociatividad y Cooperativas</t>
  </si>
  <si>
    <t>Junto con saludar, de acuerdo a lo conversado vía telefónica, envió enlace para realizar consulta virtual a través de la pagina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</si>
  <si>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Ley Pago a 30 días</t>
  </si>
  <si>
    <t>GPT No tiene acceso para registrar acuerdos</t>
  </si>
  <si>
    <t>Junto con saludarle y en respuesta a su reclamo, le informamos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nuestro Call Center N°+56 2 2473 3686, ingrese su rut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</si>
  <si>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o envió por correo. Para ingresos de asociaciones gremiales o cooperativas se puede realizar en la página web asociatividad.economia.cl ingresando con su clave única, repuesta oficio.  Además,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</si>
  <si>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necesito habilitar a un usuario para ingresar acuerdos a 30 días en la pagina no me permite, necesito gestionar por la Empresa Maestra Proyectos SpA Rut: 77.274.888-4.  Atento a sus comentarios.</t>
  </si>
  <si>
    <t>Junto con saludarle y en respuesta a su consulta, en la que nos indica lo siguiente:   buenas tardes, necesito habilitar a un usuario para ingresar acuerdos a 30 días en la página no me permite, necesito gestionar por la Empresa Maestra Proyectos SpA Rut: 77.274.888-4. Atento a sus comentarios.  Le informamos que de acuerdo con lo conversado de manera telefónica se han actualizado los usuarios habilitados en su registro el día 18/01/2022.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</si>
  <si>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sobre proceso de antecedentes de actualización de directorio y contacto de los capacitadores de la División de Asociatividad y Cooperativas.</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</si>
  <si>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41973. Finalmente,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</si>
  <si>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certificado de vigencia y constitución de la empresa  R&amp;L SpA y</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</si>
  <si>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</si>
  <si>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y constitución de la empresa SOCIEDAD ABASTECEDORA DE ALIMENTOS JULIAN TOLEDO ZUÑIGA SpA</t>
  </si>
  <si>
    <t>JSA Solicita información para constituir una asociación gremial.</t>
  </si>
  <si>
    <t>Junto con saludar, de acuerdo a los conversado vía telefónica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</si>
  <si>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han podido realizar asamblea y solicita prórroga para realizarla de COLEGIO PROFESIONAL DE OBSERVADORES E INSTRUMENTISTAS METEOROLÓGICOS A.G.</t>
  </si>
  <si>
    <t>Junto con saludar, en relación a su consulta, se le comunica que deberá hacer ingreso formal informado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</si>
  <si>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COLEGIO DE PROFESORES DE CHILE, ASOCIACIÓN GREMIAL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</si>
  <si>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</si>
  <si>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documentación de ASOCIACIÓN GREMIAL NACIONAL DE INGENIEROS AGRÓNOMOS ENÓLOGOS</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</si>
  <si>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</si>
  <si>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actualización directorio de ASOCIACIÓN GREMIAL DE ARMADORES Y PESCADORES ARTESANALES DE PESQUERÍAS DEMERSALES Y MIGRATORIAS DE SAN ANTONIO A.G. - AGRAPES A.G.</t>
  </si>
  <si>
    <t>Junto con saludar, informamos a usted que en atención a su consulta realizada el día  17 de  enero 2022 a nuestras Oficinas SIAC (Sistema Integral de Información y Atención Ciudadana) del Ministerio de Economía, Fomento y Turismo, le informo que fue ingresado con el  ID 197579 el 04 de enero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</si>
  <si>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antecedente ingresados a través del correo electrónico de oficina de partes para constituir una cooperativa.</t>
  </si>
  <si>
    <t>Junto con saludar, de acuerdo con lo conversado vía telefónica, le informamos que los antecedentes ingresados a la división de Asociatividad y Cooperativa se encuentran en el área de registro de la división para sus tramitación y posterior respuesta con numero de ingreso 47066.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</si>
  <si>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Solicita informar situaciones de COOPERATIVA DE SERVICIOS DE VERANEO LA CHOCOTA LIMITADA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</si>
  <si>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</si>
  <si>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estatuto de ASOCIACION DE FORMADORES, ARTISTAS Y GESTORES DE NUEVO CIRCO - ASOFAG NUEVO CIRCO CHILENO</t>
  </si>
  <si>
    <t>Junto con saludar, informo que el certificado estará disponible dentro de la semana, cuando este listo será enviado al correo del solicitante.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</si>
  <si>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SEÑORES CREE TU EMPRESA EN UN DIA Y COMPRE FIRMA DIGITAL A ECERT CHILE Y AUN NO ME CONFIRMAN Y YA LO PAGUE HACE COMO 2 HORAS Y NO PUEDO FIRMAR LA ESCRITURA</t>
  </si>
  <si>
    <t>Junto con saludarle y en respuesta a su consulta, en la que nos indica lo siguiente:   Señores cree tu empresa en un día y compre firma digital a ecert chile y aun no me confirman y ya lo pagué hace como 2 horas y no puedo firmar la escritura.   Le informamos que, de acuerdo con lo conversado se ha firmado correctamente el trámite.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</si>
  <si>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Miembro de gremio / asociación / sindicato</t>
  </si>
  <si>
    <t>pIWTzBYuQD</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</si>
  <si>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</si>
  <si>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vzqYgoOEBkWaRAcU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</si>
  <si>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</si>
  <si>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Consulta por ingreso de documentación de COOPERATIVA CAMPESINA SANTA ESTELA LIMITADA</t>
  </si>
  <si>
    <t>Junto con saludar, informamos a usted que en atención a su consulta realizada el día  18 de  enero 2022 a nuestras Oficinas SIAC (Sistema Integral de Información y Atención Ciudadana) del Ministerio de Economía, Fomento y Turismo, le informo que fue ingresado con el  ID 47129 el 17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</si>
  <si>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instrucciones para reactivar ASOCIACIÓN GREMIAL DE PEQUEÑOS INDUSTRIALES MINEROS - ASOGEMIN AG.</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</si>
  <si>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</si>
  <si>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Junto con saludar y esperando que se encuentren bien, escribo con la finalidad de consultar por un trámite que se realizó por parte de la ex-presidenta del colegio Nacional de Orientadores en la cual se ingresó documentación en la oficina de partes con fecha 12 de octubre, no obstante a la fecha no se ha visto reflejado este cambio en el registro de asociaciones gremiales. Junto a esto, es importante mencionar que la presidenta presentó su renuncia, por lo cual es importante saber si este proceso notificado mediante acta y la designación de un presidente interino hasta el proceso de elecciones y cambio de secretaria serían actualizados. En segundo lugar, me gustaría saber si el proceso de inscripción de socios se realizó de forma correcta o existen subsanaciones al respecto.  Saludos cordiales,</t>
  </si>
  <si>
    <t>Junto con saludar, le comento que para efectos de consultar materias de actualización de directorio deberán comunicarse con el área de registro a los siguientes teléfonos: 224733420 o 224733635.   Atentamente,  División de Asociatividad y Cooperativas  Sistema Integral de Información y Atención Ciudadana (SIAC).     Subsecretaría de Economía y Empresas de Menor Tamaño.  https://www.economia.gob.cl/    https://siacciudadano.economia.cl</t>
  </si>
  <si>
    <t>JSA Ingresa solicitud para activar COOPERATIVA DE TRABAJO TEJEDORAS DE MILLAHUE. Solicita contacto de los capacitadores y estatutos de la cooperativa.</t>
  </si>
  <si>
    <t>Junto con saludar, de acuerdo con lo conversado vía telefónica, le informamos que su solicitud de activación de COOPERATIVA DE TRABAJO TEJEDORAS DE MILLAHUE  ingresados a la división de Asociatividad y Cooperativa se encuentran en el área de registro de la división para sus tramitación y posterior respuesta con el numero de ingreso 47216.Con respecto a la solicitud de estatutos de la cooperativa,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</si>
  <si>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reactivar CÁMARA CHILENA DE LA MINERIA DEL LITIO ASOCIACIÓN GREMIAL</t>
  </si>
  <si>
    <t>Junto con saludar, le informo que tendrá  audiencia con abogados Srta. Consuelo Muñoz y Señor  Santiago Undurraga. Ahora.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</si>
  <si>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Solicita realizar envió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</si>
  <si>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</si>
  <si>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la División de Asociatividad y Cooperativas. COOPERATIVA DE AHORRO Y CREDITO UNION Y PATRIA LIMITADA.</t>
  </si>
  <si>
    <t>Junto con saludar, en atención a su consulta realizada el día 18 de enero de 2021, a nuestras Oficinas SIAC (Sistema Integral Información y Atención Ciudadana) del Ministerio de Economía, Fomento y Turismo, le informo que fue ingresado a Oficina de Partes, N°47224,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</si>
  <si>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</si>
  <si>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Informa que no pueden realizar asamblea COOPERATIVA DE TRABAJO SOL PONIENTE.  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</si>
  <si>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Menor de 18 años</t>
  </si>
  <si>
    <t>JSA Solicita información para activar COOPERATIVA DE SERVICIOS DE ABASTECIMIENTO DE AGUAS, DESARROLLO CULTURAL Y ECOLOGICO SANTA SOFIA DE LO CANAS.</t>
  </si>
  <si>
    <t>Junto con saludar y según lo conversado, le informamos que debe realizar una carta formal dirigida al jefe de la División de Asociatividad y Cooperativas José Manuel Enríquez solicitando activación de dicha cooperativa, lo cual desde la división le darán las indicaciones de los antecedente que deben presentar para la activación de la COOPERATIVA DE SERVICIOS DE ABASTECIMIENTO DE AGUAS, DESARROLLO CULTURAL Y ECOLOGICO SANTA SOFIA DE LO CANAS.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</si>
  <si>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para reactivar  COOPERATIVA DE VIVIENDA Y SERVICIOS HABITACIONALES AREAS VERDES LIMITADA</t>
  </si>
  <si>
    <t>Junto con saludar, le informo que documentación ingreso el 29 de noviembre 2021, ID 43194, se encuentra en trámite derivada a legal,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</si>
  <si>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CAMPESINA LOS NOTROS LTDA.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</si>
  <si>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198175 el 07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</si>
  <si>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escribo con propósito de hacer las siguientes consultas:  Como Cámara Aduanera de Chile A.G. nos encontramos en preparación para efectos de proceder a celebrar Asamblea General Ordinaria Anual 2022, que conforme a nuestro Estatuto se debe realizar en Abril de cada año.   En este sentido, según se ha informado por el Ministerio de Economía en Resoluciones N°s 1066, 3977, 2453, 5729 y 2318, se contempla la posibilidad de llevar a cabo las Asambleas de manera remota, pese a que dicha situación no se encuentre contemplada en los Estatutos, mientras dure el estado de alerta sanitaria, con la correspondiente obligación de ratificar lo realizado en la celebración de la siguiente Asamblea cuando termine el Estado de Alerta Sanitaria.  Así las cosas, tomando en consideración que, conforme a Decreto 52 del Ministerio de Salud, de fecha 16 de diciembre de 2021, el Estado de Alerta Sanitaria se prorroga hasta Marzo 2022, y que las Asambleas de la Cámara Aduanera se deben realizar en Abril, nos encontraríamos fuera de la aplicación de las antes mencionadas resoluciones, no permitiéndonos realizar la correspondiente Asamblea por medios remotos sin antes realizar una modificación de los Estatutos, los cuales conforme al mismo, deben ser aprobados por Asamblea Extraordinaria y no ordinaria, sumado al hecho de que la pandemia sigue vigente y la realización de una Asamblea General de Socios de forma presencial representaría sin lugar a dudas un alto riesgo de contagio.  A este último respecto, se hace menester mencionar que la Cámara Aduanera de Chile A.G. cuenta con casi 200 socios a lo largo de todo nuestro país, de manera tal que el aspecto logístico resulta bastante complejo para efectos de coordinar la realización de cada Asamblea, dado que no existen instalaciones que tengan el metraje adecuado para poder dar cumplimiento a las normativas sanitarias aplicables.  De esta manera, agradeceríamos de sobremanera su orientación para proceder a realizar la Asamblea General Ordinaria Anual de manera efectiva y en cumplimiento de toda la normativa aplicable, habida consideración al riesgo sanitario que su realización presencial implicaría para nuestros socios y funcionarios.  Quedamos atentos a su respuesta,  De antemano muchas gracias,  Cordialmente,  Alejandro Tuesta Ossa Asesor Jurídico Cámara Aduanera de Chile A.G.</t>
  </si>
  <si>
    <t>Junto con saludar te comento que a a fecha aún se permite la entrega de asambleas realizadas mediante medios remotos. Para su realización, debes cumplir con los requisitos que muy bien mencionas en tu presentación: Dar cumplimiento a normas estatutarias que regulan la convocatoria, informar a los socios por las vías que resulten más expeditas, y que alcancen a la mayor cantidad de socios posibles, tales como mails, página web, redes sociales, etc, Incentivar participación efectiva de todos los socios, mismos que puedan interactuar activamente, respaldo de la información: Que la misma perdure en el tiempo, por ejemplo, a través de archivos.  Atentamente,        División de Asociatividad y Cooperativas   Sistema Integral de Información y Atención Ciudadana (SIAC).   Subsecretaría de Economía y Empresas de Menor Tamaño.   https://www.economia.gob.cl/    https://siacciudadano.economia.cl</t>
  </si>
  <si>
    <t>GPT Informa que no pudieron realizar asamblea de ASOCIACION DE LA INDUSTRIA DEL SALMON DE CHILE (A.G.) - SALMONCHILE (A.G.)</t>
  </si>
  <si>
    <t>Junto con saludar, en atención a su requerimiento, se ha duplicado con el ingreso N° 105755, el cual será respondido con dicho número.   Ante cualquier dificultad no dude en contactarnos a los siguientes números telefónicos 224733785 - 224733860-224733461-224733810.  Atentamente  Sistema integral de Información y Atención Ciudadana (Siac) Ministerio de Economía, Fomento y Turismo.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</si>
  <si>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</si>
  <si>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Solicitud de Certificado/Fotocopias</t>
  </si>
  <si>
    <t>Ola buenas tardes nuestro requerimiento es para solicitar la emisión de los certificados correspondientes a las asociacion gremial comerciantes plaza brasil .</t>
  </si>
  <si>
    <t>Junto con saludar le comento que las solicitudes de certificados se realizan directamente en la web: https://tramites.economia.gob.cl/DAES  Atentamente,        División de Asociatividad y Cooperativas   Sistema Integral de Información y Atención Ciudadana (SIAC).   Subsecretaría de Economía y Empresas de Menor Tamaño.   https://www.economia.gob.cl/    https://siacciudadano.economia.cl</t>
  </si>
  <si>
    <t>JSA Ingresa solicitud para activar ASOCIACIÓN GREMIAL DE EMPRENDEDORES DE TRANSPORTE PRIVADO Y TURISMO DE CHILE -AGETPYT DE CHILE- y solicita información de los balance de la ASOCIACIÓN GREMIAL DE EMPRENDEDORES DE CHILE - ASECH A.G.</t>
  </si>
  <si>
    <t>Junto con saludar, le informamos su solicitud ingresada a través del departamento de oficina de partes fue derivado a la división de Asociatividad y Cooperativa, se encuentran en revisión para sus tramitación y posterior respuesta con el numero de ingreso 47270.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</si>
  <si>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t>
  </si>
  <si>
    <t>Junto con saludar, en atención a su consulta realizada el día 18 de enero de 2022, a nuestras Oficinas SIAC (Sistema Integral Información y Atención Ciudadana) del Ministerio de Economía, Fomento y Turismo, le informo que fue ingresado a Oficina de Partes, N°47287,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</si>
  <si>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Cooperativas, necesita información para reactivar asociación gremial.</t>
  </si>
  <si>
    <t>Junto con saludar, informamos a usted que en atención a su consulta realizada el día 18 de enero de 2022, a nuestras Oficinas SIAC (Sistema Integral Información y Atención Ciudadana) del Ministerio de Economía, Fomento y Turismo, le informo que fue ingresado a Oficina de Partes, N°47318,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</si>
  <si>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para actualización directorio de CÁMARA DE TURISMO DE ISLA DE PASCUA A.G. Ingresada el  15 de octubre 2021</t>
  </si>
  <si>
    <t>Junto con saludar, indico que se encuentra en trámite, derivado a Registro, conversada la situación con abogada Srta. Consuelo Muñoz, correo electrónico cmunoz@economia.cl, informo que esta semana estaría disponible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</si>
  <si>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empresa</t>
  </si>
  <si>
    <t>Junto con saludar, informamos a usted que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</si>
  <si>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vigencia de COOPERATIVA DE TRABAJO CAÑAMERA DE CHILE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</si>
  <si>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</si>
  <si>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realizar consulta virtual a través de la pagina del Ministerio de Economia, Fomento y Turismo.</t>
  </si>
  <si>
    <t>Junto con saludar, de acuerdo a lo conversado vía telefónica,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</si>
  <si>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para solicitar certificado de vigencia de empresa creada en sistema simplificado</t>
  </si>
  <si>
    <t>Junto con saludar, informamos a usted que en atención a su consulta realizada el día 18 de ENERO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</si>
  <si>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GREGORIO LIMITADA,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</si>
  <si>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46728 el 11 de enero 2022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</si>
  <si>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mi consulta es la siguiente como puedo eliminar empresa en un día que se creo, pero no se llevara acabo y no tiene inicio de actividades ante el servicio de impuestos internos el rut asociado es RUT: 77.512.161-0 CONSTRUCTORA ALTO HUILMAY SPA</t>
  </si>
  <si>
    <t>Junto con saludarle y en respuesta a su consulta en que nos indica lo siguiente:  Estimados buenas tardes, mi consulta es la siguiente como puedo eliminar empresa en un día que se creo, pero no se llevara acabo y no tiene inicio de actividades ante el servicio de impuestos internos el rut asociado es RUT: 77.512.161-0 CONSTRUCTORA ALTO HUILMAY SPA Le comentamos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(No aplica si no hizo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</si>
  <si>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para actualizar directorio de asociación gremial  y hacer envió de los antecedentes.</t>
  </si>
  <si>
    <t>JSA Solicita realizar consulta virtual a través de la pagina del Ministerio de Economía Fomento y Turismo.</t>
  </si>
  <si>
    <t>Junto con saludar, en relación a su consulta, envió enlace para realizar consulta virtual a través de la pagina de Ministerio de Economia Fomento Y turismo.  https://siacciudadano.economia.cl/.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</si>
  <si>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t>
  </si>
  <si>
    <t>Junto con saludarle y en respuesta a su reclamo en que nos indica lo siguiente:   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  Le informamos que en virtud de lo establecido en el artículo primero de la ley 19.880, que indica que, en caso de que la ley establezca procedimientos administrativos especiales, la presente ley se aplicará con carácter de supletoria. Teniendo en consideración dicha normativa, el Registro de Empresas y Sociedades, al tratarse de materias propias del derecho comercial, tiene su regulación propia, siendo esta la ley 20.659 que simplifica el régimen de constitución, modificación y disolución de las sociedades comerciales. No obstante, le informamos que actualmente nos encontramos con una alta demanda de solicitudes de rectificación y saneamiento, lo que implica mayores plazos de tiempo en las respuestas a cada solicitud, las que se analizan y resuelven por orden de llegada. Para una mayor rapidez en las solicitudes de saneamiento y rectificación, se requiere que las solicitudes contengan de manera clara y expresa la petición respecto a lo que dice y debe decir. Por último, le informamos que, si solicitud fue resuelta con fecha de hoy, 26 de enero de 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</si>
  <si>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Buenos días, Junto con saludar, quería consultar si este organismo posee registro de los Estatutos de la Cooperativa de Vivienda y Servicios Habitacionales El Toro Limitada, de Talca, cuya constitución fue autorizada por Decreto N° 942, de 27 de octubre de 1971, del Ministerio de Economía, publicado en el D.O. con fecha 21 de diciembre de 1971. La cooperativa se disolvió en el año 2000, pero nunca fue liquidada conforme a la Ley. Por lo mismo, hemos intentado conseguir los estatutos, sin resultados positivos, ya que la mayoría de los socios ya fallecieron. Agradezco su ayuda.</t>
  </si>
  <si>
    <t>Junto con saludar, te comento que  dicha información debe ser solicitada directamente a la página de transparencia: https://www.portaltransparencia.cl/PortalPdT/  Atentamente,        División de Asociatividad y Cooperativas   Sistema Integral de Información y Atención Ciudadana (SIAC).   Subsecretaría de Economía y Empresas de Menor Tamaño.   https://www.economia.gob.cl/    https://siacciudadano.economia.cl</t>
  </si>
  <si>
    <t>GAA El usuario consulta por cursos de capacitación en cooperativismo. El año pasado consultó muy tarde y ahora necesita dos cupos.</t>
  </si>
  <si>
    <t>Junto con saludar, informamos a usted que se entrego a usted los datos de los profesionales de fomento productivo para consultar fecha de inscripción e inicio de los cursos de cooperativismo.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</si>
  <si>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solicita certificado de vigencia de la Cámara Chilena Boliviana con indicación de representante legal.</t>
  </si>
  <si>
    <t>Junto con saludar ingreso el nombre completo de la Cámara Chileno Boliviana Nacional de Comercio, Industria, Servicios y Turismo Chilebol Asociación Gremial - Chilebol A.G., dando como respuesta los datos de la abogada a cargo, quién le explicará los pasos a seguir para actualizar el directorio y poder obtener el certificado de vigencia con la indicación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</si>
  <si>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Por el presente, quiero otorgar mis felicitaciones a la funcionaria que atiende los llamados de Atención ciudadana, Sra. Gemita Ampuero, quien me ha atendido con gran claridad, comprensión, rápida gestión y respuesta a mi requerimiento, y amabilidad que se agradece y deja bien el nombre del ministerio. Lo que hace que uno como ciudadano se sienta con un buen trato por parte de las instituciones administrativas.</t>
  </si>
  <si>
    <t>JSA Ingresa antecedentes a través de formulario por el departamento de oficina de partes de Ministerio de Economia.</t>
  </si>
  <si>
    <t>Junto con saludar, de acuerdo a los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</si>
  <si>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su empresa COMERCIALIZADORA PVG SpA.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</si>
  <si>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</si>
  <si>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tesorera de la AG., de Transporte Escolar (no especifica comuna) refiere que por falta de trabajo y renuncia de varios socios quiere poner término de manera voluntaria a la asociación gremial.</t>
  </si>
  <si>
    <t>Junto con saludar, informamos a usted que consultada la abogada se le recomienda hacer la petición por escrito solicitando instrucciones para dar término de manera correcta a la organización. Se le responderá por escrito.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</si>
  <si>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emigrar una empresa al conservador de vienes raíces.</t>
  </si>
  <si>
    <t>Junto con saludar, en relación con su consulta, información para migrar al conservador de bienes raíces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</si>
  <si>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en representación de su hijo solicita copia de la resolución que nombra Martillero Público a don Jorge Luis González Oliva.</t>
  </si>
  <si>
    <t>Junto con saludar, informamos a usted que luego de presentado su carnet de identidad se solicita en oficina de partes una copia de la resolución administrativa exenta N°202103087 que certifica que el señor González Oliva ha sido inscrito en el registro nacional de martilleros públicos - RNMP -. Se entrega la copia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</si>
  <si>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consulta con cuantas personas se puede constituir una asociación gremial. En el caso de personas jurídicas que son 4 consulta si se puede agregar 8 personas naturales  para la constitución.</t>
  </si>
  <si>
    <t>Junto con saludar, informamos a usted que efectivamente puede constituir una AG., con 4 personas jurídicas, en el caso de personas naturales el requisito es de 25 personas entre las cuales puede haber personas jurídicas también, en el caso consultado por usted no sería posible salvo que completaran la cifra establecida por ley.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</si>
  <si>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administrador de Acoma AG., informa que realizaron un ingreso con cambio de directorio el 10/01/22. El presidente electo ha fallecido. Consulta que pueden hacer dado que para efectos de operaciones bancarias no le aceptan el certificado de vigencia en ésta condición.</t>
  </si>
  <si>
    <t>Junto con saludar, te comento que para resolver tu inquietud podrá comunicarse con el área de registro de la División de Asociatividad y Cooperativas a los teléfonos 224733420 o al 224733635.   Atentamente, División de Asociatividad y Cooperativas Sistema Integral de Información y Atención Ciudadana (SIAC). Subsecretaría de Economía y Empres https://www.economia.gob.cl/  https://siacciudadano.economia.cl</t>
  </si>
  <si>
    <t>El solicitante refiere que ingresaron la nómina del nuevo directorio de la AG., Transportistas del Huasco el 22/12/2021. Ellos realizaron dos veces la elección  resultando elegido director don Sebastián Valenzuela Sossa. El tribunal electoral de Copiapó dejo sin efecto una de las elecciones porque don Sebastián obtuvo un (1) voto y la señora Silvia Valenzuela obtuvo dos (2). por lo tanto el directorio tendrá que ser modificado subiendo como directora a la señora Silvia. El presidente informa que enviaron los antecedentes de esta nueva situación a daes. El banco pide el certificado de vigencia al día por lo que solicita conocer el plazo de respuesta.</t>
  </si>
  <si>
    <t>Junto con saludar, te comento que a fin de poder consultar sobre las actualizaciones de directorio deberás comunicarte directamente con el área de registro de nuestra División, a los teléfonos 224733635 o 224733420.  Atentamente, División de Asociatividad y Cooperativas Sistema Integral de Información y Atención Ciudadana (SIAC). Subsecretaría de Economía y Empres https://www.economia.gob.cl/  https://siacciudadano.economia.cl</t>
  </si>
  <si>
    <t>JSA Solicita numero de ingreso de reclamo COOPERATIVA DE SERVICIO DE ABASTECIMIENTO Y DISTRIBUCION DE AGUA POTABLE, ALCANTARILLADO Y SANEAMIENTO AMBIENTAL DE LA COMUNIDAD DE SANTA FILOMENA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</si>
  <si>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de Víctor lucero N°46974 y Yaly contreras Herrera N°47008.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</si>
  <si>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solicita contacto de los capacitadores y enlace para realizar consulta virtual.</t>
  </si>
  <si>
    <t>Junto con saludar, de acuerdo a lo Conversado, envió numero de ingreso de su solicitud 47423.Tambien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realizar consulta virtual a través de la pagina del Ministerio de Economia envió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</si>
  <si>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solicitante, funcionario de la Cooperativa Abierta de Vivienda Provicoop ingresa antecedentes.</t>
  </si>
  <si>
    <t>Junto con saludar, informamos a usted que los antecedentes ingresados a través de oficina de partes ya han sido derivados a la división de asociatividad y economía social para ser revisados y respondidos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</si>
  <si>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t>
  </si>
  <si>
    <t>Junto con saludarle y en respuesta a su reclamo en que nos indica lo siguiente:   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  De acuerdo con lo conversado de manera telefónica, solicitamos tomar contacto directo con Acepta.  Puede escribir a los siguientes correos carolina.gautier@sovos.com o ana.vidal@sovos.com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</si>
  <si>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La solicitante, funcionaria del gobierno regional de Antofagasta consulta por una audiencia con el Ministro.</t>
  </si>
  <si>
    <t>Junto con saludar, informamos a usted los datos de secretaria del señor Ministro para efecto de concertar la audiencia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</si>
  <si>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Entidad Acreditadora</t>
  </si>
  <si>
    <t>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t>
  </si>
  <si>
    <t>Junto con saludarle y en respuesta a su reclamo en que nos indica lo siguiente:   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  Informamos que la Entidad Acreditadora, no es un proveedor de firma electrónica, por lo tanto, sugerimos tomar contacto directo con la institución donde usted está realizando el trámite, pues las preguntas para validar su identidad son las que, aparentemente, están incorrectas. Puede revisar el alcance de la Entidad Acreditadora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</si>
  <si>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Gabinete Subsecretaria</t>
  </si>
  <si>
    <t>Buenos días o buenas tardes señor(a) ? Soy ronald chery tengo un tramite para mi residencia el estaba a 46% en la semana pasa  me encontrar a 5% esto me preocupa mucho, y no encontro ningún mensaje de extranjería en mi correo, porfavor necesito saver porque me encontrar así</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</si>
  <si>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Sistema integral de Información y Atención Ciudadana (Siac)  Subsecretaría de Economía y Empresas de Menor Tamaño. https://www.economia.gob.cl/ https://siacciudadano.economia.cl/”</t>
  </si>
  <si>
    <t>2.1</t>
  </si>
  <si>
    <t>JSA Solicita realizar consulta al Ministerio del Interior y seguridad Publica departamento de migración y extranjería.</t>
  </si>
  <si>
    <t>Junto con saludar, de acuerdo a lo conversado vía telefónica, envió enlace para realizar consulta al Ministerio del Interior y seguridad Publica departamento de migración y extranjería en el siguiente enlace https://extranjeriachile.freshdesk.com/es/support/tickets/new Finalmente,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</si>
  <si>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COOPERATIVA DE TRABAJO Y EDUCACION UPA ARTE Y MOVIMIENTO</t>
  </si>
  <si>
    <t>Junto con saludar, informamos a usted que en atención a su trámite realizado el día  20 de  enero 2022 en nuestras Oficinas SIAC (Sistema Integral de Información y Atención Ciudadana) del Ministerio de Economía, Fomento y Turismo, le informo que fue ingresado con el  ID 47514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</si>
  <si>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orientación para constituir asociación gremial y cooperativa.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</si>
  <si>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</si>
  <si>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datos de COOPERATIVA CREDIPAC</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</si>
  <si>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José Manuel Henríquez, adjuntar todo antecedente al correo jhenriquez@economia.cl  Finalmente,  comunicarse con la secretaria de don José Manuel Henríquez,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</si>
  <si>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REGION DE TARAPACA</t>
  </si>
  <si>
    <t>Estimados.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</si>
  <si>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la consulta no viene con el archivo adjunto de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y Cooperativas  Sistema Integral de Información y Atención Ciudadana (SIAC).     Subsecretaría de Economía y Empresas de Menor Tamaño.  https://www.economia.gob.cl/    https://siacciudadano.economia.cl</t>
  </si>
  <si>
    <t>Junto con saludar, en atención a su requerimiento, se ha duplicado con el ingreso N° 105793, el cual será respondido con dicho número.   Atentamente  Unidad de Registros. Sistema Integral de Información y Atención Ciudadana (SIAC). Ministerio de Economía, Fomento y Turismo. https://www.economia.gob.cl/  https://siacciudadano.economia.cl/</t>
  </si>
  <si>
    <t>JSA Solicita certificado de vigencia de la ASOCIACIÓN GREMIAL DE DECORADORES DE INTERIORES DE CHILE</t>
  </si>
  <si>
    <t>Junto con saludar, de acuerdo a lo conversado vía telefónica, adjunto certificado de vigencia y enlace para obtenerlo a través de la pagina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</si>
  <si>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Informa que no han realizado asamblea de ASOCIACIÓN DE ESTIBADORES MARÍTIMOS JUBILADOS, MONTEPIADAS Y RAMOS SIMILARES DE VALPARAÍSO, ASOCIACIÓN GREMIAL, solicita instrucciones.</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</si>
  <si>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</si>
  <si>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gerente de la Cooperativa Alameda Maipú informa hicieron un ingreso de cambio de directorio el 20/12/2021, señala que tienen urgencia de tener el directorio actualizado ya que están próximos a la fecha de pago de los sueldos y el banco espera el certificado que acredite el nuevo directorio. Se le ha informado que el abogado a cargo se encuentra haciendo uso de su feriado legal. Consulta si es posible que otro/a abogado/a pueda revisar esta situación.</t>
  </si>
  <si>
    <t>Junto con saludar, en relación a su consulta, podrá comunicarse directamente con el área de registro de la División de Asociatividad y Cooperativas a los teléfonos 224733420 o 22433635.   Atentamente, División de Asociatividad y Cooperativas Sistema Integral de Información y Atención Ciudadana (SIAC). Subsecretaría de Economía y Empres https://www.economia.gob.cl/  https://siacciudadano.economia.cl</t>
  </si>
  <si>
    <t>Solicito mayor información respecto de tramite digital de actualización de datos de la asociación gremial, tramitada bajo el número ID 178850, de fecha 10 de diciembre de 2021, que se encuentra en revisión desde el 13 de diciembre de 2021</t>
  </si>
  <si>
    <t>Junto con saludar, te comento que para resolver tus consultas, podrás comunicarte con el área de registro de la División de Asociatividad y Cooperativas al teléfono directo 224733787.   Atentamente, División de Asociatividad y Cooperativas Sistema Integral de Información y Atención Ciudadana (SIAC). Subsecretaría de Economía y Empres https://www.economia.gob.cl/  https://siacciudadano.economia.cl</t>
  </si>
  <si>
    <t>El solicitante, presidente de la Cooperativa de Servicios de Veraneo Las Palmeras Limitada refiere que la cooperativa esta intervenida . El 01/12/21 en la que realizan elección de directorio y confirman al gerente. Consulta si pueden empezar a trabajar y obtener el certificado de vigencia para operar con el banco.</t>
  </si>
  <si>
    <t>Junto con saludar, informamos a usted que la abogada a cargo de la Cooperativa de Servicios de Veraneo Las Palmeras de Pichicuy Limitada es Franchesca Rojas García, fono 224733525, correo electrónico;frojas@economia.cl. Ella regresa de su feriado legal el lunes 24/01/22 y puede llamar a su teléfono directo o escribir ahora un mail solicitando la información que usted requiere.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</si>
  <si>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SERVICOS DE PERSONAS MAYORES LIMITADA</t>
  </si>
  <si>
    <t>La solicitante consulta por cursos de cooperativismo que realiza el departamento de cooperativas todos los años.</t>
  </si>
  <si>
    <t>Junto con saludar, informamos a usted que realizada su consulta respecto de curso de cooperativismo y fechas me informan que en el mes de marzo se publicará en la página de ministerio la fecha y los cursos que se realizarán en el periodo 2022.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</si>
  <si>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si existe algún diario online para hacer publicaciones de COOPERATIVA DE PEQUEÑOS COMERCIANTES Y CHACAREROS DE PAINE LIMITADA</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</si>
  <si>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</si>
  <si>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socio de la Cooperativa El Bosque de Castilla consulta el número de ingreso de documentación presentada en oficina de partes el 27/12/2021.</t>
  </si>
  <si>
    <t>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</si>
  <si>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realizar reclamo formal a la  COOPERATIVA DE CONSUMOS CARABINEROS DE CHILE LIMITADA</t>
  </si>
  <si>
    <t>Junto con saludar y según lo conversado,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Ministerio de Economía, Fomento y Turismo.   https://www.economia.gob.cl/   https://siacciudadano.economia.cl/</t>
  </si>
  <si>
    <t>El usuario, socio de la Cooperativa Control Pisquero solicita hacer consultas de carácter jurídico con abogado del decoop.</t>
  </si>
  <si>
    <t>Junto con saludar, informamos a usted que se le entregan los datos del abogado a cargo de cooperativas quién lo atenderá y resolverá todas las dudas que usted le plantee.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</si>
  <si>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de certificado de vigencia de la  ASOCIACIÓN GREMIAL DE PESCADORES ARTESANALES Y BUZOS MARISCADORES DE CALDERA.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</si>
  <si>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46293.  Ante cualquier duda o dificultad no dude en contactarnos a los siguientes números telefónicos 224733785 - 224733860 - 224733461 - 224733810.    Atentamente,  Jocelyn Soto Acuña.  Sistema integral de Información y Atención Ciudadana (Siac)  Subsecretaría de Economía y Empresas de Menor Tamaño.  https://www.economia.gob.cl/  https://siacciudadano.economia.cl/</t>
  </si>
  <si>
    <t>GPT Consulta por ingreso de documentos de CAMARA DE TURISMO, COMERCIO Y SERVICIOS COLCHAGUA, ASOCIACION GREMIAL - CAMARA DE TURISMO, COMERCIO Y SERVICIOS COLCHAGUA A.G., con fecha 30 de septiembre 2021</t>
  </si>
  <si>
    <t>Junto con saludar, le informo documentación, se encuentra en trámite, derivada a abogado Pablo Cartagena, correo electrónico pcartagena@economia.cl. ID 183301.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</si>
  <si>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COOPERATIVA AGRICOLA PISQUERA ELQUI LIMITADA, del 07 de enero 2022. Solicita información para actualizar cooperativa,</t>
  </si>
  <si>
    <t>Junto con saludar, le informo documentación fue ingresada con ID 198881, el plazo de respuesta es de 30 días hábiles.  Para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</si>
  <si>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de ASOCIACION GREMIAL ARTISTA POPULAR EMERGETE</t>
  </si>
  <si>
    <t>JSA Solicita realizar información para emigrar empresa S.P.A. al conservador de bienes raíces.</t>
  </si>
  <si>
    <t>JSA Solicita información para actualizar directorio de la ASOCIACIÓN DE JUBILADOS TRIPULANTES OPERARIOS MARÍTIMOS Y MONTEPIADAS DE LA EX CAJA DE PREVISIÓN DE LA MARINA MERCANTE NACIONAL SECCIÓN TRIOMAR, ASOCIACIÓN GREMIAL SAN ANTONIO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</si>
  <si>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</si>
  <si>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auditor de la Cooperativa de Servicios de Agua Potable Queri Limitada consulta por correo para enviar la información anual de la cooperativa.</t>
  </si>
  <si>
    <t>Junto con saludar, informamos a usted que se recomienda enviar en un sólo PDF la información mencionada al siguiente correo: oficinadepartesgd@gmail.com.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</si>
  <si>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por información de carácter legal solicitada con anterioridad.</t>
  </si>
  <si>
    <t>Junto con saludar, informamos a usted que realizadas las consultas se le informa que el plazo legal de respuesta es de 30 días hábiles, no obstante responderán sus preguntas a la brevedad posible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</si>
  <si>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para actualizar directorio de COOPERATIVA DE VIVIENDA Y SERVICIOS HABITACIONALES VILLA MANUTARA LIMITADA</t>
  </si>
  <si>
    <t>Junto con saludar, informamos a usted que en atención a su consulta realizada el día  20 de  enero 2022 a nuestras Oficinas SIAC (Sistema Integral de Información y Atención Ciudadana) del Ministerio de Economía, Fomento y Turismo, le informo que fue ingresado con el  ID 198739 con fecha 11 de enero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</si>
  <si>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la AG., de Transporte Escolar de Buin refiere que al constituirse el directorio provisorio ejercieron el mandato por espacio de dos años. Este directorio venció el 30/03/2020. Los socios realizaron una elección el año 2021 que no ha sido comunicada al daes. Informa que enviarán los antecedentes de elección y los balances de 2020 y 2021. Tiene pendiente agregar a su estatuto a que institución dejaran los bienes que tengan al momento de disolver la AG., no obstante señala que los socios/as tomaron el acuerdo de no tener bienes de ninguna naturaleza. La usuaria pide instrucciones de la daes ya que no tiene experiencia alguna en el manejo de la organización.</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</si>
  <si>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</si>
  <si>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El solicitante, presidente de la Cooperativa de Trabajo Acuícola de Tongoy consulta en que estado se encuentra la cooperativa.</t>
  </si>
  <si>
    <t>Junto con saludar, informamos a usted que revisado el sistema se comprueba que se le ha enviado el Ordinario N°190 informando que la constitución se ha llevado a cabo sin observaciones no obstante se hará la revisión de rigor al estatuto la que podría arrojar alguna corrección. También se observa que el email que se le ha enviado tiene un error en su dirección que ha sido informado a registro de la división de asociatividad y economía social (daes) por lo que se le hará llegar el documento al email correcto.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</si>
  <si>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cómo poder solucionar este mensaje que arroja la página. ¿Habrá quedado listo el trámite? Adjunto imagen con el error. gracias</t>
  </si>
  <si>
    <t>Junto con saludarle y en respuesta a su consulta en que nos indica lo siguiente:   Hola, necesito saber cómo poder solucionar este mensaje que arroja la página. ¿Habrá quedado listo el trámite? Adjunto imagen con el error. gracias  Informamos que debe contactar directamente al Servicio de Impuestos Internos, puede revisar las formas de contacto en https://www.sii.cl/ayudas/asistencia/3042-mesa_ayuda-3044.html  Finalmente, y respecto a los medios de comunicación con nosotros, le informamos que se encuentra disponible nuestro Contactar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</si>
  <si>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GPT Solicita información para migrar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</si>
  <si>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</si>
  <si>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DE VINOS DE CHILE - ASOCIACIÓN VINOS DE CHILE A.G. para actualizar directorio</t>
  </si>
  <si>
    <t>Junto con saludar, informamos a usted que en atención a su consulta realizada el día  21 de  enero 2022 a nuestras Oficinas SIAC (Sistema Integral de Información y Atención Ciudadana) del Ministerio de Economía, Fomento y Turismo, le informo que fue ingresado con el  ID 194825 el 13 de diciembre 2021 y derivado a DAES para su tramitación y posterior respuesta, plazo del trámite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</si>
  <si>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estatutos de SINDICATO INTEREMEMPRESA DE ACTORES Actrices trabajadores y trabajadoras de las artes teatrales de Chile.</t>
  </si>
  <si>
    <t>Junto con saludar, de acuerdo a lo conversado vía telefónica, le informamos que a la Subsecretaría de Economía y Empresas de Menor Tamaño,  el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esta consulta en el Servicio de Registro Civil e Identificación (SRCeI). También puede ir a una sucursal ChileAtiende. Explique el motivo de su visita: solicitar un certificado de directorio persona jurídica sin fines de lucro. Indique el número de registro.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</si>
  <si>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algún diario online para publicar aviso de asamblea deASOCIACION GREMIAL DE PENSIONADOS, JUBILADOS Y MONTEPIADAS DE VALPARAISO - UNAP A.G. VALPARAISO</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</si>
  <si>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</si>
  <si>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abogado de la AG., de Pequeños y Medianos Empresarios Nueva Pymepe refiere que están en proceso de constitución de una asociación gremial con 4 personas jurídicas y solicita información de los documentos que debe presentar en éste caso.</t>
  </si>
  <si>
    <t>Junto con saludar, informamos a usted que se le entrega la información solicitada se responden todas sus dudas. Quedamos a la espera del ingreso de los documentos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</si>
  <si>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apoderado de la Asociación de Consumidoras Revolucionarias ingresa adecuación de estatutos.</t>
  </si>
  <si>
    <t>Junto con saludar, informamos a usted que se ingresa el antecedente presentado por usted a través de oficina de partes quienes lo derivarán a la división de asociatividad y economía social (daes) para su revisión. Se le recomienda consultar en  30 días hábiles, para informarse acerca del estado de avance del trámite.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</si>
  <si>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emisión de certificado de  estatutos de ASOCIACION DE FORMADORES, ARTISTAS Y GESTORES DE NUEVO CIRCO - ASOFAG NUEVO CIRCO CHILENO</t>
  </si>
  <si>
    <t>Junto con saludar, le informo que de acuerdo a lo conversado, se informo que hoy o el lunes estará firmado certificado y será enviado al correo indicado.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</si>
  <si>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ademas en mi cuenta no me figura ninguna tramite pendiente. Espero puedan ayudarme.</t>
  </si>
  <si>
    <t>Junto con saludar, en atención a su requerimiento, se ha duplicado con el ingreso N° 105827,  el cual será respondido con dicho número.  Atentamente  Sistema integral de Información y Atención Ciudadana (Siac)  Subsecretaría de Economía y Empresas de Menor Tamaño.  https://www.economia.gob.cl/  https://siacciudadano.economia.cl/</t>
  </si>
  <si>
    <t>Estimado Adolfo:  Junto con saludarle y en respuesta a su reclamo en que nos indica lo siguiente:   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además en mi cuenta no me figura ninguna tramite pendiente. Espero puedan ayudarme.  Informamos que en la migración, usted debe solicitar el certificado de migración en el CBR respectivo y luego, completar el formulario de Migración en nuestro sitio. El procedimiento que usted describe no es el indicado para este trámite. Puede revisar como hacer la migración ingresando a: https://www.registrodeempresasysociedades.cl/AyudaRegistro.aspx &gt; 19.- ¿Cómo puedo migrar una empresa o sociedad del Régimen General al Régimen Simplificado?.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</si>
  <si>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GPT 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</si>
  <si>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</si>
  <si>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Ingresa documentación actualización directorio y balance de ASOCIACIÓN GREMIAL DE PLANTAS FAENADORAS FRIGORÍFICAS DE CARNES DE CHILE</t>
  </si>
  <si>
    <t>Junto con saludar, informamos a usted que en atención a su trámite realizado el día  21 de enero 2022 en nuestras Oficinas SIAC (Sistema Integral de Información y Atención Ciudadana) del Ministerio de Economía, Fomento y Turismo, le informo que fue ingresado con el  ID 47597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</si>
  <si>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como empresa proveedora del estado, queremos hacer un fuerte reclamo contra el hospital San Borja Arriaran por un sin fin de irregularidades con respecto al pago a 30 días. hemos hecho tratos directos sin resolución, sin un contrato que nos avale, por personal externo, hemos abastecido al hospital en momentos críticos, con animo de prestar pronto los servicios, pero esto nos ha ocasionado estar a punto de la quiebra por atraso en los pagos. Su justificación es que los pagos se hacen a 30 días, pero de la facturación, y no desde la prestación de los servicios, lo que nos perjudica enormemente. Hemos podido recién facturar servicios que se han prestado en el mes de Septiembre de 2021, y recién nos emiten la O.C. ahora en enero 2022, lo que no favorece la nueva ley de pago a 30 días. encontramos tremendamente poco ético que se demoren mas de 3 meses en sacarnos una orden de compra para recién facturar, esto va en total desmedro de la ley, que se hace en beneficio de la liquidez de la empresa para poder funcionar. hago un llamado al subsecretario a hacer un sumario, especialmente al ejecutivo de abastecimiento del hospital San Borja Arriaran, a cargo de nuestros tratos directos, Juan Carlos Lafont, por una serie de incumplimientos de pago. Espero tener una buena acogida a esta solicitud, nuestro animo es mejorar el sistema, antes de hacerlo publico, lo cual correspondería. Saludos Cordiales. Kine4movement Ltda.</t>
  </si>
  <si>
    <t>Junto con saludar, informamos a usted, en razón de orientarle en su reclamo, nos permitimos informar que, según la ley 21.131 que establece el pago a 30 días, el sector público debe pagar las facturas de sus proveedores en un plazo no mayor a 30 días desde la recepción de la factura, siempre que las bases de licitación no establezcan un plazo diferente. El responsable del cumplimiento de este plazo es la propia entidad compradora, sin perjuicio de que a partir de mayo del 2020 los pagos se realizan de forma centralizada a través de la Tesorería General de la República, por orden de DIPRES, para aquellos servicios que gestionan su contabilidad a través de SIGFE. Pero tal como Ud. indica, el problema de dilación ocurre en las etapas previas a la facturación, por lo cual, la ley 21.131 no tiene aplicación en dichas etapas. En este caso, Ud. puede realizar su reclamo mediante los mecanismos formales que disponga la institución o el Servicio de Salud del cual esta dependa y de no tener respuesta, puede realizar su reclamo en Chilecompra, en el siguiente enlace: https://ayuda.mercadopublico.cl/reclamosodenuncias/ y en última instancia, a Contraloría General de la República.  Con todo, este Ministerio recomienda no entregar mercaderías o comenzar la prestación del servicio hasta que esté emitida la orden de compra, tanto en el sector público, como en el privado.   Atentamente,  Registro de Acuerdo con Plazos de Pago Excepcional  Sistema Integral de Información y Atención Ciudadana (SIAC).  Ministerio de Economía, Fomento y Turismo https://www.economia.gob.cl/ https://siacciudadano.economia.cl/</t>
  </si>
  <si>
    <t>El usuario, asesor de la Cooperativa Multiactiva de Vivienda de Vivienda, Servicios Habitacionales y Consumo Avanzando por un Sueño informa que el presidente y la tesorera renunciaron. No tienen suplentes. Solicita instrucciones para reemplazar a los renunciados.</t>
  </si>
  <si>
    <t>Junto con saludar, informamos a usted que se le recomienda comunicarse con la abogada Francesca Rojas al teléfono 224733525 o al correo frojasg@economía.cl.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</si>
  <si>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Consultas información para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</si>
  <si>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los cuales puede explicar el tipo de cooperativa que está formando para que ellos le indiquen número mínimo de socios, capital, información sobre los requisitos del terreno, y solicitar modelo de estatutos.  https://asociatividad.economia.cl/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</si>
  <si>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Ingresa documentación para REGISTRO DE MARTILLERO PUBLICO.</t>
  </si>
  <si>
    <t>Junto con saludar, informamos a usted que en atención a su consulta realizada el día 21 de enero de 2022, a nuestras Oficinas SIAC (Sistema Integral Información y Atención Ciudadana) del Ministerio de Economía, Fomento y Turismo, le informo que fue ingresado a Oficina de Partes, 47573, el cual fue derivado a la Unidad de Registro de Empresa y Sociedades, para su tramitación y posterior respuesta.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</si>
  <si>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solicito el cambio el cambio de categoría de la empresa para sociedad RIEGO TECNIFICADO-CHILE SPA rut: 77.157.294-4 de pequeña a mediana empresa. en el 2021 la sociedad facturo 1.200 millones brutos en ventas. adjunto carpeta tributaria. favor comentar si se requiere documentación adicional</t>
  </si>
  <si>
    <t>Junto con saludar, en atención a su requerimiento, se ha duplicado con el ingreso N° 105835,  el cual será respondido con dicho número.   Atentamente, Sistema integral de Información y Atención Ciudadana (Siac)  Subsecretaría de Economía y Empresas de Menor Tamaño.  https://www.economia.gob.cl/  https://siacciudadano.economia.cl/</t>
  </si>
  <si>
    <t>Junto con saludar, en respuesta a su solicitud nos permitimos aclarar que es el SII el organismo que clasifica a las empresas por tamaño, dado que para eso se requiere información tributaria que es de competencia de ese servicio. Respecto a dicha clasificación, la Ley N° 20.416, en su artículo segundo establece que se entenderá como “Empresa de Menor Tamaño” (o Mipyme) las microempresas, pequeñas empresas y medianas empresas. Y a continuación se establecen los límites para cada tramo: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En ese sentido, realizada la consulta al Área Peticiones Administrativas y Caracterización de Contribuyentes del Departamento Ciclo de Vida de la Subdirección de Asistencia al Contribuyente, el SII ha indicado lo siguiente: "la marca “Menor Tamaño (según Ley N°20.416) *: SI “, que presenta el informe de situación tributaria del contribuyente (la cual se adjunta), NO debe entenderse como clasificación de Pequeña Empresa. En segundo lugar, la marca que el Contribuyente presenta actualmente se basa en sus ingresos del giro del año comercial 2020. El SII actualiza masivamente esta marca cuando dispone de toda la información de ingresos de los contribuyentes al concluir la operación Renta. La marca será actualizada en el mes de junio 2022 en base a sus ingresos del giro del año comercial 2021. En el caso que dichos ingresos superen las 100.000 unidades de fomento, se le quitará marca a partir de esa fecha".  Sin otro particular y esperando haber podido aclarar su inquietud,  Saluda atentamente, Unidad de Fomento y Políticas Publicas División Empresas de Menor Tamaño Subsecretaría de Economía y Empresas de Menor Tamaño https://www.economia.gob.cl/ https://siacciudadano.economia.cl/</t>
  </si>
  <si>
    <t>JSA Solicita estatutos de la ASOCIACIÓN NACIONAL DE JUBILADOS Y MONTEPIADAS DEL BANCO DEL ESTADO DE CHILE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</si>
  <si>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</si>
  <si>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enviar documentación de  ASOCIACIÓN DE JUBILADOS TRIPULANTES OPERARIOS MARÍTIMOS Y MONTEPIADAS DE LA EX CAJA DE PREVISIÓN DE LA MARINA MERCANTE NACIONAL SECCIÓN TRIOMAR, ASOCIACIÓN GREMIAL SAN ANTONIO i</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</si>
  <si>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</si>
  <si>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solicito el cambio de categoría de la empresa para sociedad RIEGO TECNIFICADO CHILE. rut: 77.157.294-4 de pequeña a mediana empresa. en el 2021 la sociedad facturo 1.200 millones brutos en ventas.  adjunto carpeta tributaria. favor comentar si se requiere documentación adicional</t>
  </si>
  <si>
    <t>solicito el cambio de categoría de la empresa para sociedad RIEGO TECNIFICADO CHILE. rut: 77.157.294-4 de pequeña a mediana empresa. en el 2021 la sociedad facturo 1.200 millones brutos en ventas.  favor comentar que documentos son necesarios para realizar el cambio de categoria.</t>
  </si>
  <si>
    <t>GAA El usuario, asesor de la Cooperativa Multiactiva de Vivienda SS HH y Consumo Avanzando por un Sueño informa que renunció el presidente y la tesorera. Consulta que documentos necesitan para informar esta situación a ls división de asociatividad y economía social (daes).</t>
  </si>
  <si>
    <t>Junto con saludar, informamos a usted que la abogada a cargo de la cooperativa es Franchesca Rojas García, correo electrónico; frojas@economia.cl;fono, 224733525. Se recomienda que se comunique con ella desde el lunes 24/01/22 quién puede indicar las instrucciones del caso.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</si>
  <si>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socio de la AG., de Dueños de Camiones en Productos Terminados refiere que la mayoría de los socios quieren dar término voluntario a la AG., y consulta como hacerlo.</t>
  </si>
  <si>
    <t>Junto con saludar, informamos a usted que le recomiendo que informe por escrito el estado en que está la AG., al jefe de Daes abogado José Manuel Henríquez García-Huidobro y solicite instrucciones para disolver de manera voluntaria la organización.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</si>
  <si>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LEY 21239  PRORROGA EL MANDATO DE LOS DIRECTORES U ÓRGANOS DE ADMINISTRACIÓN Y DIRECCIÓN DE LAS ASOCIACIONES Y ORGANIZACIONES QUE INDICA, DEBIDO A LA PANDEMIA PRODUCIDA POR EL COVID-19 MINISTERIO SECRETARÍA GENERAL DE GOBIERNO</t>
  </si>
  <si>
    <t>Junto con saludar, hago envió de la ley 21239 que consulta, e informo que las asociaciones gremiales se rigen por la Ley N° 2757 de  29 de Junio de 1979.-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</si>
  <si>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consulta por estado de avance del ingreso realizado de la Cooperativa Multiactiva de Vivienda Servicios Habitacionales y Consume Dignidad Limitada.</t>
  </si>
  <si>
    <t>Junto con saludar, informamos a usted que el ingreso se realizó el 14/01/22 es muy pronto como para entregar el avance de la revisión. El plazo de término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</si>
  <si>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solicita el número de ingreso de una presentación realizada el 27/12/2022.</t>
  </si>
  <si>
    <t>Junto con saludar, informamos a usted que el número del ingreso solicitado es 455550. Adjunto copia del correo enviado anteriormente.  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</si>
  <si>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</si>
  <si>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no viene adjunto el decreto de nombramiento, por favor ingréselo mediante un Osticket en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</si>
  <si>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se han ingresado los datos del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</si>
  <si>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documentos ingresados por oficina de partes, requiere confirmación del ingreso</t>
  </si>
  <si>
    <t>Junto con saludar, informamos a usted que su presentación fue ingresada con el número de oficina de partes ID47390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</si>
  <si>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de acuerdos</t>
  </si>
  <si>
    <t>Junto con saludar, informamos a usted que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</si>
  <si>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t>
  </si>
  <si>
    <t>Junto con saludar, informamos a usted que su presentación fue ingresada con el número de oficina de partes ID47208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</si>
  <si>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Quisiera información sobre la consulta publica del reglamentó sobre procedimientos de cobranza extrajudicial, articulo 37 ley del consumidor, que buscando información por internet indicaba que estaba habilitada hasta el día 15 de enero</t>
  </si>
  <si>
    <t>Junto con saludar, informamos a usted con relación a su solicitud de información, cabe señalar que la consulta pública sobre el Reglamento de Cobranza Extrajudicial, elaborado en cumplimiento a las Leyes N°21.320 y N°21.062, que modificaron el artículo 37 de la Ley N°19.496, sobre Protección de los Derechos de los Consumidores, inició el día 29 de diciembre de 2021 y finalizó el 15 de enero de 2022, por tanto, efectivamente se encuentra en estado cerrada.  Dicha consulta, actualmente, se encuentra en etapa de revisión de todas las opiniones ciudadanas recibidas y en elaboración de las respuestas que serán dadas a cada una de ellas, las cuales serán publicadas a más tardar el día 9 de marzo de 2022.  Usted podrá revisar la publicación de todos los comentarios recibidos y sus respectivas respuestas en el link directo https://pac.economia.gob.cl/consultas-ciudadanas/reglamento-cobranza-extrajudicial/. Si quisiera revisar las demás consultas públicas anunciadas y desarrolladas por nuestro Ministerio puede acceder a https://pac.economia.gob.cl/consultas-ciudadanas/.  Finalmente, se le adjunta el texto del Reglamento sometido a consulta pública y una minuta explicativa con relación al mismo.  Atentamente,  División Jurídica Sistema integral de Información y Atención Ciudadana (Siac)  Subsecretaría de Economía y Empresas de Menor Tamaño. https://www.economia.gob.cl/ https://siacciudadano.economia.cl/”</t>
  </si>
  <si>
    <t>consulta como presentar documentación de asociaciones gremiales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</si>
  <si>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</si>
  <si>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minúsucula,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t>
  </si>
  <si>
    <t>Junto con saludarle y en respuesta a su sugerencia en que nos indica lo siguiente:   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  Agradecemos infinitamente su sugerencia y será considerada y enlistada para la próxima actualización, que será este lunes 31/01/2022.  Es reconfortante saber que también hay personas que se toman el tiempo para realizar sugerencias con el fin de mejorar siempre nuestro sistema.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</si>
  <si>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presenta solicitud de ASOCIACIÓN CHILENA DE SABORES Y FRAGANCIAS ASOCIACIÓN GREMIAL - "ACHISAF A.G."</t>
  </si>
  <si>
    <t>Junto con saludar, informamos a usted que su presentación fue ingresada con el número ID47670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</si>
  <si>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Seremi Economía Biobío</t>
  </si>
  <si>
    <t>Junto con saludar, informamos a usted que se envía datos de secretaria seremi CRISTINA DEL CARMEN PAZ PASTOR Teléfono: 41-2223143 E-mail: cpaz@economia.cl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</si>
  <si>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t>
  </si>
  <si>
    <t>Estimado Milena Bruna Arredondo:   Junto con saludarle y en respuesta a su consulta en que nos indica lo siguiente:   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   Informamos que en caso de que esta Subsecretaria tome conocimiento respecto a alguna irregularidad ocasionada por una actividad irregular de un martillero público procede denunciar a la justicia ordinaria o a los juzgados de policía local según corresponda. Es por ello que le solicitamos enviarnos toda la documentación de respaldo que acredite las fallidas comunicaciones con dicho martillero como también toda la documentación relacionada con la adjudicación.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</si>
  <si>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certificado de empresa menor tamaño</t>
  </si>
  <si>
    <t>Junto con saludar, informamos a usted que la clasificación que existe en el portal del SII es Empresa de Menor Tamaño (PYME) o No Pyme; pero no se detalla si es microempresa, pequeña o mediana.   Además, esa información es proporcionada por el SII en la siguiente página  https://zeus.sii.cl/cvc/stc/stc.html   Atentamente,   División de Empresas de Menor Tamaño.   Sistema integral de Información y Atención Ciudadana (Siac)     Ministerio de Economía, Fomento y Turismo.  https://www.economia.gob.cl/   https://siacciudadano.economia.cl/</t>
  </si>
  <si>
    <t>consulta como presentar reclamo por mala gestión casa remates</t>
  </si>
  <si>
    <t>Los reclamos se presentan por escrito indicando el problema existente, su solicitud fue recibida y derivada a la división correspondiente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</si>
  <si>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 spa</t>
  </si>
  <si>
    <t>Junto con saludar, informamos a usted que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</si>
  <si>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martillero</t>
  </si>
  <si>
    <t>Junto con saludar, informamos a usted que debe ingresar https://martilleros.economia.gob.cl/ opción certificado y realizar la búsqueda con alguno de los campos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</si>
  <si>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usuaria socia de la Cooperativa Lonquimay refiere que hicieron elecciones de nuevo directorio y que al momento de firmar por los cargos hay cuatro señora que resultando electas no firmarán. La cooperativa esta muy cerca de convertirse en junta de vecinos y la actitud de las socia esta atrasando el procedimiento. Se recomienda a la solicitante comunicar por escrito esta situación a la daesy solicitar instrucciones</t>
  </si>
  <si>
    <t>Junto con saludar, informamos a usted que realizadas las consultas que usted nos ha planteado se le solicita que envíe la carta a la brevedad posible con todos sus datos comunicando lo que está sucediendo en la Cooperativa y preguntando como puede solucionar para poder convertirse en Junta de Vecinos.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</si>
  <si>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ha hecho un reclamo por mala atención a Sernac y le ha contestado un call center ubicado en Perú. Insiste en hacer por esta vía y a jurídica su reclamo no en Sernac. Le preocupa que datos personales de chilenos estén en otro país.</t>
  </si>
  <si>
    <t>Junto con saludar, comunicamos a Ud. que la atención de los call center del Servicio Nacional de Atención al Consumidor operan desde nuestro territorio y este servicio al igual que todos los organismos públicos de nuestro país, en el tratamiento de los datos personales, dan estricto cumplimiento a las obligaciones establecidas por la normativa en la materia reguladas por la Ley 19.628, siendo los datos personales utilizados sólo para los fines para los cuales hubieren sido recolectados por el respectivo servicio, y garantizándose siempre la absoluta confidencialidad, privacidad y protección de la información personal, bajo los altos estándares de seguridad definidos en las respectivas políticas internas de protección de datos de cada servicio público.  Ahora bien, con respecto a su reclamo esperamos que éste haya sido atendido de forma adecuada por el servicio, no obstante, en caso que no hubiere tomado contacto directo con usted o no le hubiere brindado una respuesta satisfactoria, para poder revisar su caso, le solicitados que nos remita una narración circunstanciada de los hechos relativos al requerimiento que no ha sido atendido y los antecedentes del caso, en particular, que nos remita la consulta y/o solicitud que hubiere realizado al SERNAC, el reclamo ingresado y la respuesta obtenida o nos indique la falta de ella.</t>
  </si>
  <si>
    <t>GAA El solicitante consulta los correos de dos asesores del Gabinete del Ministro con quienes refiere que tuvo una reunión junto con el ministro.</t>
  </si>
  <si>
    <t>Junto con saludar, informamos a usted que la secretaria de Gabinete es Ximena Gonzalez 224733409 y Don José Antonio Tanhuz Muñoz, Teléfono: 224733406 E-mail: jtanhuz@economia.cl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</si>
  <si>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le entrega el email de ambos asesores.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</si>
  <si>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MAGALLANES Y LA ANTARTICA CHILENA</t>
  </si>
  <si>
    <t>consulta por documentos que se deben presentar por elecciones AG</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</si>
  <si>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</si>
  <si>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Cooperativa Ahorrocoop refiere que compró su cartera y que necesita la devolución de sus cuotas de participación. La usuaria quiere saber si es legal que le indiquen el año 2024 como fecha de pago. No tiene número de prelación. Solicita respuesta del área legal y contable  del decoop.</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</si>
  <si>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</si>
  <si>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sobre funcionamiento cooperativa</t>
  </si>
  <si>
    <t>Junto con saludar, informamos a usted que se realizo consulta a Maria Loreto Vivanco por devolución de cuotas participación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</si>
  <si>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virtual con abogado y auditor por tema devolución de cuotas de socias que renunciaron a la cooperativa y personas expulsadas, y consultas sobre funcionamiento de la cooperativa en general, ya que es primera vez que se realizara devolución de capitales</t>
  </si>
  <si>
    <t>Junto con saludar, ante su consulta, le solicito tomar contacto con Claudia Echeverría (cecheverria@economia.cl),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</si>
  <si>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GAA La solicitante consulta por nombre de jefe de informática.</t>
  </si>
  <si>
    <t>Junto con saludar, informamos a usted que la secretaria de Informatica es Diana Ortiz Teléfono: 224733522 E-mail: dortiz@economia.cl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</si>
  <si>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Instituciones académicas</t>
  </si>
  <si>
    <t>La usuaria socia del Colegio de Psicólogos  manifiesta que quiere la devolución de la cuota de incorporación  que son $70.000. También señala que realizo un ingreso el 06/01/22 y que aún no recibe respuesta. Consulta cuando le responderán y si le devolverán o invertido.</t>
  </si>
  <si>
    <t>Junto con saludar, informamos a usted que el plazo de respuesta legal a su consulta ingresada el 06/01/22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</si>
  <si>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los Jubilados Marítimos Montepiadas Triomar consulta realiza consultas jurídicas.</t>
  </si>
  <si>
    <t>Junto con saludar le informo que lo ha llamado el 25/01 y el 26/01 al teléfono entregado por usted dado que para responder sus dudas es necesario tener más antecedentes. Le solicito pueda comunicarse a los teléfonos que le adjuntaré para entregar una respuesta acorde con las dudas planteadas.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</si>
  <si>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Horny Shriya sent you 2 pics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</si>
  <si>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</si>
  <si>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</si>
  <si>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t>
  </si>
  <si>
    <t>Junto con saludar, informamos a usted que se informo a la abogada a cargo de su presentación de su llamada, se confeccionara oficio y se enviara a su correo cuando los antecedentes estés revisados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</si>
  <si>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 fecha 31 de diciembre de 2021, solicite a la cooperativa de carabineros, cuenta detallada de deuda que me afecta, ya que por intermedio de mi remuneración se me descontaba la suma de $ 165.000 pesos y en ocasiones más de lo indicado, que no alcanzaba a cancelar la deuda total de $ 171.891, que pacte mes a mes.  Resulta que ahora casi al terminar la deuda me señalan que tengo un a deuda actual de $ 2.760.074, que no es la realidad, ya que las cuotas pactadas están canceladas casi en su totalidad, lo que sería a la fecha imposible, en atención a que el estado de deuda en el mes de enero, febrero y marzo y abril tengo una cuota fija de $ 140.442.  La información que me envía por mail, la Sra. Jessica Rojas Valdés, es que en el mes de enero  la cuota es de $ 824.980, es decir existe un cobro de interés por interés del total de la deuda.  Además, mencionar que cuando realice la repactación en el año 2018, el suscrito pagaba la suma de $ 93.203 pesos,  que al realizar esta repactación me cobraron intereses en la cuota y se me incluyó la deuda que tenía a posterior que solicite compras por varias electrodomésticos que incluía también intereses por cuota.   Creo que Cooperativa de Carabineros, aparte de cobrarme la cuota de socio 206111-1 me cobra interés por sobre interés, no descuenta primero la cuota de socio, para poder cobrar a posterior la deuda, ahora bien si bien me encuentro con deuda y las cuotas se han ido pagando forma mensual nunca e dejado de pagar, debido a que se me descuenta por intermedio de mi liquidación de sueldo, que no alcanzo a cancelar toda la deuda.  le Adjunto documentación.</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</si>
  <si>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</si>
  <si>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</si>
  <si>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Me encuentro realizando mi tesis sobre la investigación científica en Chile, y necesito las bases de datos de la quinta y sexta Encuesta Nacional sobre Gasto y Personal en Investigación y Desarrollo. Las bases están en la página web pero no está funcionando ya que no permite descargar los documentos. Ruego corregir esto, ya que lleva varios días así.</t>
  </si>
  <si>
    <t>Junto con saludar te comento que debes solicitar esta información a través de la plataforma de transparencia.  https://www.portaltransparencia.cl/PortalPdT/directorio-de-organismos-regulados/?org=AH001   Atentamente,     Gabinete ministro     Sistema Integral de Información y Atención Ciudadana (SIAC)   https://www.economia.gob.cl/  https://siacciudadano.economia.cl/</t>
  </si>
  <si>
    <t>1.2</t>
  </si>
  <si>
    <t>consulta por solicitud presentada de migración para sistema tradicional</t>
  </si>
  <si>
    <t>Junto con saludar, informamos a usted que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</si>
  <si>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fedecoop, esta solicitando prestamos y le solicitan 124.800 para gastos, todo el tramite se ha realizado por teléfono y envían certificado de CMF</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</si>
  <si>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</si>
  <si>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La solicitante consulta por una rectificación realizada sobre otra rectificación y no han tenido respuesta. Pregunta cuando estará disponible.</t>
  </si>
  <si>
    <t>Junto con saludar, informamos a usted, que realizadas las consultas en Registro empresas y sociedades responden que la rectificación estará disponible en el plazo de tres días. Se recomienda sacar el certificado de estatutos donde aparecerá la rectificación  consultada.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</si>
  <si>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objeciones ord. 1742, y modificaciones de estatutos</t>
  </si>
  <si>
    <t>Junto con saludar, informamos a usted, se explica oficio indicado y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</si>
  <si>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llenar vacancia de AG</t>
  </si>
  <si>
    <t>Junto con saludar, informamos a usted que se debe revisar los propios estatutos de su organización y seguir lo indicado para llenar vacancias del directorio, después informar con los documentos necesarios al ministerio para actualización de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</si>
  <si>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refiere que presento un reclamo en contra del Colegio de Contadores el que ha sido reiterado. El primero se realizo el 15/01/20 y el 2° el  20/04/21. Solicita recibir respuesta.</t>
  </si>
  <si>
    <t>Junto con saludar, y a fin de recabar información respecto de lo planteado, le solicitamos contactar al abogado Javier Parga al mail jparga@economia.cl.  Atentamente,     División de Asociatividad y Cooperativas     Sistema Integral de Información y Atención Ciudadana (SIAC).        Subsecretaría de Economía y Empresas de Menor Tamaño.     https://www.economia.gob.cl/       https://siacciudadano.economia.cl</t>
  </si>
  <si>
    <t>consulta si presentación de cooperativa Adriano Rossi fue recibida en el ministerio</t>
  </si>
  <si>
    <t>Junto con saludar, informamos a usted que su presentación fue ingresada con el número ID47771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</si>
  <si>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 diciembre</t>
  </si>
  <si>
    <t>Junto con saludar, informamos a usted que se consulto al abogado a cargo de su ingreso y este será revisado durante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</si>
  <si>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</si>
  <si>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</si>
  <si>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requisitos para constituir una asociación gremial (AG:;)</t>
  </si>
  <si>
    <t>Buenos días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</si>
  <si>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numero de ingreso de antecedentes a la división de asociatividad y cooperativas, contacto de los capacitadores y guía de cooperativas.</t>
  </si>
  <si>
    <t>Junto con saludar, de acuerdo con lo conversado vía telefónica, le informamos que los antecedentes ingresados a la división de Asociatividad y Cooperativa se encuentran en revisión en la división para sus tramitación y posterior respuesta con el numero de ingreso 471000.  Finalmente, adjunto guía de cooperativa y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</si>
  <si>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GAA La solicitante, administrativa de la Asociación de Quiroprácticos de Chile AG., ingresan los siguientes documentos de junta anual: 1.-Formalidades de convocatoria 2.-Acta de Asamblea 3.-Nómina de socios asistentes a la asamblea 4.-Nómina actualizada de socios/as mujeres y hombres</t>
  </si>
  <si>
    <t>Junto con saludar, informamos a usted, se reciben e ingresan los antecedentes a través de Of., de Partes quienes derivarán los antecedentes a daes (división de asociatividad) en el curso del día,  para su revisión y respuesta en el plazo legal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</si>
  <si>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a la fecha no tenemos respuesta de nuestro reclamo solicitando que se anule el codigo 5043 ya que se nos entregaron dos codigos el 5096 que esta registrado con directorio y el 5043 que esta sin directorio.  ademas ambos codigos estan asociados a coprativas no a nuestra asociasion gremial motivo que ha dificultado nuestro proceso para poder solicitar certificado vigente.  codigo 5096 esta asociado a coperativa indigena y 5043 a coperativa agricola.  cuando asisti al ministerio dijeron siguieramos usando el codigo 5096 ya que nos quedariamo con el, pero pertenece a otra entidad situacionn que nos tiene complicada. favor una pronta respuesta.</t>
  </si>
  <si>
    <t>Junto con saludar, ante su consulta, le solicito tomar contacto con el abogado Pablo Cartagena (pcartagena@economia.cl), a fin de coordinar la respuesta solicitada.  Atentamente,   División de Asociatividad y Cooperativas   Sistema Integral de Información y Atención Ciudadana (SIAC).      Subsecretaría de Economía y Empresas de Menor Tamaño.   https://www.economia.gob.cl/     https://siacciudadano.economia.cl</t>
  </si>
  <si>
    <t>presenta documentación de COOPERATIVA DE SERVICIOS DE VERANEO LONQUIMAY LTDA.</t>
  </si>
  <si>
    <t>Junto con saludar, informamos a usted que su presentación fue ingresada con el número ID47850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</si>
  <si>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Gestión de Personal</t>
  </si>
  <si>
    <t>ingerebibl12gooxs222  http://1876.downloadfirstyou.com/ http://504.allorgdownload.org/ http://1738.downloadfirstyou.com/ http://762.allorgdownload.org/ http://1358.allorgdownload.org/     https://bestwaydownload.com/map.php  https://allsaboutfiles.com/map.php</t>
  </si>
  <si>
    <t>El solicitante, asesor de la Cooperativa Agrícola Coirón Limitada ingresa antecedentes de regularización de la cooperativa.</t>
  </si>
  <si>
    <t>Junto con saludar, informamos a usted que los antecedentes ingresados a través de oficina de partes ya fueron derivados a la división de asociatividad (daes)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</si>
  <si>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Sin ocupación actual</t>
  </si>
  <si>
    <t>En abril postule al bono clase media, no me lo aprobaron, ya que, no revisaron la informacion, apelé y nuevamente me la rechazaron por que no cumplia con el requisito de una baja minima de un 20% (en mi caso era 100% de baja, dado que estoy sin trabajo)... finalmente lo aprobaron y me lo enviaron incluso en un oficio (n°2933) enviado por MARITZA HUERTA GRANIFO. Este tenia fecha de pago en 20 dias habiles, plazo que se cumplio el 19 de noviembre... y obviamente no tengo informacion, ni pago, ni nadie da la cara... solicite tambien que me revisaran nuevamente los documentos, ya que, tampoco me pagaron el bono adicional ni pude solicitar el prestamo solidario. El oficio viene firmado digitalmente por el Sr. Patricio Alberto Muñoz Rojas. Nadie aun, me puede dar respuesta cuando me pagaran el bono... ya no se a quien mas preguntar... y la verdad es que no estoy pidiendo ningun favor, solo parte de lo que me corresponde ... desde abril 2021.</t>
  </si>
  <si>
    <t>Junto con saludar te comento le comento que su caso fue derivado a SII, en cuanto se cuente con la respuesta será enviada a su correo electrónico.  Atentamente,  Gabinete Ministro  Sistema Integral de Atención Ciudadana.  https://www.economia.gob.cl/  https://siacciudadano.economia.cl/</t>
  </si>
  <si>
    <t>DE: SUBDIRECTOR DE ASISTENCIA AL CONTRIBUYENTE (S)
SERVICIO DE IMPUESTOS INTERNOS
A: SRA. CAMILA SANZ BRAVO
Se ha recibido en esta Subdirección su presentación derivada desde la Dirección de Gestión Ciudadana de la Presidencia de la República, en donde indica no ser beneficiario del Bono Clase Clase Media.
De acuerdo a nuestros antecedentes, usted presentó su reclamo, el pasado 18 de abril de 2021, cuyo folio es el Nº151598, dicho reclamo fue respondido por correo electrónico y su respuesta se encuentra disponible en sii.cl, sección MiSII, menú SII te informa, opción cartas y correos informativos.
La Ley N° 21.323, establece los siguientes requisitos para poder acceder al Bono Clase Media 2021.
a. Que el Ingreso Promedio Mensual 2019 sea igual o mayor al ingreso mínimo mensual promedio del año 2019 ($311.934), y que no exceda los $2.000.000.
b. Que experimenten una disminución de al menos un 20% del Ingreso Promedio Segundo Semestre 2020, según la variación porcentual respecto del Ingreso Promedio Segundo Semestre 2019.
c. Que a la fecha de la publicación de esta ley no tengan montos pendientes de restitución por haber obtenido indebidamente el Aporte Fiscal y/o el beneficio, conforme a la Ley N° 21.252.
Luego de una revisión de sus antecedentes, se determinó que Usted cumple los requisitos antes descritos, vale decir, es beneficiaria del Bono Clase Media 2021, por lo tanto, su pago se concretará dentro de 20 días hábiles de recibida esta notificación.
Finalmente, le informamos la existencia de otros beneficios que el Estado ha implementado para ir en ayuda de las personas y familias afectadas por la pandemia.
Le invitamos a conocer estos apoyos en la Red de Protección Social, ingresando al sitio web reddeproteccion.cl.</t>
  </si>
  <si>
    <t>El solicitante consulta por respuesta a ingreso realizado noviembre.</t>
  </si>
  <si>
    <t>Junto con saludar, informamos a usted, que el ingreso fue revisado y se adjunta oficio.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</si>
  <si>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asistente de la AG., N°1920 consulta por un correo fuera de de asociatividad.cl para enviar documentos.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</si>
  <si>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</si>
  <si>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como se puede denunciar incumplimiento de estatutos y además como denunciar cuando un directivo renuncia y no se ha realizado el reemplazo.  Considerando que ustedes pueden fiscalizar las asociaciones gremiales, quisiera saber como ingresar un requerimiento de fiscalización.  Saludos</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</si>
  <si>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</si>
  <si>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Estimados,  Junto con saludar, lamento comunicar el inesperado fallecimiento de don Jorge Maturana Palma, quien fuera el Presidente de la directiva de la Asociación Gremial de Informáticos UTE-USACH, hecho ocurrido el 30 de diciembre del 2021.  Ante esta situación y con la finalidad de que la Asociación mantenga su orgánica y funcionamiento, consultamos nuestro Estatuto el que señala que al no contar con Vicepresidente, corresponde al Secretario reemplazar al Presidente hasta la elección de una nueva directiva. La próximas elecciones serán en Abril-Mayo de este año. Por todo ello, agradeceré su orientación al respecto y también su ayuda para actualizar la actual conformación de la directiva registrada en el DAES.  Quedo atento a su valiosa respuesta.   Saludos CARLOS OSSIO PINO SECRETARIO ASOCIACIÓN DE INFORMÁTICOS UTE-USACH A. G.</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</si>
  <si>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</si>
  <si>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por constitución AG</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</si>
  <si>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</si>
  <si>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</si>
  <si>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44952.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</si>
  <si>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la cooperativas UNIDOS POR UN SUEÑO LIMITADO Y DIVERSIDAD LIMITADA.</t>
  </si>
  <si>
    <t>Junto con saludar, de acuerdo con lo conversado vía telefónica, le informamos que los antecedentes ingresados a la división de Asociatividad y Cooperativa se encuentran en el área de registro de la división para sus tramitación y posterior respuesta con los siguientes números de ingreso: COOPERATIVA MULTIACTIVA DE VIVIENDA, DE SERVICIOS HABITACIONALES Y CONSUMO UNIDOS POR UN SUEÑO LIMITADA (46829). COOPERATIVA MULTIACTIVA DE VIVIENDA, DE SERVICIOS HABITACIONALES Y CONSUMO DIGNIDAD LIMITADA (47047).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</si>
  <si>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ID179620</t>
  </si>
  <si>
    <t>Junto con saludar, informamos a usted, se consulto al abogado a cargo y su ingreso será revisado durante la próxima semana, oficio se envía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</si>
  <si>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</si>
  <si>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45396.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</si>
  <si>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antecedentes ingresados en octubre 2021.</t>
  </si>
  <si>
    <t>Junto con saludar, de acuerdo a lo conversado vía telefónica, envió contacto del abogado Carlos Solorza teléfono 224733853, csolorza@economia.cl.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</si>
  <si>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contables de ASOCIACIÓN DE JUBILADOS Y MONTEPIADAS EX PESCADORES DE ARRASTRE RR.SS. ASOCIACIÓN GREMIAL SAN ANTONIO</t>
  </si>
  <si>
    <t>Junto con saludar, informamos a usted que su presentación fue ingresada con el número ID47883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</si>
  <si>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credicoop existe por que mandan información con otra razón social https://emprendemf.cl/ y existe la duda de estafas</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</si>
  <si>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</si>
  <si>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consulta por ingresos pendientes año 2021</t>
  </si>
  <si>
    <t>Junto con saludar, informamos a usted que se comunico al abogado a cargo de su ingreso de su llamado telefónico y se puede informar que durante la próxima semana serán revisados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</si>
  <si>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secretaria del Colegio de Traductores e Interpretes AG. ingresó antecedentes de cambio de directorio y consulta si están completos.</t>
  </si>
  <si>
    <t>Junto con saludar, informamos a usted que se revisa su ingreso y se comprueba que esta correcto. Si hago la salvedad que hubo cambio de domicilio el que debe ser informado por escrito a Asociatividad y el acta en que están los nombres de cada nuevo integrante del directorio acompañando el dato con la firma del interesado.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</si>
  <si>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creación empresa spa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</si>
  <si>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</si>
  <si>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poner reclamo contra cooperativa</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</si>
  <si>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</si>
  <si>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de ASOCIACIÓN GREMIAL DE INDUSTRIALES PESQUEROS Y CULTIVOS MARINOS - ASIPEC A.G.</t>
  </si>
  <si>
    <t>consulta por ingreso pendiente COOPERATIVA DE VIVIENDA Y SERVICIOS HABITACIONALES COLINA DE ORO LIMITADA</t>
  </si>
  <si>
    <t>Junto con saludar, informamos a usted que se informo al abogado de su consulta telefónica, su presentación será revisada y se enviara un oficio a su correo electrónico cuando el proceso finalice.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</si>
  <si>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asistente de la Corporación Nacional de Consumidores y Usuarios de Chile-Conadecus refiere subieron información de cambio de directorio el 29-12-21. Consulta cuando estará disponible el certificado de vigencia con el nuevo directorio.</t>
  </si>
  <si>
    <t>Junto con saludar, informamos a usted que el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</si>
  <si>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pagina web para realizar modificación empresa</t>
  </si>
  <si>
    <t>Junto con saludar, informamos a usted que debe realizar un ticket indicando el problema del RUT y adjuntar copia del documento de identidad, para que ministerio se contacte con servicio registro civil.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</si>
  <si>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información de Sercotec por dudas si bono corresponde</t>
  </si>
  <si>
    <t>Junto con saludar, informamos a usted que los contactos de Sercotec  Metropolitana son: Huérfanos 1147, piso 6, of. 646, Santiago, Santiago. 232425432 – 232425430 – 232425425 – 23242 5424 – 232425439 – 232425438  si requiere contactar a Corfo 600 586 8000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</si>
  <si>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Dueño/a de Casa</t>
  </si>
  <si>
    <t>La usuario presenta documentos de juzgado de familia consultando por la pertenencia de un familiar a alguna empresa creada en registro empresas y sociedades.</t>
  </si>
  <si>
    <t>Junto con saludar, informamos a usted que se ingresa a través de oficina de partes para ser derivado a RES el documento del juzgado de familia quienes realizarán la búsqueda solicitada. Una vez finalizada se le comunicará el resultado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</si>
  <si>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se comunica consultando por certificado que acredite la calidad de pyme de su negocio.</t>
  </si>
  <si>
    <t>Junto con saludar, informamos a usted que se indica que el certificado debe solicitarlo en el SII que es la institución que de acuerdo al monto del capital lo ubicará en el tramo que corresponde.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</si>
  <si>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del Colegio de Arqueólogos de Chile AG., consulta por datos de la abogada Claudia Echeverría de la división de asociatividad y economía social (daes).</t>
  </si>
  <si>
    <t>Junto con saludar informo a usted que el teléfono de la abogada es: 224733872 y su correo electrónico: cecheverria@economía.cl  Adicionalmente se entrega el teléfono de la secretaria de DAES, señora Georgina Figueroa fono:224733454.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</si>
  <si>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AG</t>
  </si>
  <si>
    <t>GAA El solicitante, socio y tesorero de la Asociación Bellas Artes , Gastronomía de Comercio, Turismo, y Servicios del Barrio Histórico- Cultural Bellas Artes AG. refiere que desea renunciar a la asociación. Consulta como hacerlo.</t>
  </si>
  <si>
    <t>Junto con saludar informo a usted que debe presentar dos cartas renuncia al directorio, una para el ellos y otra para usted con timbre y firma de la AG., para que la conserve como su respaldo.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</si>
  <si>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Estimados, remito la presente misiva con la finalidad de evacuar una consulta sobre el proceso de registro de nuevo Consejo de Administración de Cooperativa Cerrada de Vivienda y en particular, respecto a la documentación que la DAES exige a fin de hacer el ingreso y registro del nuevo Consejo. Surge la duda si es necesario el acta de elecciones con el conteo en detalle, si basta un certificado simple firmado por el Consejo de Administración saliente, si éste debe ser notariado, si se debe acompañar el registro de socios vigentes autorizado ante notario y en general, que información específica debe contener en detalle el documento para el correcto y debido registro y diligenciamiento ante la referida entidad fiscalizadora.  Quedo atenta a sus comentarios y agradeceré su pronta tramitación. Desde ya le agradezco el tiempo y disposición al proceso.</t>
  </si>
  <si>
    <t>Junto con saludar, y a fin de poder entregar un pronunciamiento respecto de lo descrito, es necesario que se ingrese una consulta formal, identificando nombre y número de registro (ROL) de la cooperativa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</si>
  <si>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proceso de constitución de COOPERATIVA VIVIENDA CERRADA AYLLU</t>
  </si>
  <si>
    <t>Junto con saludar, de acuerdo con lo conversado vía telefónica, le informamos que los antecedentes ingresados a la división de Asociatividad y Cooperativa se encuentran en el área de registro de la división para su tramitación y posterior respuesta con el numero de ingreso 47253.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</si>
  <si>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</si>
  <si>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elecciones AG</t>
  </si>
  <si>
    <t>Junto con saludar, informamos a usted que las elecciones se realizan según lo estipulado en los propios estatutos en quorum, plazos y forma. la forma en que se designan los cargos se realiza según lo establecido en los estatutos como se estipulo anteriormente, cualquier problema o duda se puede realizar una presentación por escrito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</si>
  <si>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AG. de Pensionados y Montepiadas del Ex SSS de Cabildo refiere que ha enviado antecedentes de la asociación gremial.</t>
  </si>
  <si>
    <t>Junto con saludar le informo que los antecedentes mencionados por usted telefónicamente no han llegado. Le recomiendo que los envíe a través del siguiente correo electrónico: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</si>
  <si>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esta constituyendo la Asociación Gremial de Taxis Colectivos de Transporte Menor de Antofagasta y consulta sobre algunos documentos y correo para enviarlos.</t>
  </si>
  <si>
    <t>Junto con saludar y esperando que la información recibida sea la que ustedes necesitan en la AG., Respecto al email este es el siguiente: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</si>
  <si>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Escribe Ximena Araya, secretaria de ANIMACHI (reg: 4221).  Escribo por dos cosas: 1. Acabo de enviar como solicitud, el certificado de vigencia de los estatutos &gt; Solicitud: 182289, pero no sé si es posible que nos den el documento mañana jueves o viernes. La urgencia es que estamos haciendo unos trámites para el MinCAP y nos piden dicho documento. En caso contrario, qué nos recomiendan hacer?.. es decir, se puede generar un documento provisorio emitido por ustedes (el deadline de envío es este viernes 28). 2. Al descargar el documento "vigencia de directorio" me di cuenta que la info está corrida (no sale la vigencia de los integrantes del directorio, salvo la presidenta). Adjunto documento (663932.pdf) Ahora, ¿es posible que se corrija esa información? (no es urgente, lo digo para futuras descargas).  Quedo atenta a su respuesta. Muchas gracias, desde ya, por su ayuda. Ximena Araya.</t>
  </si>
  <si>
    <t>Buenas tardes Ximena:  Junto con saludar, en base a su consulta y a fin de recabar información respecto del certificado de vigencia de los estatutos de su asociación gremial, le solicitamos contactar a Paola Jara al mail pjara@economia.cl.  Atentamente,      División de Asociatividad y Cooperativas      Sistema Integral de Información y Atención Ciudadana (SIAC).         Subsecretaría de Economía y Empresas de Menor Tamaño.      https://www.economia.gob.cl/        https://siacciudadano.economia.cl</t>
  </si>
  <si>
    <t>JSA Solicita información de antecedentes ingresados a la División de asociatividad y cooperativas. COOPERATIVA FEMENINA DE BIENESTAR Y SERVICIOS MUNARQUI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</si>
  <si>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47027.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</si>
  <si>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cooperativa</t>
  </si>
  <si>
    <t>Junto con saludar, informamos a usted que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</si>
  <si>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presentación realizada por ASOCIACIÓN GREMIAL DE DUEÑOS DE TAXIBUSES URBANO DE LOS ÁNGELES</t>
  </si>
  <si>
    <t>Junto con saludar, informamos a usted que su presentación fue ingresada con el número Id181410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</si>
  <si>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auxiliar del Gabinete de la Ministra de Transporte señora Hutt solicita firma del señor ministro de economía  en el decreto 77 creado el 11/11/21.</t>
  </si>
  <si>
    <t>Junto con saludar, informamos a usted que se le informa que será recibida en el Gabinete del Ministro por una asesora para revisar el decreto 77 creado en el Ministerio de transporte.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</si>
  <si>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consultas sobre oficio enviado objetando presentación</t>
  </si>
  <si>
    <t>Junto con saludar, informamos a usted que se explican puntos del oficio y se realiza Reunión con Franchesca Rojas para analizar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</si>
  <si>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reclamo presentado contra cooperativa</t>
  </si>
  <si>
    <t>Junto con saludar, informamos a usted que se explica procedimiento de reclamo y plazos que se cumple en cada etapa, con respecto a su solicitud esta fue revisada y se encuentra oficio dirigido a la cooperativa para firma de jefatura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</si>
  <si>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procedimiento de constitución AG</t>
  </si>
  <si>
    <t>GAA La solicitante refiere que el sistema no le ha permitido subir un acuerdo indicando que el rut no corresponde. Consulta con quién puede solucionar su situación.</t>
  </si>
  <si>
    <t>Junto con saludar le informo el nombre y datos de la funcionaria que la guiará en su trámite. Srta. Marcela Mendoza, fono:224733821 y su email es mmendoza@economia.cl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</si>
  <si>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tiene una SpA y consulta cual es el último trámite para ingresar un auto  como capital a la sociedad.</t>
  </si>
  <si>
    <t>Junto con saludarle y en respuesta a su consulta en que nos indica lo siguiente:   El solicitante tiene una SpA y consulta cual es el último trámite para ingresar un auto como capital a la sociedad.  Informamos que, para aportar un vehículo, debe ingresar a www.RegistroDeEmpresasySociedades.cl y señalar en el Paso 2 del formulario que el aporte es un bien mueble y realizar la individualización del vehículo con los datos que contiene el Certificado de Inscripción (padrón) o el Certificado de Anotaciones Vigentes que emite el Servicio de Registro Civil e Identificación.  Adicionalmente, debe valorizar el vehículo, señalar en cuántos meses harás el traspaso a la empresa o sociedad y, por último, indicar como forma de enterar: “inscripción en el Registro de Vehículos Motorizados (RVM)”.  Luego de eso, se deberá realizar el aporte en dominio, mediante la suscripción de la transferencia del vehículo, en que la sociedad comparezca como adquirente, ante notario público, debiendo posteriormente inscribir dicha transferencia en el Registro Civil, o suscribir la transferencia directamente ante dicho servicio. Esta información está contenida en nuestras preguntas frecuentes en https://www.registrodeempresasysociedades.cl/AyudaCertificados.aspx &gt; 13.- ¿Cómo aportar un vehículo al capital social?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</si>
  <si>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consultas por procedimiento elecciones y como poner reclamo en ministerio</t>
  </si>
  <si>
    <t>Junto con saludar, informamos a usted que las elecciones a AG se realizan según lo estipulado en los propios estatutos en relación a citación, quorun, procedimiento y quienes pueden ser candidatos. Para realizar reclamo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</si>
  <si>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plazos para poder responder oficios</t>
  </si>
  <si>
    <t>Junto con saludar, informamos a usted que los plazos para responder oficios es el que esta estipulado en el mismo documento y esta determinado por el tipo de solicitud. Se contabiliza desde la recepción por parte del ciudadano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</si>
  <si>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con quien se debe comunicar por tema de clasificación de empresa pyme, por que SII le indica que Ministerio de Economía ve el tema. Reclama que la han transferido por 4 números sin respuesta y requiere una solución.</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</si>
  <si>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Atentamente,    División de Empresas de Menor Tamaño.    Sistema integral de Información y Atención Ciudadana (Siac)      Ministerio de Economía, Fomento y Turismo.   https://www.economia.gob.cl/    https://siacciudadano.economia.cl/</t>
  </si>
  <si>
    <t>consulta por estado ingreso por rectificación extracto</t>
  </si>
  <si>
    <t>Junto con saludar, informamos a usted que se informo al abogado a cargo de su ingreso de presentación, por favor revisar sistema y obtener certificado para los tramites que requiera www.asociatividad.economia.cl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</si>
  <si>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de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</si>
  <si>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</si>
  <si>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Sociedad Chilena de Propiedad Animal  consulta que antecedentes enviar a daes y a que correo electrónico.</t>
  </si>
  <si>
    <t>Junto con saludar le indico los antecedentes a enviar a daes; carta conductora dirigida al Jefe de Asociatividad, formalidades de convocatoria, acta de asamblea, nómina de socios que asistan.  Se recomienda mandar todos los antecedentes en un sólo PDF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</si>
  <si>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procedimiento de elecciones AG</t>
  </si>
  <si>
    <t>Junto con saludar, informamos a usted, si este año les corresponde hacer elecciones. Se debe realizar según lo establecido en los propios estatutos en quórum, citación y procedimiento.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</si>
  <si>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QUISIERA SABER COMO PODER SOLICITAR LOS CERTIFICADO DE LA EMPRESA YA QUE NO ME PERMITE ME INDICA QUE MI EMPRESA NO ESTA REGISTRADA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</si>
  <si>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</si>
  <si>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Asociación Gremial de Informáticos UTE-USACH consulta antecedentes y correo electrónico para enviar información de la asociación.</t>
  </si>
  <si>
    <t>Junto con saludar se informa que los antecedentes que debe enviar son los siguientes:  1.-Formalidades de convocatoria 2.-Acta de Asamblea (as) 3.-Nómina de socios asistentes 4.-Balance 5.-Copia del libro de socios Puede enviar toda la documentación en un solo PDF  Atentamente,  Gemita Ampuero  Alegría Sistema integral de Información y Atención Ciudadana (Siac)  Subsecretaría de Economía y Empresas de Menor Tamaño. https://www.economia.gob.cl/ https://siacciudadano.economia.cl/</t>
  </si>
  <si>
    <t>GAA El solicitante, secretario de la Federación Gremial de Transportistas de la vi Región ingresan acta de reunión extraordinaria de directorio.</t>
  </si>
  <si>
    <t>Junto con saludar comunico a usted que el acta ingresada ha sido derivada a la división de asociatividad y economía social (daes) para ser revisada y respondida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</si>
  <si>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por certificado de vigencia de la Cámara de Comercio Alameda - Estación.</t>
  </si>
  <si>
    <t>Junto con saludar le informo que se imprimió y envío a su correo electrónico el certificado con directorio solicitado por usted.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</si>
  <si>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integrante de la AG., Consejo Nacional de Instituciones Privadas de Formación Superior -Conifos- consulta por el decreto 139 fechado del 05/09/2014.</t>
  </si>
  <si>
    <t>Junto con saludar se entrega el decreto solicitado. En todo caso este decreto que le han solicitado desde otras instituciones cuyo número y fecha corresponde a lo solicitado en el contenido no lo es por lo que quedamos a la espera de nueva información de su parte.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</si>
  <si>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Ampich refiere que ha solicitado una modificación del nombre de la Mediana y Pequeña Industria de Chile agregando la palabra artesanado que estaba incluida en el nombre original. Consulta el estado de avance.</t>
  </si>
  <si>
    <t>Junto con saludar y ante su consulta, le comento que dicha situación ya fue subsanada y resuelta, comunicada a la propia asociación gremial al mail que la misma posee registrado en esta División, mediante Ord. N° 3362 de fecha 01/10/21.  Atentamente,        División de Asociatividad y Cooperativas        Sistema Integral de Información y Atención Ciudadana (SIAC).           Subsecretaría de Economía y Empresas de Menor Tamaño.        https://www.economia.gob.cl/          https://siacciudadano.economia.cl</t>
  </si>
  <si>
    <t>Reciban un cordial saludo, la siguiente es para informar que me llego la carta de aprobación de visa definitiva, Resolución número 133406. Pero me ha sido imposible descargar el certificado de aprobación, solicito su colaboracion en el caso para continuar con mi proceso. Agradezco de antemano su gestión</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</si>
  <si>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</si>
  <si>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xmEXLBcIVNhDdUY</t>
  </si>
  <si>
    <t>iRHtLpJWfYZ</t>
  </si>
  <si>
    <t>BREAKING! Portable CO2 meters could be used to help fight coronavirus transmission, experts say  Click here to learn more  https://bit.ly/co2-monitor</t>
  </si>
  <si>
    <t>consulta como poner un reclamo ante el ministerio contra Sercotec por ser el organismo superior</t>
  </si>
  <si>
    <t>Junto con saludar, informamos a usted que para poder realizar un reclamo se debe realizar por carta formal indicando lo sucedido y en lo posible adjuntar documentación sustentatoria.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</si>
  <si>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empresa existe por que tiene problemas con los pagos de servicios realizados</t>
  </si>
  <si>
    <t>Junto con saludar, informamos a usted que la empresa RUT 77.309.252-4, esta registrada en sistema empresa en un día, fue creada el año 2021, se adjunta ultima modificación.  Con respecto a los pagos de las empresa esta regulado en LEY NÚM. 21.131, pago 30 días, se adjunta copia de la ley  Con respecto a sello propyme era una acreditación que se realizaba ante el ministerio de Economía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</si>
  <si>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extranjero puede ser representante legal de empresa en Chile</t>
  </si>
  <si>
    <t>Junto con saludar, informamos a usted que cabe destacar que, de acuerdo a las instrucciones del SII, los extranjeros tendrán la obligación de nombrar un representante legal con domicilio o residencia en Chile, para actuar ante la administración tributaria, en distintas situaciones. https://www.sii.cl/portales/investors/registrese/representante_legal.htm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</si>
  <si>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Se solicita reunión con abogado para poder realizar consultas por cooperativa Alameda Maipú, rol 4053, somos las personas de la junta de vigilancia, por los problemas administrativos y económicos ya que llevamos 3 años en perdida. Asistirán 4 personas a la Reunión</t>
  </si>
  <si>
    <t>Junto con saludar, ante su consulta, le solicito tomar contacto con la abogada Franchesca Rojas (frojasg@economia.cl),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</si>
  <si>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JSA Solicita información para realizar renuncia a una asociación gremial.</t>
  </si>
  <si>
    <t>Junto con saludar, le informamos que debe presentar su carta de renuncia a la asociación gremial para dejar en conocimiento. Finalmente, considerar lo que esta estipulado en los estatutos de la asociación.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</si>
  <si>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presenta antecedentes de ASOCIACIÓN GREMIAL CHILENA DEL VIDRIO Y ALUMINIO - ACHIVAL A.G.</t>
  </si>
  <si>
    <t>Junto con saludar, informamos a usted que su presentación fue ingresada con el número ID48093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</si>
  <si>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</si>
  <si>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</si>
  <si>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problema con firma electrónica compra para firmar modificación empresa</t>
  </si>
  <si>
    <t>Junto con saludar, informamos a usted que se consulto con división empresa en un día por el problema de firma y se hace acompañamiento en proceso de reforma para ver posibles nuevos problemas, recuerde que falta firma del notario validando los documentos adjuntos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</si>
  <si>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DE EMPRESARIOS ARTISTAS CIRCENSES DE CHILE - EMARCICH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</si>
  <si>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45817.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</si>
  <si>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t>
  </si>
  <si>
    <t>Junto con saludarle y en respuesta a su reclamo en que nos indica lo siguiente:   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   Informamos que de acuerdo con lo establecido en la letra d) del artículo 10 de la ley N°18.118, procederemos a remitir a la justicia ordinaria los hechos que nos expone. Nos comunicaremos con ud. al correo electrónico indicado en su solicitud, y además será enviada una copia de dicha denuncia: cristoobalvaldebenito@gmail.com.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</si>
  <si>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consulta si fue decepcionado documentación enviado por correo</t>
  </si>
  <si>
    <t>Junto con saludar, informamos a usted que su presentación fue ingresada con el número ID181932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</si>
  <si>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para poder sacar certificado empresa ltda.</t>
  </si>
  <si>
    <t>Junto con saludar, informamos a usted que se consulto a la división de menor empresa y explican los pasos a seguir por que se produjo el cambio de nombre de uno de los socios.  1.- realizar modificación en sistema para cambiar el nombre de la persona 2.- realizar un ticket solicitando la actualización de información para poder realizar el cambio de nombre, indicando el numero de "atención" https://osticket.economia.cl/open.php?&amp;lang=es_es 3.- retomar modificación y realizar cambio y firma, después que el ministerio le confirme que esta realizada la actualización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</si>
  <si>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realizar asamblea.</t>
  </si>
  <si>
    <t>Junto con saludar y según lo conversado vía telefónica, le informamos que debe realizar una carta formal dirigida al jefe de la división de asociatividad y cooperativas el señor José Manuel Enríquez especificando motivos para realizar asamblea.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</si>
  <si>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reclamo a una cooperativa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</si>
  <si>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</si>
  <si>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remito acta tribunal de familia , quien solicita información, para que puedan dar respuesta</t>
  </si>
  <si>
    <t>Junto con saludarle y en respuesta a su consulta en que nos indica lo siguiente:   adjunto remito acta tribunal de familia , quien solicita información, para que puedan dar respuesta  Informamos que debe enviar esta documentación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</si>
  <si>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GAA El solicitante, asesor de la Asociación Gremial de Chicheros de Nancagua ingresa los siguientes antecedentes de constitución de una asociación gremial: 1.-Acta de constitución  2.-Estatutos 3.-Extracto</t>
  </si>
  <si>
    <t>Junto con saludar le informo que los antecedentes ingresados por usted han sido derivados a través de Oficina de Partes a la división de Asociatividad y Economía Socia (Daes). El plazo de revisión y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</si>
  <si>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realizar reclamo a REGISTRO DE MARTILLERO</t>
  </si>
  <si>
    <t>Junto con saludar, de acuerdo a lo conversado vía telefónica, en respecto a su consulta, debe realizar una solicitud a través del siguiente enlace https://osticket.economia.cl/open.php?&amp;lang=es_es  Finalmente, si tuviera algún inconveniente puede contactarse con Registro de Martilleros al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</si>
  <si>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GAA El usuario consulta por los teléfonos del Servicio de Cooperación Técnica (Sercotec).</t>
  </si>
  <si>
    <t>Junto con saludar, informamos a usted que se informan los teléfonos de la región del Maulé y metropolitana.  Metropolitana  Huérfanos 1147, piso 6, of. 646, Santiago, Santiago. 232425432 – 232425430 – 232425425 – 23242 5424 – 232425439 – 232425438 Maule  4 Norte 1154. Edificio Alameda Office Piso 4, oficina 402.  71247 0931, oficina 403. Teléfono 71222 7080.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</si>
  <si>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los siguientes teléfonos de contacto del Servicio de Cooperación Técnica (Sercotec): 1.-224818529 - 232425432 - 232425430 - 232425425 - 232425424 - 232425439.  Considerando además que usted se encuentra viviendo en la 7° región le dejo la ubicación de Sercotec Maule: Regional Maule 4 Norte 1154. Edificio Alameda Office, piso 4°. Of.,  403. Telefono: 712227080.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</si>
  <si>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realizó consultas por Ley de Transparencia y se le enviará el número de la solicitud.</t>
  </si>
  <si>
    <t>Junto con saludar, informamos a usted que el número de la consulta realizada a través de Ley de Transparencia es el siguiente: AH001T0005908. El plazo de respuesta a las consultas realizadas es de 20 días  hábiles desde el momento de ingreso de la solicitud, Transparencia puede tomar 10 días hábiles más si la información solicitada es difícil de encontrar.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</si>
  <si>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MDoVqwujpadRJ</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</si>
  <si>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</si>
  <si>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TfKLvHcOlugS</t>
  </si>
  <si>
    <t>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t>
  </si>
  <si>
    <t>Junto con saludarle y en respuesta a su reclamo en que nos indica lo siguiente:   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 Informamos que deberá realizar una rectificación de la razón, mediante el trámite RECTIFICAR. Allí debe escribir que actualmente el nombre de la sociedad es “1. ACSE SpA” y debe decir “ACSE SpA”. Una vez que firma electrónicamente la rectificación, este es sometida a revisión por parte del equipo jurídico y se aprueba o rechaza.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Subsecretaría de Economía y Empresas de Menor Tamaño. https://www.economia.gob.cl/ https://siacciudadano.economia.cl/</t>
  </si>
  <si>
    <t>quiero solicitar ayuda en la gestión de mi solicitud de rectificación de sociedad</t>
  </si>
  <si>
    <t>Junto con saludarle y en respuesta a su reclamo en que nos indica lo siguiente:   quiero solicitar ayuda en la gestión de mi solicitud de rectificación de sociedad  Informamos que su solicitud de rectificación ha sido rechazada, debido a que lo solicitado respecto de las facultades de administración,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</si>
  <si>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Ingresa antecedentes para actualizar directorio de la ASOCIACIÓN GREMIAL FERIA LIBRE DE MELIPILLA.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</si>
  <si>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48183.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</si>
  <si>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estatus de cooperativas y certificado de vigencia.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</si>
  <si>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podrá obtener el certificado de vigencia de cooperativas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</si>
  <si>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presentado por correo</t>
  </si>
  <si>
    <t>Junto con saludar, informamos a usted que su presentación fue ingresada con el número ID48189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</si>
  <si>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requisitos para postular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</si>
  <si>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</si>
  <si>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cooperativa Vitalicia, en los años 80 tenia cuenta en la organización, al irse del país, no contacto mas a la cooperativa y ahora quiere saber cuanto son sus fondos por tener una cuenta de ahorro en dólares</t>
  </si>
  <si>
    <t>Junto con saludar, le comento que la cooperativa no se encuentra en el actual registro de cooperativas vigentes.   Atentamente,  División de Asociatividad y Cooperativas    Sistema Integral de Información y Atención Ciudadana (SIAC   Subsecretaría de Economía y Empresas de Menor Tamaño    https://www.economia.gob.cl/    https://siacciudadano.economia.cl</t>
  </si>
  <si>
    <t>consulta por ingreso presentado en noviembre COLEGIO DE KINESIÓLOGOS DE CHILE ASOCIACIÓN GREMIAL</t>
  </si>
  <si>
    <t>Junto con saludar, informamos a usted que su presentación fue revisada puede ingresar a la pagina web y obtener certificado y verificar si la información esta correcta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</si>
  <si>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COOPERATIVA DE VIVIENDA Y SERVICIOS HABITACIONALES AREAS VERDES LIMITADA</t>
  </si>
  <si>
    <t>Junto con saludar, informamos a usted que su presentación se encuentra en revisión legal con el abogado César Hachim dentro del plazo establecido por ley, se le informa de su consulta para que tenga presente su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</si>
  <si>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</si>
  <si>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47445.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</si>
  <si>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presentar antecedentes de ASOCIACIÓN NACIONAL DE EXONERADOS POLÍTICOS EX DIRIGENTES SINDICALES DE LA CENTRAL ÚNICA DE TRABAJADORES, CONFEDERACIONES, FEDERACIÓN Y SINDICATOS A.G. informar listado de documentos a presentar</t>
  </si>
  <si>
    <t>Junto con saludar, informamos a usted que su presentación fue ingresada con el número ID48222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</si>
  <si>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de la COOPERATIVA AGRICOLA OHI RAPA NUI LIMITADA.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</si>
  <si>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42163.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</si>
  <si>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proceso de actualización de directorio de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</si>
  <si>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de registro de la división para sus tramitación y posterior respuesta con el numero de ingreso 180337.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</si>
  <si>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t>
  </si>
  <si>
    <t>Junto con saludarle y en respuesta a su reclamo en que nos indica lo siguiente:   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  Informamos que su solicitud de rectificación ha sido rechazada, debido a que lo solicitado respecto de la razón social de su sociedad,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</si>
  <si>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</si>
  <si>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para elecciones AG</t>
  </si>
  <si>
    <t>consulta por contacto para nuevo proyectos de capacitación y fomento en la comuna</t>
  </si>
  <si>
    <t>Junto con saludar, informamos a usted los números de las secretarias de gabinete ministro XIMENA BEATRIZ GONZALEZ ASTUDILLO Teléfono: 224733409 E-mail: xgonzalez@economia.cl y secretaria de  gabinete subsecretario DEISY XIMENA MARTINEZ MORALES Teléfono: 224733431 E-mail: dmartinez@economia.cl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</si>
  <si>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que documentos debe presentar para elecciones AG</t>
  </si>
  <si>
    <t>consulta por antecedentes de ord. 4441 indicados que se adjuntan</t>
  </si>
  <si>
    <t>Junto con saludar, informamos a usted se consulto a la abogada a cargo y se adjuntan documentos de la presentación, para que los pueda revisar y contestar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</si>
  <si>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actualización de directorio.</t>
  </si>
  <si>
    <t>Junto con saludar, en relación a su consulta, se adjunta el certificado de vigencia.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</si>
  <si>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realizar modificación de empresa limitada a spa.</t>
  </si>
  <si>
    <t>Junto con saludar, le informamos que fue atendido telefónicamente con Valentina Peña Hurtado de la Unidad Registro de Empresas y Sociedades.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</si>
  <si>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de COOPERATIVA DE SERVICIO DE ABASTECIMIENTO DE AGUA POTABLE, ALCANTARILLADO Y SANEAMIENTO AMBIENTAL RASTROJOS LIMITADA.</t>
  </si>
  <si>
    <t>Junto con saludar, de a cuerdo a lo conversado vía telefónico, se adjunta el certificado de vigencia de COOPERATIVA DE SERVICIO DE ABASTECIMIENTO DE AGUA POTABLE, ALCANTARILLADO Y SANEAMIENTO AMBIENTAL RASTROJOS LIMITADA. Numero de registro 1870. Finalmente, envió enlace para obtener certificado de vigencia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</si>
  <si>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instrucciones para realizar modificaciones a una empresa SPA.</t>
  </si>
  <si>
    <t>Junto con saludar, le informamos que fue atendido telefónicamente con Valentina Peña Hurtado de la Unidad de Registro de Empresa y Sociedades, contacto 224733505.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</si>
  <si>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presentado por certificado especial</t>
  </si>
  <si>
    <t>Junto con saludar, informamos a usted que se consulta al personal a cargo de su ingreso y será revisado durante la semana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</si>
  <si>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179515.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</si>
  <si>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de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</si>
  <si>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</si>
  <si>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instrucciones para constituir una empresa a través de la pagina REGISTRO DE EMPRESA Y SOCIEDADES. MINISTERIO DE ECONOMÍA, FOMENTO Y TURISMO.</t>
  </si>
  <si>
    <t>Junto con saludar, de acuerdo a lo conversado, le informamos que debe realizar una solicitud de ayuda a través de la pagina de Registro de Empresa y Sociedades en el siguiente enlace adjuntando certificado de nacimiento y considerando el numero de ticket de su solicitud https://osticket.economia.cl/open.php?&amp;lang=es_es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</si>
  <si>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en el ministerio por CMF</t>
  </si>
  <si>
    <t>Junto con saludar, informamos a usted que los reclamos se presentan por escrito en carta formal, indicando la situación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</si>
  <si>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migración al sistema tradicional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</si>
  <si>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</si>
  <si>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reclamo y estatutos de la COOPERATIVA AGROPECUARIA DE LA REFORMA AGRARIA PRESIDENTE JOHN F. KENNEDY LIMITADA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</si>
  <si>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</si>
  <si>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</si>
  <si>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registro 48114.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</si>
  <si>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pendiente</t>
  </si>
  <si>
    <t>Junto con saludar, informamos a usted que se consulto al persona a cargo y su presentación será revisado durante la semana, por lo cual debe revisar pagina web durante la próxima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</si>
  <si>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COOPERATIVA DE SERVICIO DE ABASTECIMIENTO DE AGUA POTABLE, ALCANTARILLADO Y SANEAMIENTO AMBIENTAL RASTROJOS LIMITADA.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</si>
  <si>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Dichos documentos, deben ser remitidos a la División de Asociatividad y Economía Social a la siguiente dirección: Av. Libertador Bernardo O’Higgins N° 1449, Santiago Downtown torre II, local 7, piso 1, Santiago de Chile; o bien ser remitidas en la SEREMI de su región.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</si>
  <si>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antecedentes enviados por correo electrónico</t>
  </si>
  <si>
    <t>Junto con saludar, informamos a usted que su presentación de CONFEDERACIÓN GREMIAL NACIONAL DE ORGANIZACIONES DE FERIAS LIBRES, PERSAS Y AFINES DE CHILE - ASOF-C.G. fue ingresada con el número ID48286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</si>
  <si>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</si>
  <si>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</si>
  <si>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</si>
  <si>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</si>
  <si>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t>
  </si>
  <si>
    <t>Junto con saludarle y en respuesta a su reclamo en que nos indica lo siguiente:   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  Se confirma la recepción de la documentación y además informamos que, con fecha de hoy 2 de febrero de 2022, se envió respuesta de la solicitud SIAC 105963.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</si>
  <si>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</si>
  <si>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</si>
  <si>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Nº de solicitud 105856 https://www.superbid.cl/oferta/nissan-qashqai-ano-2017-patente-jkdc94-nro-siniestro-80121000002797-lote-exento-de-iva-ubic-bodega-superbid-colina-2228301 https://www.superbid.cl/#!/oferta/volkswagen-amarok-ano-2017-patente-jsbc73-nro-siniestro-119125509-lote-exento-de-iva-ubic-bodega-superbid-colina-2228335</t>
  </si>
  <si>
    <t>ccm consulta por esta ingreso presentado en diciembre</t>
  </si>
  <si>
    <t>Junto con saludar, informamos a usted que se consulto por su ingreso a la persona encargado y los antecedentes serán revisados durante la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</si>
  <si>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Mediterráneo Austral</t>
  </si>
  <si>
    <t>Junto con saludar, informamos a usted que su presentación fue ingresada con el número ID47880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</si>
  <si>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Lucas Palacios MINISTRO DE ECONOMIA, FOMENTO Y TURISMO Gobierno de Chile   Sr Palacios,  Soy propietario de Astronomy.CL, y estoy considerando vender el DOMINIO web  www.astronomy.cl  Lo anterior esta a mi nombre y proximamente disponible.  Es un dominio estratégico desde el punto de vista de IMAGEN PAIS considerando la importancia de Chile para la gigantesca inversión en instrumentos astronómicos profesionales.  Si estan interesados en adquirirlo, conversemos...  Cordialmente,  Sebastian N Campusano</t>
  </si>
  <si>
    <t>Junto con saludar y esperando a que se encuentre muy bien, le comento que todas las adquisiciones en el sector público se deben realizar a través de Chile Compras, le agradecemos su consideración.  Atentamente,      Gabinete ministro      Sistema Integral de Información y Atención Ciudadana (SIAC)    https://www.economia.gob.cl/   https://siacciudadano.economia.cl/</t>
  </si>
  <si>
    <t>Ruego informar lo siguiente: 1 ¿Enviaran Certificado de Vigencia? 2 ¿Existe documento de prolongación de vigencia del Consejo de Administración? 3 ¿Se podrá celebrar reunión General Obligatoria de Socios? Lo anterior, por la continuidad de la pandemia en el país? Por otra parte, el próximo mes de marzo finaliza el mandato del actual Gobierno y JAMÁS hemos tenido respuesta de correos enviados. Por lo expuesto, exigimos atender a lo solicitado.</t>
  </si>
  <si>
    <t>Junto con saludar, le comento que en lo que se refiere al certificado de vigencia puede obtenerse directamente desde el siguiente link: https://asociatividad.economia.cl/.  Las Juntas Generales pueden celebrarse mediante medios remotos o presenciales resguardando las  medidas sanitarias. El estado de excepción finalizó el día 31 de diciembre por lo que las organizaciones cuentan hasta marzo para poner al día su documentación.  Según consta en el expediente administrativo la cooperativa ingresó documentación en noviembre de 2019, la cual fue contestada mediante el oficio n° 1580.   Cualquier información que puede adjuntarla mediante el correo oficinadepartesgd@economia.cl.   Atentamente, División de Asociatividad y Cooperativas Sistema Integral de Información y Atención Ciudadana (SIAC). Subsecretaría de Economía y Empresas de Menor Tamaño. https://www.economia.gob.cl/ https://siacciudadano.economia.cl</t>
  </si>
  <si>
    <t>ccm consulta por problema con cooperativa coocretal por que socia solicita retirarse de la cooperativa y le indican que no se puede, al volver a preguntar le indican que en 22 meses, pero sin respuestas claras y precisas, mala atención y no aclaran que sucederá con el capital y por ser persona mayor no sabe cuantos años vivirá</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</si>
  <si>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</si>
  <si>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Junto con saludar, informamos a usted que se informo de su consulta al abogado a cargo de su ingreso y este podría ser revisado durante esta semana, posteriormente saldrá un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</si>
  <si>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Ingresa actualización de directorio de la COOPERATIVA DE SERVICIO DE ABASTECIMIENTO DE AGUA POTABLE, ALCANTARILLADO Y SANEAMIENTO AMBIENTAL RASTROJOS LIMITADA</t>
  </si>
  <si>
    <t>Junto con saludar, en atención a su consulta realizada el día 02 de enero de 2022, a nuestras Oficinas SIAC (Sistema Integral Información y Atención Ciudadana) del Ministerio de Economía, Fomento y Turismo, le informo que fue ingresado a Oficina de Partes, N°46348,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</si>
  <si>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presentación de COOPERATIVA DE SERVICIOS DE AGUA POTABLE DE MARIA PINTO LIMITADA</t>
  </si>
  <si>
    <t>Junto con saludar, informamos a usted que la presentación fue ingresada con el número Id180314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</si>
  <si>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guía para constituir una Asociación Gremial y Cooperativa, contacto de los capacitadores.</t>
  </si>
  <si>
    <t>Junto con saludar, en relación a su consulta, se adjunta guía para constituir Asociación Gremial y Cooperativa.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</si>
  <si>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por tramite de ingresar documentos AG</t>
  </si>
  <si>
    <t>Junto con saludar, informamos a usted que se revisa sistema y sus presentaciones ya fueron ingresas por pagina web quedando ingresadas por los números ID182821 y ID182824, se revisa oficio pendiente y se explica documentos faltantes, cartas duplicadas se explica que ya esta en sistema por lo cual no se vuelve a ingresar.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</si>
  <si>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constitución asociación gremial de pequeños y medianos pesqueros nueva pymepes</t>
  </si>
  <si>
    <t>Junto con saludar, informamos a usted que su presentación fue ingresada con el número ID48364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</si>
  <si>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constitución de asociación gremial (extracto)</t>
  </si>
  <si>
    <t>Junto con saludar, de acuerdo a lo conversado vía telefónica, le informamos que se realizaron las consulta a la División de Asociatividad y Cooperativas, área de registro sobre el extracto de la Asociación Gremial de Productores de Gallinas Libres de Chile, el cual nos comunicaron que el extracto fue enviado digital al correo electrónico raipime@gmail.com .Sugerimos revisar en bandeja correo no deseado y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</si>
  <si>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obtener certificado martillero</t>
  </si>
  <si>
    <t>Junto con saludar, informamos a usted que los certificados se obtienen en nuestra pagina web martilleros.economia.gob.cl y tiene varias opciones de búsqueda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</si>
  <si>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reclamo en el ministerio de Economía contra cooperativa</t>
  </si>
  <si>
    <t>Junto con saludar, informamos a usted que se debe realizar por carta formal firmada, indicando los problemas existentes en forma detallada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</si>
  <si>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oficio y no puede sacar certificado</t>
  </si>
  <si>
    <t>Junto con saludar, informamos a usted que se solicito la actualización de la AG, por favor sacar certificado y si existiera algún error indicarnos para su nueva corrección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</si>
  <si>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empresa que se realizo saneamiento</t>
  </si>
  <si>
    <t>Junto con saludar, informamos a usted que se consulto a Valentina Diaz, coordinadora atención usuarios división empresa en un día, su ticket esta en revisión legal y saldrá en los próximos días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</si>
  <si>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</si>
  <si>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39234.Tambien informar que darán prioridad a su solitud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</si>
  <si>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AG</t>
  </si>
  <si>
    <t>Junto con saludar, informamos a usted que se consulto a la persona encargada de su ingreso y será revisado durante la semana, después de lo cual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</si>
  <si>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Si me pueden ayudar con quienes componen (directiva) actualmente la cooperativa y el numero de rut asociado, gracias. COOPERATIVA DE VIVIENDAS Y SERVICIOS HABITACIONALES RIO DE ORO LIMITADA</t>
  </si>
  <si>
    <t>Junto con saludar, te comento que para conocer el último directorio puede descargar el certificado directamente desde el siguiente link: https://tramites.economia.gob.cl/DAES  En el caso de la obtención del rut, es un dato que se debe consultar directamente en el portal de transparencia al correo https://www.portaltransparencia.cl/PortalPdT/ ; en caso de que el Ministerio cuente con esa información será entregada por canales oficiales.   Atentamente.     División de Asociatividad y Cooperativas    Sistema Integral de Información y Atención Ciudadana (SIAC).     Subsecretaría de Economía y Empresas de Menor Tamaño.      https://www.economia.gob.cl/      https://siacciudadano.economia.cl/</t>
  </si>
  <si>
    <t>Presenté una actuación de Saneamiento para un sociedad por acciones el 14 de diciembre de 2021 y hasta la fecha de hoy la actuación continúa en revisión. Llamé al Registro de Empresas y Sociedades y me respondieron que "el área juridica no tiene plazos para revisar". De esta manera perdujican a las Pymes, ya que por este razón no he podido terminar un trámite bancario importante para nuestra empresa.</t>
  </si>
  <si>
    <t>Junto con saludarle y en respuesta a su reclamo en que nos indica lo siguiente:   Presenté una actuación de Saneamiento para un sociedad por acciones el 14 de diciembre de 2021 y hasta la fecha de hoy la actuación continúa en revisión. Llamé al Registro de Empresas y Sociedades y me respondieron que "el área jurídica no tiene plazos para revisar". De esta manera perdujican a las Pymes, ya que por este razón no he podido terminar un trámite bancario importante para nuestra empresa.  Informamos que su solicitud de saneamiento ha sido rechazada por las siguientes razones: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de accionistas sin forma de junta, debe reducirse a escritura pública. En cuanto al fondo del saneamiento, éste debe referirse al vicio formal consistente en haber eliminado el artículo primero transitorio sin haber acordado su eliminación en la primera junta extraordinaria de accionistas, pero debiendo reincorporarse en los mismos términos en que se encontraba redactado, es decir, con doña SUSANA HORTENSIA HERRERA PÉREZ como la titular de las acciones en que se encuentra dividido el capital. Luego, la modificación del artículo referente al aporte de los accionistas, de acuerdo con la actual composición accionaria (OLFA MALVINA BERNAL LEHNER y RODRIGO ALONSO PAVEZ VEGA) debe efectuarse por medio de una nueva modificación societaria y no a través de un saneamiento. Se hace presente que, en la próxima junta extraordinaria que se celebre, podrá acordarse tanto el saneamiento del vicio formal señalado, como la modificación del artículo primero transitorio, adjuntando el mismo documento en el trámite de saneamiento, y posteriormente en el trámite de modificación societaria. Finalmente, en ambos trámites debe acompañarse un certificado de vigencia de accionistas protocolizado o reducido a escritura pública, que de conformidad con el art. 14 de la Ley 20.659 debe incorporarse al registro en el plazo de 10 días hábiles contados desde su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</si>
  <si>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como tener categoría pyme, SII lo envía hablar con ministerio de Economía</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</si>
  <si>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</si>
  <si>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</si>
  <si>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cooperativa</t>
  </si>
  <si>
    <t>Junto con saludar, informamos a usted que si presentación fue revisada y salió oficio 534, el cual se adjunta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</si>
  <si>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actualizar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</si>
  <si>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</si>
  <si>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su presentación esta dentro del plazo de revisión y el abogado a cargo es Carlos Solorza 224733852 , csolorza@economia.cl, para que se pueda contactar directamente con la persona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</si>
  <si>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solicitar devolución de capital en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</si>
  <si>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</si>
  <si>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listado de PYMES.</t>
  </si>
  <si>
    <t>Junto con saludar, de acuerdo a lo conversado vía telefónica, envió enlace en relación a su consulta esperando que sea de utilidad https://datos.gob.cl/dataset/registro-de-empresas-y-sociedades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</si>
  <si>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responder oficio y consultas por funcionamiento AG</t>
  </si>
  <si>
    <t>Junto con saludar, informamos a usted que en el oficio se solicita que envíen acta de socios donde se realizo el proceso de elección, que el documento este con toda la información del acta, si tiene alguna duda con formatos puede  adaptar el modelo de acta constitutiva.  Para su conocimiento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</si>
  <si>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revisa sistema y su presentación se encuentra para revisión de auditor, lo consultado de prorroga de mandato, se puede indicar que su carta no hace ninguna solicitud, solamente informa que prorrogaron internamente la fecha de asamblea, si lo que deseable era solicitar una prorroga del mandato debería haberlo indicado directamente, de igual forma se indica que las solicitudes son revisadas y se resuelven dentro de las facultas por la ley.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</si>
  <si>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de recolectores de Palqui</t>
  </si>
  <si>
    <t>Junto con saludar, informamos a usted que se revisa sistema y su ingreso se encuentra para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</si>
  <si>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actualizar directorio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</si>
  <si>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</si>
  <si>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Estudiante Educacion Media</t>
  </si>
  <si>
    <t>Tuvimos que hacer una nueva directiva por qué la anterior se disolvió y no había formalizado el proceso de constitución como cooperativa. Hoy Estamos haciendo todas gestiones que están en nuestras manos para vivir en Punta cuartel con nuestras  familias, que además de vivir y trabajar ahí (pesca) queremos tener una mejor calidad de vida. Estamos siendo una caleta productiva pero sin estar conformados legalmente y eso conlleva a que no tenemos las herramientas para poder optar a proyectos y mejorar los espacios ni la productividad de la caleta. Necesitamos saber en que paso del proceso vamos para constituir nuestra cooperativa y así postular a proyectos y/o capitales para mejorar el entorno en que vivimos. Quedo atenta a cuales son los pasos a seguir para consolidarnos como cooperativa de punta cuartel Mejillones.  Pd: el acta de la cooperativa esta en pdf no pudimos subirla completa, adjunto imágen referencial.</t>
  </si>
  <si>
    <t>Junto con saludar, en atención a su requerimiento, se ha duplicado con el ingreso N° 106054, cual será respondido con dicho número.  Atentamente  Sistema Integral de Información y Atención Ciudadana (SIAC).  Ministerio de Economía, Fomento y Turismo.  https://www.economia.gob.cl/  https://siacciudadano.economia.cl/</t>
  </si>
  <si>
    <t>Junto con saludar, le comento que la División de Asociatividad tiene prohibición legal de brindar asesorías profesionales según el artículo 112 de la ley general de cooperativas. En este sentido no podemos generar un acompañamiento personalizado respecto de la constitución de la cooperativa. Sin embargo, mediante el presente adjuntamos una guía de constitución que puede ayudarles a despejar dudas.   Para constituir una cooperativa es necesario contar con el acta, estatuto y extracto reducidos a escritura pública más la publicación en el diario oficial e inscripción en el comercio.   Esos 5 documentos deben ser enviados al correo oficinadepartesgd@economia.cl para ser incorporada el registro de cooperativas.   Atentamente,          División de Asociatividad y Cooperativas          Sistema Integral de Información y Atención Ciudadana (SIAC).             Subsecretaría de Economía y Empresas de Menor Tamaño.          https://www.economia.gob.cl/            https://siacciudadano.economia.cl</t>
  </si>
  <si>
    <t>JSA Solicita información sobre solicitud para activar la COOPERATIVA CAMPESINA PINTUE (COCAPIN) LIMITADA.</t>
  </si>
  <si>
    <t>Junto con saludar, de acuerdo a lo conversado vía telefónica, le informamos que darán prioridad a su solicitud en responder a la brevedad posible lo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</si>
  <si>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para obtener certificado de vigencia de una Asociación Gremial ya publicada en el Diario Oficial.</t>
  </si>
  <si>
    <t>Junto con saludar, de acuerdo a lo conversado vía telefónica, le informamos que deben esperar respuesta a través de oficio de la División de Asociatividad y Cooperativas. Si está todo bien, posiblemente puedan obtener certificado una vez enviado el oficio de respuesta, sino, deberán responder a los requerimientos que pudiesen existir.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</si>
  <si>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problema con firma electrónica comprada a empresa que se le quito su calidad de empresa acreditadora  TOC,  que sucede con los documentos ya firmados electrónicamente</t>
  </si>
  <si>
    <t>Junto con saludarle y en respuesta a su consulta  en que nos indica lo siguiente:   ccm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</si>
  <si>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Junto con saludarle y en respuesta a su consulta  en que nos indica lo siguiente: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</si>
  <si>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ccm  presenta antecedentes de CENTRAL UNITARIA DE JUBILADOS, PENSIONADOS Y MONTEPIADAS DE CHILE C.G. - CUPEMCHI</t>
  </si>
  <si>
    <t>Junto con saludar, informamos a usted que su presentación fue ingresada con el número ID48527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</si>
  <si>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presentado en web y que indica sin aprobación</t>
  </si>
  <si>
    <t>Junto con saludar, informamos a usted que se presentación Id182621 esta en proceso de revisión legal dentro de los plazos establecidos por ley por eso dice sin aprobación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</si>
  <si>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saneamiento presentado</t>
  </si>
  <si>
    <t>Junto con saludar, informamos a usted que se consulta a la división de empresa en un día por su ingreso y se puede informar que procede el tipo de requerimiento y esta dentro de los plazos legales para su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</si>
  <si>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ASOCIACIÓN GREMIAL DE TAXISTAS COLECTIVOS EL BOSQUE.</t>
  </si>
  <si>
    <t>Junto con saludar, de acuerdo con lo conversado vía telefónica, envió antecedente que debe enviar a la División de Asociatividad y Cooperativas para actualizar directorio, se adjunta certificado de vigencia de la ASOCIACIÓN GREMIAL DE TAXISTAS COLECTIVOS EL BOSQUE y, enlace para obtener certificado a través de la pagina de la División de Asociatividad y Cooperativas "DAES DIGITAL" ingresado el numero de registro de la Asociación Gremial 116-8. https://tramites.economia.gob.cl/Certificado/Emitir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</si>
  <si>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reclamo contra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</si>
  <si>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</si>
  <si>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presentación ingresada por correo electrónico</t>
  </si>
  <si>
    <t>Junto con saludar, informamos a usted que su presentación fue ingresada con el número ID48192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</si>
  <si>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consulta por su presentación y será revisada durante la próxima semana, puede revisar nuestra pagina web asociatividad.economia.cl y obtener certificado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</si>
  <si>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</si>
  <si>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del COLEGIO DE MATRONAS Y MATRONES DE CHILE A.G. – ASOCIACIÓN GREMIAL.</t>
  </si>
  <si>
    <t>Junto con saludar, de acuerdo a lo conversado vía telefónica, se adjunta certificado de vigencia COLEGIO DE MATRONAS Y MATRONES DE CHILE A.G. – ASOCIACIÓN GREMIAL, enlace para obtener certificado a través de la pagina de la División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</si>
  <si>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por correo</t>
  </si>
  <si>
    <t>Junto con saludar, informamos a usted que su presentación fue ingresada con el número Id182959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</si>
  <si>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Entidad acreditadora me vendió Firma Electrónica Avanzada por 3 años, menos de 4 meses después el certificado presenta problemas y me obligan a comprar otro y gestionar su revocación. Lo considero impresentable.</t>
  </si>
  <si>
    <t>Junto con saludarle y en respuesta a su consulta en que nos indica lo siguiente:   Entidad acreditadora me vendió Firma Electrónica Avanzada por 3 años, menos de 4 meses después el certificado presenta problemas y me obligan a comprar otro y gestionar su revocación. Lo considero impresentable.  Informamos que debe tomar contacto directo con el proveedor de su firma electrónica, Esing en este caso. Puede llamar directamente al fono 224331501. Cabe mencionar que la entidad acreditadora no es un proveedor de firmas electrónicas, si no una institución donde se acreditan PCS o proveedores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</si>
  <si>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por problema con pagina de registro acuerdos</t>
  </si>
  <si>
    <t>Junto con saludar, informamos a usted que se consulto a la división a cargo y no se registra ningún problema en plataforma, se sugiere cambiar d navegador o reiniciar equipo, pensando que los procesos temporales del pc demoren la carga, si el problema persiste realizar un solicitud de apoyo. https://registrodeacuerdos.economia.gob.cl/Contactenos.aspx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</si>
  <si>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Registro Voluntario de Contratos Agrícolas</t>
  </si>
  <si>
    <t>REGION AYSEN DEL GENERAL CARLOS IBAÑEZ DEL CAMPO</t>
  </si>
  <si>
    <t>Hello,   Greetings from Ranker SEO.  Are you looking for a genuine SEO service to rank your website top on Google? Are you cheated by fake SEO companies?   You have found an affordable legitimate SEO agency to rank your website.  Buy backlinks from 20 years aged domains and rank your website top on Google. Exclusive High quality websites to improve your website authority and ranking.  AI Based Powerful Link Building Technology to improve your website ranking fast. 100% safe and secured methods.  Limited number of positions available! Hurry Now!  Our Skype ID: support@ranker.one Our Website: https://www.ranker.one  Thanks &amp; Regards Ranker SEO</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</si>
  <si>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Servicios Generales  Sistema Integral de Información y Atención Ciudadana.  Atentamente   Sistema Integral de Información y Atención Ciudadana  Subsecretaría de Economía y Empresas de Menor Tamaño.  https://www.economia.gob.cl/  https://siacciudadano.economia.cl/</t>
  </si>
  <si>
    <t>Hola buenos días.  Escribo por una nota de prensa sobre turismo accesible, que está en el siguiente link: http://www.subturismo.gob.cl/2022/01/26/sernatur-da-a-conocer-hoja-de-ruta-de-turismo-accesible-2022-2026/  En la fotografía principal de la nota aparece una persona en silla de ruedas y una persona que la lleva. La persona en silla de ruedas soy yo y quien me lleva es mi hermana. Recuerdo que esa fotografía fue en una actividad de Conaf en el Cerro Ñielol de Temuco, hace aproximadamente 15 años, no recuerdo la fecha exacta.   Más que un reclamo, quisiera solicitar me envíen la autorización firmada por nuestra parte del uso de esa imagen. Puede que yo y mi hermana hayamos consentido, pero como fue hace tanto tiempo, no lo recordamos.   Estaré atenta, muchas gracias</t>
  </si>
  <si>
    <t>Junto con saludar, informamos a usted, se debe  comunicar con el Servicio Nacional de Turismo (Sernatur), debido a que la imagen corresponde a su banco de fotografías y ellos deberían tener el consentimiento firmado https://www.sernatur.cl/contactanos/  Saluda atentamente,  Subsecretaría de Turismo  Sistema Integral de Información y Atención Ciudadana (SIAC).  Ministerio de Economía Fomento y Turismo.  www.subturismo.gob.cl</t>
  </si>
  <si>
    <t>Economia Digital</t>
  </si>
  <si>
    <t>Les escribo indignado ya que tratado de comprar un producto en Amazon y he descubierto que debo pagar un impuesto de exportación a un solo producto, he visto que el impuesto es como el 30% del costo, además, debo pagar el producto y el envío.  Sin duda veo que esta medida lo busca marcar mucho más la diferencia entre quienes tienen dinero y quienes no, yo no voy a hacer un negocio con la compra, solo necesito 1 solo.  Deberían solo cobrar el IVA y a más de 3 productos iguales cobrarle el impuesto de exportación. No me parece justo que quiera hacer un regalo de un  (1 SOLO) producto que no se fabrica en Chile y tenga que vender un riñon para poder comprarlo.  Entiendo la necesidad de generar ingresos para el país pero no comprendo el abuso del estado con esta medida. Espero que reflexionen y cambien esto.</t>
  </si>
  <si>
    <t>Junto con saludar te dejamos cordialmente invitado a que realices la denuncia o reclamo, formalmente a través de SERNAC. https://www.sernac.cl/portal/617/w3-article-9178.html  Atentamente,       Gabinete ministro       Sistema Integral de Información y Atención Ciudadana (SIAC)     https://www.economia.gob.cl/    https://siacciudadano.economia.cl/</t>
  </si>
  <si>
    <t>buenos dias  tengo dos empresas en un dia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t>
  </si>
  <si>
    <t>Junto con saludarle y en respuesta a su consulta en que nos indica lo siguiente:   buenos días tengo dos empresas en un día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  Informamos que durante la mañana la validación de los datos se encontraba con una intermitencia desde el Registro Civil, por lo tanto no se podían emitir los certificados. Actualmente el servicio de encuentra reestablecido, adjuntamos los certificados.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</si>
  <si>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donde es mas confiable tramitar una firma electrónica ya que e- sign sa que aparece acreditada por ustedes tiene pésimos comentarios</t>
  </si>
  <si>
    <t>Junto con saludarle y en respuesta a su consulta en que nos indica lo siguiente:   donde es mas confiable tramitar una firma electrónica ya que e- sign sa que aparece acreditada por ustedes tiene pésimos comentarios  Informamos que la Entidad Acreditadora no tiene la facultad de recomendar un proveedor en específico. Sugerimos informarse a través de los sitios web de cada proveedor o bien llamando al Servicio de Impuestos Internos, debido a que ellos mantienen un listado actualizado de los proveedores recomendados por ellos.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</si>
  <si>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presenta antecedentes de ASOCIACIÓN GREMIAL DE PENSIONADOS Y MONTEPIADOS DE LA UNIVERSIDAD DE CHILE - APEUCH - A.G.</t>
  </si>
  <si>
    <t>GPT Realiza consulta para constitución de empresas en sistema simplificado</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</si>
  <si>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</si>
  <si>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dia 20 de diciembre se envió vía correo el acta del 18 de noviembre de 2021 y carta al Decoop por cambio de cargos de consejeros, el plazo de respuesta eran de 30 días hábiles, hoy en el Banco Estado nos están pidiendo la carta de respuesta para que ellos tengan acceso a las cuentas de la cooperativa por lo que necesitamos dicha carta con urgencia, hemos llamado por teléfono, pero no hemos tenida respuesta a la fecha</t>
  </si>
  <si>
    <t>Junto con saludar,  le comento que la abogada a cargo  de su cooperativa es Franchesca Rojas, puede contactarla en el teléfono directo 224733525.   Atentamente,           División de Asociatividad y Cooperativas           Sistema Integral de Información y Atención Ciudadana (SIAC).              Subsecretaría de Economía y Empresas de Menor Tamaño.           https://www.economia.gob.cl/             https://siacciudadano.economia.cl</t>
  </si>
  <si>
    <t>GPT Consulta por trámite de constitución de empresas</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</si>
  <si>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</si>
  <si>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publicación de la Asociación Gremial Emprendedores y productores de san Antonio.</t>
  </si>
  <si>
    <t>Junto con saludar, informamos a usted que su presentación fue ingresada con el número ID48604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</si>
  <si>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presentar</t>
  </si>
  <si>
    <t>Junto con saludar, informamos a usted revisado el sistema se puede informar que la organización se encuentra al día sin documentos pendientes,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</si>
  <si>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Economía Digital</t>
  </si>
  <si>
    <t>Hola buenos días, escribo desde la comuna de Quirihue, comuna de la región de Ñuble, estamos interesados en que nuestro municipio pueda ser inscrito en el módulo de patentes de Tu Empresa En Un Día. Quedo atento</t>
  </si>
  <si>
    <t>Estimado Marcelo Vargas Zamora  Junto con saludarle y en respuesta a su consulta en que nos indica lo siguiente:   Hola buenos días, escribo desde la comuna de Quirihue, comuna de la región de Ñuble, estamos interesados en que nuestro municipio pueda ser inscrito en el módulo de patentes de Tu Empresa En Un Día. Quedo atento  Informamos que hemos recibido su solicitud con éxito. Con el fin de agendar una reunión y poder coordinar directamente con el jefe del proyecto, solicitamos se contacte con el Sr. Ricardo Novoa Acosta, al correo  rnovoa@economia.cl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</si>
  <si>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Solicita información para actualizar directorio y numero de ingreso de antecedentes ingresado a través de correo de oficina de partes para la División de Asociatividad y Cooperativa.</t>
  </si>
  <si>
    <t>Junto con saludar, de acuerdo con lo conversado vía telefónica, envió numero de ingreso de antecedentes 48481.  Listado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</si>
  <si>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antecedentes cooperativa</t>
  </si>
  <si>
    <t>GPT Consulta por ingreso de documentación de COOPERATIVA MULTIACTIVA DE VIVIENDA, DE SERVICIOS HABITACIONALES Y CONSUMO UNIDOS POR UN SUEÑO LIMITADA</t>
  </si>
  <si>
    <t>Junto con saludar, informo que documentación ingreso el 13 de enero 2022, se encuentra en trámite en área jurídica, dentro de los próximos días se despachará oficio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t>
  </si>
  <si>
    <t>ccm  consulta por documentos que se deben presentar para actualización AG</t>
  </si>
  <si>
    <t>ccm  consulta por constitución COOPERATIVA DE TRABAJO TRAMASUR LIMITADA</t>
  </si>
  <si>
    <t>Junto con saludar, informamos a usted que su ingreso fue revisado y salió oficio al correo del solicitante, se adjunta documento Puede sacar certificado con directorio en nuestro sitio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</si>
  <si>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buenos dias mi nombre es  jean andre bernard  Pa pa de dos nñas  yo postulado para permanencia definiva para ellas   No le ha parecido en el sistem  hace un años mas 3meses Nombre keyisha Bernard rut: 26023224-k  y kimberly Bernard rut:26023182-0</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</si>
  <si>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</si>
  <si>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</si>
  <si>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La principal ventaja de www.RegistroDeEmpresasySociedades.cl es que podrás constituir tu empresa o sociedad de manera rápida y sin costo. De esta forma, podrás separar tu patrimonio personal del patrimonio de tu empresa o sociedad y formalizar tu emprendimiento ante bancos e instituciones financieras, proveedores, clientes e instituciones públicas, entre otros beneficios.  Además, las empresas o sociedades constituidas en www.RegistroDeEmpresasySociedades.cl no requieren ser publicadas en el Diario Oficial ni inscritas en el Registro de Comercio del Conservador de Bienes Raíces respectivo, conforme a lo señalado expresamente por el artículo 21 de la Ley 20.659.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</si>
  <si>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las AG están incluidas en la nueva prorroga de mandatos de directorios que salió nueva ley</t>
  </si>
  <si>
    <t>Junto con saludar, le comento que si es efectivo que pueden prorrogar los mandatos de los directores, dado que el estado de excepción terminó el día 30 de septiembre del año pasado , desde esa fecha tendrán la extensión de plazo para la actualización de sus datos.   Atentamente,           División de Asociatividad y Cooperativas           Sistema Integral de Información y Atención Ciudadana (SIAC). Subsecretaría de Economía y Empresas de Menor Tamaño.   https://www.economia.gob.cl/ https://siacciudadano.economia.cl</t>
  </si>
  <si>
    <t>ccm  consulta por reclamo presentado con AG</t>
  </si>
  <si>
    <t>Junto con saludar, informamos a usted que se consulto al abogado a cargo de su ingreso y se puede informar que se encuentra oficio para firma, que tendría que salir durante esta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</si>
  <si>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cambio de situación tributaria de empresa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</si>
  <si>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</si>
  <si>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TRABAJO TRAMASUR LIMITADA</t>
  </si>
  <si>
    <t>ccm  consulta por constitución empresa SpA</t>
  </si>
  <si>
    <t>GPT  Consulta si existe COOPERATIVA FEDECOOP, le están ofreciendo un crédito por whatsapp y le piden depositar $ 100.000.-</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</si>
  <si>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</si>
  <si>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consulta si cooperativa credicoop ltda. existe, por que rut entregado por ellos no se encuentra registrado, al consultar los gatos asociados indican se debe pagar un seguro por anticipado dependiendo del monto solicitado, por ejemplo en un crédito de $1.000.000 el monto es de $80.000  correo electrónico finanza@credicoopltda.com telefono +56937001676</t>
  </si>
  <si>
    <t>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</si>
  <si>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GPT Solicita certificado de vigencia de COOPERATIVA DE VACACIONES DEL PERSONAL DE UNICOOP LIMITADA</t>
  </si>
  <si>
    <t>GPT Solicita copia estatutos de ASOCIACION GREMIAL PUEBLITO DE ARTESANOS, MANUALISTAS Y EMPRENDEDORES CULTURALES A.G. - PUEBLITO ARTESANOS DE LA FLORIDA - P.A.M.E.C.A.G.</t>
  </si>
  <si>
    <t>Junto con saludar, le informo que debe hacer su solicitud en Portal de Transparencia, como se indico por vía telefónica.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</si>
  <si>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documentación y plazos para actualizar directorio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</si>
  <si>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Modifica la Ley N° 21239, prorrogando nuevamente el mandato de los directores u Organos de Administración  y Directores de las Asociaciones. Reemplazase en el inciso tercero del artículo único de la ley, que prórroga el mandato de los directores u órganos de la administración y dirección de las asociaciones y organizaciones que indica, debido a la pandemia producida por el Covid-19, la expresión  tres meses por nueve meses.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</si>
  <si>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antecedentes ingresado a la División de Asociatividad y Cooperativas. (actualización de directorio).</t>
  </si>
  <si>
    <t>Junto con saludar, de acuerdo a lo conversado vía telefónica, le informamos que se realizaron las consultas al abogado Santiago Undurraga Cruz con respecto a la actualización de su directorio, el cual nos comunico que faltan los siguientes documentos:  *Medios de convocatoria a la asamblea general de socios de fecha 13 de noviembre de 2021; *Nómina de asistencia a la misma; y *Acta de sesión de directorio, en la que consta la designación de cargos. Finalmente, envió contacto del abogado 224733420, correo: sundurraga@economia.cl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</si>
  <si>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COLEGIO DE ANTROPÓLOGOS DE CHILE A.G.</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</si>
  <si>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ID 194618, abogado Pablo Cartagena, correo electrónico pcartagena@economia.cl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</si>
  <si>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 .</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</si>
  <si>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47208.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</si>
  <si>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plazos y forma de presentación documentación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</si>
  <si>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con respecto a la asamblea anual 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</si>
  <si>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DE PINTORES Y ESCULTORES DE CHILE  para actualizar directorio</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</si>
  <si>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DAES, área de Registro ID 197705, el trámite tiene una duración de 30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</si>
  <si>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Solicita información y en que situación se encuentra la COOPERATIVA DE VACACIONES EMPLEADOS UNICOOP</t>
  </si>
  <si>
    <t>Junto con saludar, y a fin de poder entregar un pronunciamiento respecto de lo descrito, es necesario que se ingrese una consulta formal, dirigiendo la carta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</si>
  <si>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en empresa SpA, junta de accionista para modificación estatutos, ¿Quién debe quedar como presidente y secretario en esta Reunión?</t>
  </si>
  <si>
    <t>Junto con saludarle y en respuesta a su consulta en que nos indica lo siguiente:     Consulta en empresa SpA, junta de accionista para modificación estatutos, ¿Quién debe quedar como presidente y secretario en esta Reunión?   Informamos que cualquier persona puede actuar como presidente y secretario en una Junta de Accionistas, incluso puede ser el mismo accionista. De todas maneras, informamos que el Acuerdo de Accionistas también es válido y es mucho más simple de completar. Puede descargar en el siguiente enlace https://www.registrodeempresasysociedades.cl/AyudaFormatosTIpoDetalles.aspx?id=3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</si>
  <si>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comunicarse con el área contable de la División de Asociatividad y Cooperativas para realizar consultas.</t>
  </si>
  <si>
    <t>Junto con saludar, de acuerdo a lo conversado vía telefónica, envió contacto de Marcelo Torres Tapia del área contable de la División de Asociatividad y Cooperativa. Telefono:224733460, correo electrónico: mjtorres@economia.cl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</si>
  <si>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presentación extracto AG</t>
  </si>
  <si>
    <t>Junto con saludar, informamos a usted que se reviso documento y le falta información que estipula la ley, se recomienda modificar y enviar por correo electrónico a tsantelices@economia.cl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</si>
  <si>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AG</t>
  </si>
  <si>
    <t>ccm  consulta estado presentación de AG asoagro</t>
  </si>
  <si>
    <t>Junto con saludar, informamos a usted que consultado el abogado a cargo de los ingreso de esta organización se puede indicar, que el plazo de revisión será contado desde el ultimo documento ingresado por los varios documentos presentados relacionados.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</si>
  <si>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quisiera consultar lo siguiente:  Mediante Ordinario 4208 de 26 de Noviembre de 2021 el Jefe de la DAES dejó sin efecto los ordinarios que autorizaban para efectuar asambleas de socios de Asociaciones Gremiales por medios telemáticos, aún cuando sus estatutos no lo autoricen expresamente. Dicha norma entra en vigencia una vez cumplidos 90 días desde su notificación a las asociaciones gremiales.  La consulta es si, una vez transcurrido el plazo de 90 días, puede la Asociación Gremial a través de una asamblea extraordinaria presencial que cumpla los quórum legales, modificar su estatuto e incorporar el sistema de videoconferencia como forma de realizar las asambleas ordinarias, extraordinarias y las sesiones de directorio, de manera permanente, es decir, si la DAES considera como forma válida y fuera de la situación de pandemia que las asambleas y directorios se efectúen de manera telemática.  Sin otro particular, le saluda atentamente.</t>
  </si>
  <si>
    <t>Junto con saludar, informamos a usted que no deberían tener ningún problema en promover una modificación de estatutos, y consecuencialmente una nueva asamblea de socios, en la cual deberán incluir expresamente para incluir expresamente la posibilidad de reunirse de forma remota a través de una plataforma tecnológica, pudiendo los socios asistir de forma telemática según lo ordenado en el oficio citado.  Atentamente,              División de Asociatividad y Cooperativas              Sistema Integral de Información y Atención Ciudadana (SIAC).                 Subsecretaría de Economía y Empresas de Menor Tamaño.              https://www.economia.gob.cl/                https://siacciudadano.economia.cl</t>
  </si>
  <si>
    <t>GPT Consulta por ingreso de documentación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</si>
  <si>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</si>
  <si>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Por un trámite municipal nos exigen que Uds nos faciliten una copia de nuestros estatutos, señalando que es la vigente.  Hemos realizado solicitudes cuyos plazos se encuentran vencidos.  Esta situación podría llevar a que el proceso municipal se frustre, ya que también tiene sus plazos propios.  Adjunto solicitudes pendientes. Ruego solucionar a la brevedad.</t>
  </si>
  <si>
    <t>Junto con saludar, le comento que puede solicitar su certificado  de estatuto vigente mediante el siguiente link: https://tramites.economia.gob.cl/Certificado/Emitir. Para la copia de los estatutos debe solicitarlo mediante el portal de transparencia: https://www.portaltransparencia.cl/PortalPdT/  Ante cualquier duda puede comunicarse con el teléfono 224733454, Georgina Figueroa , secretaria DAES  Atentamente,             División de Asociatividad y Cooperativas             Sistema Integral de Información y Atención Ciudadana (SIAC).                Subsecretaría de Economía y Empresas de Menor Tamaño.             https://www.economia.gob.cl/               https://siacciudadano.economia.cl</t>
  </si>
  <si>
    <t>DoeYzUqvKIdtwOA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</si>
  <si>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</si>
  <si>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YtMKcNyPeVwU</t>
  </si>
  <si>
    <t>Hello,   Greetings from Ranker SEO.  Are you looking for a genuine SEO service to rank your website top on Google? Are you cheated by fake SEO companies?   You have found an affordable legitimate SEO agency to rank your website.  We have ranked 100s of websites such as blogs, shopify stores, ecommerce websites, adult websites, saas websites, etc. You can reach more customers by utilizing our backlinks.  For real proof, you can visit our website and check out. Contact us for more details.  Our Skype ID: support@ranker.one Our Website: https://www.ranker.one  Thanks &amp; Regards Ranker SEO  If you don't like to receive our messages, you can unsubscribe by click here https://www.ranker.one/unsubscribe/?site=economia.cl</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</si>
  <si>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Sistema Integral de Información y Atención Ciudadana   Subsecretaría de Economía y Empresas de Menor Tamaño.   https://www.economia.gob.cl/   https://siacciudadano.economia.cl/</t>
  </si>
  <si>
    <t>GPT Consulta por trámite de modificación estatutos de empresa SpA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</si>
  <si>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</si>
  <si>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documentos cooperativa</t>
  </si>
  <si>
    <t>ccm  consulta por ingreso presentado AG</t>
  </si>
  <si>
    <t>Junto con saludar, informamos a usted que se consulto con el encargado de su ingreso y se puedo indicar que se encuentra para la firma oficio el que debería en los próximos días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</si>
  <si>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 Mónica, junto con saludarla le comento que me indicaron su mail para realizar la siguiente  consulta. Tengo dos certificados  de acciones correspondientes  a valores de PROMEPART y de INDUGAS. Ruego a Ud. orientarme  en como saber la valorización de estos documentos a la fecha.   Desde ya  agradezco mucho su gestión.         Saludos cordiales  Esta consulta fue realizada el 20 de agosto 2021</t>
  </si>
  <si>
    <t>Junto con saludar y a fin de poder gestionar su solicitud podrá comunicarse con la abogada Mónica Ortiz directamente a los teléfonos 224733454 o 224733612.   Atentamente,    División de Asociatividad  Sistema Integral de Información y Atención Ciudadana (SIAC).  Subsecretaría de Economía y Empresas de Menor Tamaño.   https://www.economia.gob.cl/ https://siacciudadano.economia.cl</t>
  </si>
  <si>
    <t>ccm  solicita certificado empresa</t>
  </si>
  <si>
    <t>Junto con saludar, informamos a usted que se reviso sistema y el Rut empresa no se encuentra en nuestra plataforma empresas en un día, verificar RUT con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</si>
  <si>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 (actualización de directorio)</t>
  </si>
  <si>
    <t>Junto con saludar, de acuerdo a lo conversado, le informamos los antecedentes ingresado se encuentran con el abogado Cesar Hachim, contacto 224733538, correo electrónico: chachim@economia.cl.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</si>
  <si>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necesita confirmar recepción</t>
  </si>
  <si>
    <t>Junto con saludar, informamos a usted que su presentación fue ingresada con el número ID48699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</si>
  <si>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transformación de empresa creada en sistema simplificado</t>
  </si>
  <si>
    <t>Junto con saludar, informamos a usted que en atención a su consulta realizada el día 09 de febrero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Notario.En el caso de una SpA, se deberá adjuntar además la junta de accionistas o escritura pública donde se acordó la tranformación.  Además le informamos la dirección para crear empresas,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</si>
  <si>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GPT Ingresa documentación contable de COOPERATIVA DE SERVICIO Y PRESTAMO IDIEM UNIVERSIDAD DE CHILE LTDA</t>
  </si>
  <si>
    <t>Junto con saludar, informamos a usted que en atención a su trámite realizado el día  09 de  febrero 2022 en nuestras Oficinas SIAC Sistema Integral de Información y Atención Ciudadana) del Ministerio de Economía, Fomento y Turismo, le informo que fue ingresado con el  ID 48737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</si>
  <si>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migración al sistema tradicional</t>
  </si>
  <si>
    <t>ccm  presenta solicitud de certificado de disolución COOPERATIVA DE VIVIENDA Y SERVICIOS HABITACIONALES SANTA CRUZ DE LA VICTORIA LIMITADA</t>
  </si>
  <si>
    <t>Junto con saludar, informamos a usted que su presentación fue ingresada con el número ID48742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</si>
  <si>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registrar acuerdo de pagos</t>
  </si>
  <si>
    <t>GPT Consulta por trámite de modificación de empresa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</si>
  <si>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</si>
  <si>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que su ingreso fue recibido y se encuentra pendiente oficio que será enviado a su correo electrónico, se adjunta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</si>
  <si>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empresa RUT 76655815-1</t>
  </si>
  <si>
    <t>Junto con saludar, informamos a usted que en atención a su consulta realizada el día 09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</si>
  <si>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estado presentación COOPERATIVA DE SERVICIOS DE VERANEO LONQUIMAY LTDA.</t>
  </si>
  <si>
    <t>Junto con saludar, informamos a usted que el abogado a cargo César Hachim se comunico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</si>
  <si>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postular a Sercotec</t>
  </si>
  <si>
    <t>Junto con saludar, le informo  que debe  ingresar a www.sercotec.cl, y registrarse para postular debe seleccionar región, accede al listado de convocatorias abiertas y selecciona «ver ficha», donde podrás descargar las bases y acceder al formulario de postulación del programa.   Atentamente, Gregoria Pérez Torres Sistema integral de Información y Atención Ciudadana (Siac)  Subsecretaría de Economía y Empresas de Menor Tamaño https://www.economia.gob.cl/ https://siacciudadano.economia.</t>
  </si>
  <si>
    <t>ccm  consulta por avance reclamo ID N°177502</t>
  </si>
  <si>
    <t>necesito saber  ,  donde  debo postular  para  el  subsidio  de trabajo  que  se les da a las  pymes</t>
  </si>
  <si>
    <t>Junto con saludar y en respuesta a su consulta, los subsidios al empleo fueron creados por el Ministerio del Trabajo como ayuda a la mantención de los puestos de trabajo para contribuir a evitar la cesantía, a raíz de la crisis de la pandemia. Corresponde a tres tipos de subsidio gestionados a través de SENCE:   1.- Subsidio al Empleo, líneas Regresa y Contrata, dirigido a empresas como incentivo al regreso de trabajadores con contrato suspendido, y/o la contratación de nuevas personas. Las postulaciones a este subsidio se cerraron el 31 de diciembre de 2021.   2.- Subsidio Protege (apoyo directo para trabajadores(as) que tengan a cargo menores de 2 años)   3.- IFE Laboral (incentivo el empleo formal de los trabajadores, entregando un beneficio directo al trabajador por la nueva relación laboral).   Puede encontrar mayor información en el siguiente link: https://www.subsidioalempleo.cl o en la página de SENCE: www.sence.cl     Atentamente,  División de Empresas de Menor Tamaño.  Sistema integral de Información y Atención Ciudadana (Siac)    Ministerio de Economía, Fomento y Turismo.  https://www.economia.gob.cl/  https://siacciudadano.economia.cl/</t>
  </si>
  <si>
    <t>GPT Consulta como ingresar documentación de COORDINADORA REGIONAL DE RECOLECTORAS Y RECOLECTORES DE LA REGIÓN DEL BÍO BÍO, ASOCIACIÓN GREMIAL - COORDINADORA REGIONAL DE RECOLECTORAS Y RECOLETORES DE LA REGIÓN DEL BÍO BÍO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</si>
  <si>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</si>
  <si>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la AG puede llevar un registro electrónico de los socios, en vez de libro físico un libro Excel. De la misma manera si las actas de socios y directorio se pueden guardar en formato pdf con firma digital, formando un libro virtual en la nube y si es requerido por alguna entidad imprimir los documentos</t>
  </si>
  <si>
    <t>Junto con saludar, te comento que la legislación indica el artículo 16 del DL 2757 que rige a las asociaciones gremiales indica que deben llevar libros de acta de las asambleas, sesiones de directorio, libros de nómina de socios, etc. Pueden tener un respaldo digital pero de todas  formas deberían tener el registro físico.   Atentamente,            División de Asociatividad y Cooperativas            Sistema Integral de Información y Atención Ciudadana (SIAC).               Subsecretaría de Economía y Empresas de Menor Tamaño.            https://www.economia.gob.cl/              https://siacciudadano.economia.cl</t>
  </si>
  <si>
    <t>Buenas días gusto con saludar, el presente correo es para consultar sobre los cartones de recorrido los cuales tienen fecha de vencimiento en marzo del presente año. Asociación gremial de taxis y colectivos Línea N°20 San Antonio-Algarrobo. Espero su respuesta o algún contacto. muchas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</si>
  <si>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</si>
  <si>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TRANSPORTES MACHALÍ ASOCIACIÓN GREMIAL DE TRANSPORTISTAS</t>
  </si>
  <si>
    <t>Junto con saludar, informo que se encuentra en trámite, derivado a Area de Registro ID 185418, contacto Srta Consuelo Muñoz, correo electrónico cmunoz@economia.cl. Sr. Santiago Undurraga, correo electrónico sundurraga@economia.cl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</si>
  <si>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I called you 2 times. WHy didn't you pick up? I'm horny.. Please call me.  I'm online. You can chat with me by clicking this link.  https://sexlovers.club/</t>
  </si>
  <si>
    <t>Hola buen día, escribo porque he estado trabajando hace un año y medio (a la fehca con más de 60 municipios entre la región de Los Lagos y Bío Bío) para resolver el problema de la asimetría en la generación, obtención y uso de datos de las unidades Municipales (comunales) encargadas del Fomento Productivo Local, por medio de la incorporación de cultura de reportabilidad y herramientas digitales, buscando impactar en la mejora de oportunidades de los productores locales más pequeños, por medio del establecimiento de Indicadores Claves en los procesos, gestión y toma de decisiones de las unidades de Fomento Productivo Local.  Nace desde mi pyme dedicada a la inventiva en tecnologías y que trabajamos hace más de 5 años en GovTech.  Buscamos generar lazos con todo el entorno de Fomento Productivo a nivel nacional para proyectar la solución de la mejor forma posible y que sea lo más útil para el ecosistema completo.  Busco con  quién me puedo contactar para entender de mejor forma la estructura jerarquica de las unidades de fomento productivo y ver una posible relación con el ministerio.  Muchas gracias de antemano, que tengan buen día.  Saludos!</t>
  </si>
  <si>
    <t>Junto con saludar, en respuesta a su consulta, puede contactarse con la Unidad de Fomento y Políticas Públicas de la División de Empresas de Menor Tamaño, a través del correo contactodemt@economia.cl.    Sin embargo, para entender la estructura local, le recomendamos contactarse con las Divisiones de Fomento e Industria de las Gobernaciones Regionales, encargadas del Fomento Productivo local, en cada región de su interés:   Gobernación de Los Lagos: https://www.goreloslagos.cl/; info@goreloslagos.cl   Gobernación del Bío Bío: https://sitio.gorebiobio.cl/contacto/   Atentamente,  División de Empresas de Menor Tamaño.     Sistema integral de Información y Atención Ciudadana (Siac)   Ministerio de Economía, Fomento y Turismo. https://www.economia.gob.cl/   https://siacciudadano.economia.cl/</t>
  </si>
  <si>
    <t>ccm  consulta por modificación empresa por compraventra y cambio de representante legal</t>
  </si>
  <si>
    <t>JSA Solicita información respecto a oficio N°656, de la ASOCIACION GREMIAL DE DUEÑOS DE CAMIONES CAJON DEL MAIPO - AGREDUCAM CAJON DEL MAIPO.</t>
  </si>
  <si>
    <t>Junto con saludar, de acuerdo a lo conversado vía telefónica, envió contacto de la abogada Consuelo Muñoz Balich, lo cual me comunico la abogada que la llame hoy a la 12:00 al siguiente telefono:224733635 o, correo electrónico cmunozb@economia.cl  Finalmente, envió enlace para obtener certificado de vigencia a través de la pagina de Registro de Empresa y Sociedades de la Subsecretaría de Economía y Empresas de Menor Tamaño. Debe ingresar con el Rut de la empresa https://www.registrodeempresasysociedades.cl/ObtenerCertificadosHome.aspx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</si>
  <si>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reunión con César Hachim</t>
  </si>
  <si>
    <t>Junto con saludar, informamos a usted que la reunión se realizara en forma virtual por teams el día lunes 14 a las 11:00 hrs, se les enviara el link por correo electrónico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</si>
  <si>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reactivación COOPERATIVA ABIERTA DE VIVIENDAS Y SERVICIOS HABITACIONALES REAL AUDIENCIA LIMITADA</t>
  </si>
  <si>
    <t>En atención a su trámite realizado el día  10 de  febrero 2022 en nuestras Oficinas SIAC (Sistema Integral de Información y Atención Ciudadana) del Ministerio de Economía, Fomento y Turismo, le informo que fue ingresado con el  ID 48788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</si>
  <si>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SERVICIOS AGRICOLAS DE PAMPA CONCORDIA</t>
  </si>
  <si>
    <t>Junto con saludar, informamos a usted que en atención a su consulta realizada el día  10 de  febrero 2022 a nuestras Oficinas SIAC (Sistema Integral de Información y Atención Ciudadana) del Ministerio de Economía, Fomento y Turismo, le informo que fue ingresado con el  ID 48769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</si>
  <si>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reclamo a la COOPERATIVA DE SERVICIO DE ABASTECIMIENTO Y DISTRIBUCION DE AGUA POTABLE, ALCANTARILLADO Y SANEAMIENTO AMBIENTAL DE LA COMUNIDAD DE SANTA FILOMENA LIMITADA.</t>
  </si>
  <si>
    <t>Junto con saludar, de acuerdo a lo conversado vía telefónica, le informamos que su solicitud esta en proceso que se pronuncie la COOPERATIVA DE SERVICIO DE ABASTECIMIENTO Y DISTRIBUCION DE AGUA POTABLE, ALCANTARILLADO Y SANEAMIENTO AMBIENTAL DE LA COMUNIDAD DE SANTA FILOMENA LIMITADA. Para brindar respuesta  eficaz en base a su reclamo.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</si>
  <si>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presentar antecedentes AG</t>
  </si>
  <si>
    <t>GPT Solicita certificado de vigencia y estatuto de empresa rut 77374362-2</t>
  </si>
  <si>
    <t>Junto con saludar, informamos a usted que en atención a su trámite realizado el día 10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</si>
  <si>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por ingreso pendiente ID182112 COOPERATIVA CERRADA DE VIVIENDA ALTO MIRADOR LIMITADA</t>
  </si>
  <si>
    <t>Junto con saludar, informamos a usted que se consulta al abogado a cargo de su ingreso y esta en revisión legal dentro del plazo estipulado por ley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</si>
  <si>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dirección para enviar documentación de ASOCIACIÓN GREMIAL DE FUNCIONARIOS PRESTADORES DE SERVICIOS HONORARIOS DE GESTIÓN MUNICIPAL DE CALDERA - FUNCIONARIOS HONORARIOS EN GESTIÓN MUNICIPAL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</si>
  <si>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</si>
  <si>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existe entidad corpbanca, por solicitud de crédito, todo se ha realizado por whatsapp y no entregaron rut empresa, si el del representante legal, en CMF no se encuentra registrada por eso la consulta al ministerio de Economía</t>
  </si>
  <si>
    <t>Junto con saludar, le comento que la División de Asociatividad y Cooperativas tiene a cargo la fiscalización de cooperativas, asociaciones gremiales y asociaciones de consumidores. Al no tener corpbanca  la denominación de cooperativa, gremial o asociación de consumidores, queda fuera de nuestro ámbito de competencia.   Atentamente,   División de Asociatividad y Cooperativas   Sistema Integral de Información y Atención Ciudadana (SIAC).   Subsecretaría de Economía y Empresas de Menor Tamaño.   https://www.economia.gob.cl/   https://siacciudadano.economia.cl</t>
  </si>
  <si>
    <t>GPT Consulta por respuesta a ingreso de documentación de COOPERATIVA DE TRABAJO REGIONAL MINERA PENINSULA DE CAMAU LTDA.</t>
  </si>
  <si>
    <t>Junto con saludar, le informo, documentación se encuentra en trámite, derivada a DAES, ABOGADO Cesar Hachim, correo electrónico chachim@economia.cl, ID 194629 de fecha 09 de diciembre 2021.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</si>
  <si>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si existe COOPERATIVA CREDITICIA, fue contactado de dicha cooperativa ofreciendo crédito y le solicitaban hacer ingreso de un monto de dinero para realizar el trámite</t>
  </si>
  <si>
    <t>Junto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</si>
  <si>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Ante la creciente alza de contagios y el masivo descenso a la etapa paso 2, queremos expresar nuestra especial preocupación en lo que respecta al segmento del rubro gastronómico que se desempeña al interior de centros comerciales, debido a que en la Resolución Exenta 994 (01-oct-2021) (modificada. Res 72 25-ene-2022) actualmente vigente se indica en su articulo 78 lo siguiente:       78. Del funcionamiento de restaurantes, cafés y análogos. La atención de público en restaurantes, cafés y análogos estará sujeto a las siguientes reglas:      a. En espacios cerrados, el público asistente deberá contar con un Pase de Movilidad habilitado.      b. Las mesas deberán estar separadas entre sí por una distancia mínima de dos metros lineales, medidos desde sus bordes.      c. En espacios cerrados, solo podrá haber un máximo de dos personas por mesa.      d. En espacios cerrados, la ventilación deberá cumplir con la norma estándar de ventilación.      No se podrá consumir alimentos dentro de espacios cerrados de centros comerciales.  Queremos poner especial atención respecto del ultimo párrafo, que en conformidad a lo revisado en el cuerpo legal actualmente, la medida tiene un impacto directo respecto de la interrupción de continuidad de operaciones de patio de comidas, restaurantes y cafeterías ubicados al interior de centros comerciales.   Cabe mencionar, que dicho artículo fue redactado el 01 de octubre de 2021, en el establecimiento del cuarto plan paso a paso y a la fecha aun no ha tenido modificaciones.  Atendiendo la situación actual, donde hemos podido evidenciar que la situación de alza de contagios no tiene el mismo impacto que teníamos en ese contexto temporal de la pandemia, como también ante la ausencia de medidas de protección de empleo como lo son la facultad de acceder a la suspensión laboral es que solicitamos al cuerpo técnico del ministerio la eliminación de este párrafo, y de esta manera establecer en este segmento de nuestro gremio, el mismo criterio actualmente vigente para restaurantes y cafeterías en espacios cerrados (cambio de aforo, límite máximo de personas por mesa, exigencia de ventilación).  Esperamos su pronunciamiento, con el fin de comunicar y difundir a las partes interesadas.</t>
  </si>
  <si>
    <t>Junto con saludar y en referencia a su sugerencia, le comento que como institución estamos en el constante apoyo hacia los ciudadano para mejorar y ayudarlos en esta terrible situación en la cual nos encontramos en estos momentos como país.   En relación a lo pedido, le comento que estas medidas son decretadas por el Ministerio de Salud, por lo cual lo dejo cordialmente invitado a realizar la sugerencias o reclamos en el siguiente link https://www.minsal.cl/oirs/    Atentamente,       Gabinete Ministro    Sistema Integral de Información y Atención Ciudadana (SIAC)     https://www.economia.gob.cl/    https://siacciudadano.economia.cl/</t>
  </si>
  <si>
    <t>GPT Consulta como informar situación de ASOCIACIÓN GREMIAL DE EMPRESARIOS DE TAXIBUSES DE VALDIVIA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</si>
  <si>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</si>
  <si>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como buscar cooperativas</t>
  </si>
  <si>
    <t>Junto con saludar, le indico como buscar cooperativas, debe ingresar a  la pagina web asociatividad.economia.cl DAES DIGITAL - buscar organización - tipo organización cooperativa y en texto buscar por el nombre.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t>
  </si>
  <si>
    <t>ccm  consulta como presentar documentos de cooperativa</t>
  </si>
  <si>
    <t>Junto con saludar, informamos a usted que se consulta a la persona encargada de su ingreso, y se puede indica que saldrá oficio solicitando mas antecedentes ya que se presento solamente acta de socios.  Para su información general cuando se realizan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</si>
  <si>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Viene a retirar documentación de ASOCIACIÓN CHILENA DE SABORES Y FRAGANCIAS ASOCIACIÓN GREMIAL - "ACHISAF A.G."</t>
  </si>
  <si>
    <t>Junto con saludar, se contacta abogado Sr. Javier Parga, atiende requerimiento y se hace entrega de la documentación.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</si>
  <si>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GPT Realiza consultas para constitución de empresa</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</si>
  <si>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debe ingresar su rut, opción 2, luego opción 1, le atenderá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</si>
  <si>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 Registro pyme</t>
  </si>
  <si>
    <t>Junto con saludar, informamos a usted que el Registro Pyme, se creó con el objetivo de que las micro, pequeñas y medianas empresas accedan a futuros beneficios del Estado de forma más rápida y oportuna, mediante la Ley 21.354, del 17 de junio de 2021. De carácter permanente, es una plataforma que permite consolidar los antecedentes actualizados de las micro, pequeñas y medianas empresas. Conoce más sobre el Registro Nacional de Pymes antes de inscribirte https://www.registrodeempresasysociedades.cl/RegistroPymes.aspx  Finalmente, y respecto a los medios de comunicación, le informamos que se encuentra disponible  Call Center N°+56 2 2473 3686, opción 3,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</si>
  <si>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REGISTRO DE MARTILLERO PUBLICO.</t>
  </si>
  <si>
    <t>Junto con saludar, de acuerdo a su solicitud, fue comunicado telefónicamente con Carolina Dailler de la Unidad de Registro en lo cual le indico que debe realizar sus solicitud al siguiente correo electrónico registrodemartilleros@economia.cl o, en el siguiente formulario  https://osticket.economia.cl/open.php?&amp;lang=es_es Finalmente, si tuviera algún inconveniente puede contactarse con REGISTRO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</si>
  <si>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Buenos días,  Hoy recibí respuesta de ustedes.  En ella, indican que sólo hacen adquisiciones a través de ChileCompra.  Puedo entender entonces si están interesados en comprar el Dominio ASTRONOMY.CL ?  Ingresé al portal ChileCompra y dice que puedo vender como persona natural, sin ser empresa (persona juridica), por lo tanto puedo venderles el sitio a través de ese medio.  Entonces, y si entendí bien, la pregunta es cuánto es el precio de venta.  Estoy pensando en U$ 30,000 + gastos, impuestos y otros.  Si ustedes estan Ok con dicho monto, entonces por favor enviar coordenadas de la persona a cargo para materializar la compra-venta.  Recuerdo que hace 15 años le propuse al Gobierno (a través de Corfo Capital Semilla) que Chile debía promover y generar una oferta internacional (Imagen Pais) enfocada en al Turismo Astronómico, ...muchos me dijieron "de que estás hablando" ...y hoy la astronomía se ve en la importancia que realmente tiene. De hecho fui el primero que hizo turismo astronómico en San Pedro de Atacama, diseñado para turistas extranjeros. Es ahí donde Chile debe concentrarse, en atraer a turistas extranjeros, ...de eso viven muchos paises europeos.  Bueno, en este caso estoy hablando de la importancia de la astronomia profesional para nuestro pais.  Estoy seguro que ASTRONOMY.CL podrá ser una llave para fomentar y informar.  Quedo a la espera de vuesro VB e indicaciones para proceder con la inscripción en ChileCompra.  Cordialmente,  Sebastian N Campusano</t>
  </si>
  <si>
    <t>Junto con saludar, informamos a usted tal cómo la respuesta anterior todas la comprar se realizan a través del portal de Chile compra, en caso de estar interesados en la compra buscaremos sus productos y/o servicios a través de dicha plataforma.   Atentamente, Sistema Integral de Información y Atención Ciudadana Subsecretaría de Economía y Empresas de Menor Tamaño.  https://www.economia.gob.cl/   https://siacciudadano.economia.cl/</t>
  </si>
  <si>
    <t>GPT Consulta por ingreso de documentación de COOPERATIVA DE SERVICIOS DE VERANEO, RECREACIÓN Y DESCANSO EL BOSQUE DE CASTILLA LIMITADA</t>
  </si>
  <si>
    <t>Junto con saludar, le informo documentación fue ingresada y derivada a DAES, abogada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t>
  </si>
  <si>
    <t>JSA Solicita información para actualizar directorio de la ASOCIACION GREMIAL CHILENA DE COACHES ONTOLOGICOS PROFESIONALES A.G. - ACCOP A.G.</t>
  </si>
  <si>
    <t>ccm  consulta por procedimiento de  creación empresa</t>
  </si>
  <si>
    <t>GPT Solicita contacto Capacitadores DAES tema constitución de asociación gremial</t>
  </si>
  <si>
    <t>Junto con saludar, informamos a usted que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</si>
  <si>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ccm  consulta por ingreso pendiente ASOCIACIÓN DE EX FUNCIONARIOS JUBILADOS DEL INSTITUTO DE NORMALIZACIÓN PREVISIONAL</t>
  </si>
  <si>
    <t>Junto con saludar, informamos a usted que su ingreso esta en proceso de revisión y en los próximos días saldrá oficio que se enviara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</si>
  <si>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soy estudiante de ingeniería civil industrial de la Universidad de Chile y estoy haciendo el trabajo de título sobre el mercado nacional de vestuario local, por lo que me gustaría saber si tienen información sobre la cantidad de nuevas empresas locales que estén en ese rubro, el poder de mercado de las grandes tiendas del retail en tema de vestuario y la cantidad de vestuario textil que se produce acá en Chile.  Desde ya muchas gracias!</t>
  </si>
  <si>
    <t>Junto con saludar, le informo, el Instituto Nacional de Estadísticas, INE, es el organismo encargado de producir las estadísticas oficiales del país. www.ine.cl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</si>
  <si>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Escritura Notarial.</t>
  </si>
  <si>
    <t>JSA Solicita información sobre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</si>
  <si>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44165.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</si>
  <si>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indicaciones para modificar empresa LIMITADA A SPA.</t>
  </si>
  <si>
    <t>Junto con saludar, en relación a su consulta, le informamos que fue comunicado vía telefónica con Carolina Dailler de la unidad de Registro de Empresa y Sociedades, el cual le indico los pasos a seguir para realizar la modificación de sus empresa a  través de la pagina de registro.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</si>
  <si>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de proceso de constitución de la COOPERATIVA LIFKO LIMITADA y Cooperativa Agrícola Lof Kwsaw Limitada.</t>
  </si>
  <si>
    <t>Junto con saludar, en relación a su consulta, le informamos que los antecedentes ingresados para constitución de cooperativas, se encuentran en la División de Asociatividad y Cooperativas,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</si>
  <si>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COOPERATIVA COORDINA TU CREDITO, le están ofreciendo un crédito, la cooperativa, no se encuentra en base de datos.</t>
  </si>
  <si>
    <t>GPT Viene a retirar N° de registro de ASOCIACION GREMIAL CIRCULO DE NARRADORES ORALES DE CHILE</t>
  </si>
  <si>
    <t>Junto con saludar, hago entrega de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</si>
  <si>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Solicita certificado de vigencia de ASOCIACIÓN GREMIAL DE EMPRESARIOS ARTISTAS CIRCENSES DE CHILE - EMARCICH A.G.</t>
  </si>
  <si>
    <t>JSA Solicita hacer envió de antecedentes para actualizar directorio.</t>
  </si>
  <si>
    <t>Junto con saludar, de acuerdo a lo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</si>
  <si>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de la ASOCIACIÓN CHILENA DE GUÍAS/INSTRUCTORES DE MONTAÑA Y ESCALADA ASOCIACIÓN GREMIAL - "ACGM A.G."</t>
  </si>
  <si>
    <t>Junto con saludar, en relación a  su consulta, le informamos que fue comunicada vía telefónica con el abogado Santiago Undurraga Cruz, el cual le indico que debe espera oficio para reactivar dicha Asociación Gremial.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</si>
  <si>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respuesta a ingreso de documentación de COOPERATIVA DE SERVICIOS DE VERANEO, RECREACIÓN Y DESCANSO EL BOSQUE DE CASTILLA LIMITADA</t>
  </si>
  <si>
    <t>Junto con saludar, le informo que en los próximos días se despachará un oficio.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</si>
  <si>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</si>
  <si>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SOLICITUD DE PATROCINIO IX CONGRESO LATINOAMERICANO DE INVESTIGACIÓN TURÍSTICA Y EL 12º CONGRESO DE INVESTIGACIÓN TURÍSTICA DE CHILE, A REALIZARSE LOS DÍAS 8, 9 Y 10 DE NOVIEMBRE DEL 2022 EN LA CIUDAD DE VALDIVIA, CHILE</t>
  </si>
  <si>
    <t>Junto con saludar, informamos a usted que en respuesta a su consulta, puede tomar contacto con la Sra. Daniela Pradel, quien está a cargo de la Unidad de Comunicaciones de este Ministerio y te podrá informar al respecto.  Favor contactarla al mail dpradel@economia.cl o teléfono 22 4733408.   Atentamente,        Gabinete ministro        Sistema Integral de Información y Atención Ciudadana (SIAC)      https://www.economia.gob.cl/     https://siacciudadano.economia.cl/</t>
  </si>
  <si>
    <t>The world's best fantasy sex game is here.  You will never find such an amazing sex game anywhere.  Click here to start playing.  https://sexlovers.club/game/play</t>
  </si>
  <si>
    <t>JSA Solicita información sobre extracto de la  ASOCIACION GREMIAL DE PEQUEÑOS Y MEDIANOS PESQUEROS NUEVA PYMEPES</t>
  </si>
  <si>
    <t>Junto con saludar, de acuerdo a lo conversado vía telefónica, le informamos que el extracto fue enviado por correo electrónico con el numero de registro asignado 5136. Sugerimos revisar en correo no deseados o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</si>
  <si>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ingreso se encuentra en proceso de revisión legal y saldrá en los próximos días un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</si>
  <si>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pasos a seguir después de publicación en diario oficial de AG</t>
  </si>
  <si>
    <t>Junto con saludar, informamos a usted que desde el día que aparece publicado en el diario oficio la organización tiene personalidad jurídica, en forma paralela el ministerio revisara sus antecedentes dentro de un plazo de 30 días hábiles, después de lo cual se enviara un oficio al coreo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</si>
  <si>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Jefe de DAES, para tratar tema de COOPERATIVA DE BUZOS Y PESCADORES QUINTERO LTDA.</t>
  </si>
  <si>
    <t>Junto con saludar, le indico contacto, debe comunicarse con Secretaria Sra. Georgina Figueroa, teléfono 224733454, correo electrónico gfigueroa@economia.cl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</si>
  <si>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Informa situación de ASOCIACIÓN GREMIAL DEL COMERCIO DETALLISTA Y TURISMO DE PUNTA ARENAS, por no tener actualizado directorio</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</si>
  <si>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</si>
  <si>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consulta de COOPERATIVA DE SERVICIOS DE VACACIONES COSVAC LTDA. los dos últimos años no se ha informado balance , tampoco informe Comisión Revisora de Cuentas</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</si>
  <si>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</si>
  <si>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empresa SpA</t>
  </si>
  <si>
    <t>ccm  Viene a retirar extracto AG</t>
  </si>
  <si>
    <t>Junto con saludar, informamos a usted el extracto es entregado por Consuelo Muñoz.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</si>
  <si>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mail de renuncia de directores de ASOCIACIÓN GREMIAL CHILENA DEL VIDRIO Y ALUMINIO - ACHIVAL A.G.</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</si>
  <si>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48979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</si>
  <si>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Asambles Extraordinaria de socioa de ASOCIACIÓN GREMIAL DEL COMERCIO DENTAL - ACODENT A.G.</t>
  </si>
  <si>
    <t>junto con saludarlos la presente es para enviar por este medio mi carta de renuncia a A.G. feria rayito de esperanza</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</si>
  <si>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</si>
  <si>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Viene a retirar extracto para hacer publicación en Diario Oficial</t>
  </si>
  <si>
    <t>Junto con saludar, se hace entrega del documento y se indica que debe ir publicar a Diario Oficial, teléfono  600 712 0001 | HORARIO DE ATENCIÓN: De Lunes a Viernes de 9:30 a 14:00 hrs de 15:00 a 17:30 hrs.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</si>
  <si>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pendiente AG y solicita copia estatutos por ley transparencia</t>
  </si>
  <si>
    <t>Junto con saludar, informamos a usted que se consulto al abogado a cargo de su ingreso y durante la próxima semana será revisado y posteriormente saldrá oficio dirigido al correo de la persona que realizo la presentación.  Con respecto a la solicitud de información se realizo por sistema de transparencia quedando con el numero AH001T0005925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</si>
  <si>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renuncia directorio</t>
  </si>
  <si>
    <t>Junto con saludar, y a fin de poder entregar un pronunciamiento respecto de lo descrito, es necesario que haga el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</si>
  <si>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JSA 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</si>
  <si>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</si>
  <si>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realizar elecciones de la cooperativa,  1.- Se puede realizar citación por carta por mano con lista de firma recepción, la vez anterior fue aprobado por el ministerio 2.- Para evitar realizar asamblea de socios, quisiéramos ver la posibilidad de poder hacer una votación de 4 hrs. en donde los socios puedan ir a votar individualmente a la multicancha de nuestra localidad que es bastante grande para evitar problemas de aforo, pero para nosotros es importante realizar la votación y renovar al consejo.</t>
  </si>
  <si>
    <t>Junto con saludar, a fin de dar respuesta a sus consultas, le pido  pueda comunicarse con la abogada Mónica Ortiz a los teléfonos 224733454 o al teléfono 224733612.  Atentamente,  División de Asociatividad  Sistema Integral de Información y Atención Ciudadana (SIAC).  Subsecretaría de Economía y Empresas de Menor Tamaño. https://www.economia.gob.cl/ https://siacciudadano.economia.cl/</t>
  </si>
  <si>
    <t>JSA  Solicita enlace de la pagina de Registro de Empresa y Sociedades.</t>
  </si>
  <si>
    <t>Junto con saludar, de acuerdo a lo conversado vía telefónica, envió enlace de la pagina de Registro de Empresa y Sociedades. https://www.registrodeempresasysociedades.cl/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</si>
  <si>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Señores Entidad Acreditadora.  Hoy nos han llegado correos des de Acepta indicando revocación de certificados, sin aludir el motivo de por que se estaría revocando el certificado en caso de no poder hacer un registro presencial en Santiago.  Ha sido dificil contactar a Acepta para mayor detalle, en caso que ustedes tengan antecedentes de que está pasando sería importante contar con la información.  Se adjunto imagen del correo</t>
  </si>
  <si>
    <t>Junto con saludarle y en respuesta a su consulta, en la cual nos indica lo siguiente:    “Estimados Señores Entidad Acreditadora. Hoy nos han llegado correos des de Acepta indicando revocación de certificados, sin aludir el motivo de por qué se estaría revocando el certificado en caso de no poder hacer un registro presencial en Santiago. Ha sido difícil contactar a Acepta para mayor detalle, en caso que ustedes tengan antecedentes de que está pasando sería importante contar con la información. Se adjunto imagen del correo.”   Informamos que dada su dificultad para contactarse con el Prestador de Servicios de Certificación (PSC), hemos realizado la gestión de informar a ACEPTA de su caso y de esta forma, ella pueda entregarle antecedentes específicos del motivo de esta situación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</si>
  <si>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certificado de vigencia de COOPERATIVA DE TRABAJO RECOLECTORES DE EMPEDRADO</t>
  </si>
  <si>
    <t>GPT Informa posible estafa,  fue contactada de una cooperativa de ahorro y crédito promocionando crédito, el cual acepto,  le solicitar ingresar dinero para tramitación, y el depósito nunca se realizo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</si>
  <si>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</si>
  <si>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Consejo de administración solicita Reunión con César Hachim, por presentación de Id182323 y consultas sobre funcionamiento cooperativa</t>
  </si>
  <si>
    <t>Junto con saludar y para gestionar su requerimiento podrá llamar a los teléfonos 224733454 o 2247334538.    Atentamente,    División de Asociatividad   Sistema Integral de Información y Atención Ciudadana (SIAC).  Subsecretaría de Economía y Empresas de Menor Tamaño.   https://www.economia.gob.cl/   https://siacciudadano.economia.cl</t>
  </si>
  <si>
    <t>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t>
  </si>
  <si>
    <t>Junto con saludarle y en respuesta a su consulta, en la cual nos indica lo siguiente:   “Estimados,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   Informamos que E-Sign es un prestador de servicios de certificación (PSC) acreditado mediante la resolución Nº 330 del 01 de Junio de 2005 que fue emitida por la Subsecretaría de Economía y Empresas de Menor Tamaño. Mediante dicho documento se establece que la PSC cumple con todo los requisito y obligaciones impuestos por la ley 19.799 y su reglamento para la emisión de firma electrónica avanzada. Adicionalmente podemos señalar que actualmente E-Sign se encuentra adherida al decreto Nº 24 donde se señala que las PSC pueden emitir certificados para firma electrónica avanzada mediante el uso del sistema de “ClaveÚnica” mas un mecanismo complementario, otro punto a señalar es que los certificados emitidos deberán encontrarse protegidos mediante un segundo factor de seguridad que permita al titular controlar que el acceso y utilización de éstos únicamente pueda ser realizado por él. Estos factores de seguridad deberán encontrarse declarados de manera clara en las Políticas y Prácticas de Certificación, con expresa mención de la fiabilidad que éstos tienen.    Dado esto y con el antecedente presentado, la Entidad Acreditadora puede señalar que no posee todos los antecedentes que permitan tomar con claridad una postura sobre el caso, es por ello por lo que le sugerimos que pueda comparar la oferta presentada a Parque Arauco S.A. con las Políticas y Declaraciones de Practicas de Certificación publicada por la PSC, para de esta manera usted pueda determinar si lo presentado por E-Sign se ajustan a la documentación aprobadas por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</si>
  <si>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 dia, estos 2 ultimos años, producto de la pandemia he ingresado la documentacion de la asamblea ordinaria de la asociacion gremial, el año pasado, me llegaron unos oficios a los cuales di respuesta y se gestionó el trámite. Para la asamblea del 2021, hice el mismo trámite  la primera vez el 4 de agosto 2021, la segunda vez el 26 de enero, luego el 9 de febrero y el 11 de febrero, todas indican sin aprobación, sin embargo en ninguna de las ocasiones me ha llegado algun correo u oficio en donde se indique la razón de no poder efectuar el trámite, me podrían indicar que paso me falta efectuar?, ¿la unica forma de solucionarlo es entregar la documentación en la seremía de economía de la novena región? (por tener enfermedades de base estoy trabajando desde mi domicilio y no salgo de mi hogar),</t>
  </si>
  <si>
    <t>Junto con saludar le comento que puede hacer envío de la información mediante el correo electrónico del Ministerio a través de oficinadepartesgd@economia.cl dirigido a don José Manuel Henríquez.   Atentamente,            División de Asociatividad y Cooperativas  Sistema Integral de Información y Atención Ciudadana (SIAC).               Subsecretaría de Economía y Empresas de Menor Tamaño.            https://www.economia.gob.cl/              https://siacciudadano.economia.cl</t>
  </si>
  <si>
    <t>ccm  consulta por compra venta acciones, problema RUT accionista comprador</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</si>
  <si>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Para realizar solicitud de arreglo carnet se debe llenar un ticket de contáctenos http://osticket.economia.cl/open.php?&amp;lang=es_es  https://www.registrodeempresasysociedades.cl/Default.aspx, explicar situación y esperar correo confirmando el cambio.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</si>
  <si>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migración empresa</t>
  </si>
  <si>
    <t>GPT Solicita instrucciones para reactivar  ASOCIACIÓN GREMIAL DE ARTESANOS TRADICIONALES URBANOS Y DE RAÍZ ÉTNICA LAUTARO - ASOCIACIÓN DE ARTESANOS LAUTARO A.G. - LAUTARO A.G.</t>
  </si>
  <si>
    <t>En atención a su trámite realizado el día  15 de  febrero 2022 en nuestras Oficinas SIAC (Sistema Integral de Información y Atención Ciudadana) del Ministerio de Economía, Fomento y Turismo, le informo que fue ingresado con el  ID 49036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</si>
  <si>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estado ingreso presentado</t>
  </si>
  <si>
    <t>Junto con saludar, informamos a usted que su presentación fue revisada, se registro el nuevo directorio y se envió oficio a su domicilio, se entrego copia impresa y certificado de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</si>
  <si>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asociación gremial</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</si>
  <si>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</si>
  <si>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correspondencia  de   COLEGIO DE INGENIEROS AGRÓNOMOS DE ÑUBLE ASOCIACIÓN GREMIAL,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</si>
  <si>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</si>
  <si>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pasos para reactivar cooperativa</t>
  </si>
  <si>
    <t>Junto con saludar, informamos a usted las Instrucciones:   Conforme lo señalado en el artículo 27º de la R.A. Exenta Nº. 1321 del Departamento de Cooperativas, se deberá solicitar la autorización en los procesos de reactivación, para esto, los miembros del comité reorganizador,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Departamento, y se determinará la autorización a los socios para reorganizar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</si>
  <si>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de solicitudes de migración</t>
  </si>
  <si>
    <t>Junto con saludar, informamos a usted que se consulto al encargado división y se encuentran en proceso de revisión dentro del plazo establecido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</si>
  <si>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directorio de CAMARA CHILENO TURCA DE COMERCIO ASOCIACION GREMIAL (A.G)</t>
  </si>
  <si>
    <t>Junto con saludar, le informo documentación se encuentra en trámite derivada a Registro de División de Asociatividad y Economía Social, ID 197553,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</si>
  <si>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t>
  </si>
  <si>
    <t>Junto con saludarle y en respuesta a su consulta en la que nos indica lo siguiente:    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   Solicitamos enviar esta información al correo: oficinadepartesgd@economia.cl adjuntando el oficio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</si>
  <si>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Señores les solicito por favor orientación de como cobrar y hacer uso de la ley NÚM. 21.131 de pago a 30 días. Realizamos una venta el mes de julio de 2021 con pago a 30 días y al dia de hoy no tenemos el pago, hemos enviados numeros correos y llamados telefónicos, sin respuesta. Hemos realizado una consulta a Contraloria y según oficio E172269 de 2022 remite antecedentes a la municipalidad de Estación Central (deudor) y oficia el pago, no obstante el pago sigue pendiente desde agosto del 2021, mantenemos una segunda factura pendiente de pago del mes de noviembre de 2021.</t>
  </si>
  <si>
    <t>Junto con saludar y en respuesta a su consulta, la ley 21.131 viene a establecer un plazo de pago máximo de 30 días desde la recepción de la factura, indicando como sanción por incumplimiento en el plazo, la generación de un interés corriente que se devenga desde el primer día de mora hasta el día de pago efectivo del monto adeudado, más una comisión fija por mora, equivalente al 1% del saldo adeudado. La tasa a utilizar corresponde a la indicada en la ley en su art. 2° Bis (ver archivo adjunto), que esté vigente al día del devengo, publicada por la CMF. Puede buscar los valores a utilizar para su cálculo en el siguiente link: https://tasas.cmfchile.cl/sbifweb/servlet/InfoFinanciera?indice=4.1   Para cobrar el interés deberá emitir una factura exenta, coetánea a la fecha de pago de dicho interés y para cobrar la comisión fija por mora basta una nota de cobro interna, dado que no es necesario emitir factura. Para mayor información sobre el tratamiento contable de dichos montos, favor consultar en SII.       Por otro lado, la ley no otorga facultades de fiscalización a ninguna institución más allá de las que tengan por funciones el SII, la FNE, la CMF y Contraloría, esta última, en el caso del Sector Público. Por lo tanto, las acciones de cobro permanecen a cargo del acreedor, mediante: cobro directo al cliente, tercerización de las acciones de cobro (Cobranza o Factoring) o cobranza judicial (con abogado).   Existe un mecanismo de reclamo a través del portal de mercado público: https://ayuda.mercadopublico.cl/reclamosodenuncias/   Sin embargo, el reclamo a través de esta plataforma, es derivado a la institución deudora para que entregue respuesta y generalmente es un paso previo a la presentación en Contraloría, por lo que no le podríamos asegurar mayor éxito que el que pueda obtener a través de la gestión que usted ya realizó.    Otro mecanismo de presión es solicitar información por ley de transparencia a la institución deudora, acerca del cumplimiento de lo mandatado por Contraloría y/o del avance de la investigación sumaria por el incumplimiento en el plazo de pago (el cual, según indica la ley, debe estar a cargo del área de Auditoría Interna), ya que existe un plazo legal de 20 días para contestar, bajo riesgo de sanciones administrativas si no hay respuesta. Más información en:  https://www.portaltransparencia.cl/PortalPdT/solicitud-de-acceso-a-la-informacion   Esperando que esta información le sea de utilidad,   Atentamente,  División de Empresas de Menor Tamaño.     Sistema integral de Información y Atención Ciudadana (Siac)       Ministerio de Economía, Fomento y Turismo.    https://www.economia.gob.cl/     https://siacciudadano.economia.cl</t>
  </si>
  <si>
    <t>GPT Requiere informar anomalías de COLEGIO NACIONAL DE CONTADORES DE CHILE A.G.</t>
  </si>
  <si>
    <t>Junto con saludar, en relación a su consulta, se le comunica que deberá hacer ingreso formal informando la situación, debe ser dirigida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</si>
  <si>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de funcionarios de Capacitación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</si>
  <si>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</si>
  <si>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ccm  consulta como enviar documentación cooperativa</t>
  </si>
  <si>
    <t>GPT Consulta por ingreso de extracto de ASOCIACIÓN GREMIAL DE TAXIS COLECTIVOS COQUIMBO SAN JUAN</t>
  </si>
  <si>
    <t>Junto con saludar, informo que se encuentra en trámite en DAES, área legal, derivado a abogada Marcela Quiroga, correo electrónico mquiroga@economia.cl.  ID 198052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</si>
  <si>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Gregoria Pérez Torres Sistema integral de Información y Atención Ciudadana (Siac) Subsecretaría de Economía y Empresas de Menor Tamaño. https://www.economia.gob.cl/ https://siacciudadano.economia.cl/”</t>
  </si>
  <si>
    <t>GPT Solicita certificado de vigencia de  SOCIEDAD DE FOMENTO FABRIL FEDERACIÓN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</si>
  <si>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</si>
  <si>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FAMILIAS DE ACOGIDA DE CHILE - AFAC A.G.</t>
  </si>
  <si>
    <t>Junto con saludar, hago envió de oficio con observaciones.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</si>
  <si>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cooperativa</t>
  </si>
  <si>
    <t>Junto con saludar, informamos a usted que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</si>
  <si>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JSA Solicita información sobre antecedentes de constitución de Asociación gremial (extracto) ingresado a la División de Asociatividad y Cooperativas .</t>
  </si>
  <si>
    <t>Junto con saludar, de acuerdo a lo conversado vía telefónica, le informamos que los antecedentes se encuentran en la División de Asociatividad y Cooperativas. Una vez ingresado los antecedentes en un plazo de 10 días hábiles será enviado el extracto a través de correo electrónico con el numero de registro asignado para ser publicado en el diario oficial.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</si>
  <si>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SOCIEDAD DE FOMENTO FABRIL FEDERACION GREMIAL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</si>
  <si>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</si>
  <si>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certificado de vigencia y enlace para obtenerlo a través de la pagina de División de Asociatividad y Cooperativas  "DAES DIGITAL".</t>
  </si>
  <si>
    <t>Junto con saludar, de acuerdo a lo conversado vía telefónica, se adjunta certificado de vigencia y enlace para obtener certificado a través de la pagina de la División de Asociatividad y Cooperativas "DAES DIGITAL" https://tramites.economia.gob.cl/Certificado/Emitir (Numero de registro 431).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</si>
  <si>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ingreso pendiente</t>
  </si>
  <si>
    <t>Junto con saludar, informamos a usted que se consulto por su ingreso y esta en revisión dentro de los plazos legales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</si>
  <si>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electrónico del departamento de oficina de partes.</t>
  </si>
  <si>
    <t>Junto con saludar, de acuerdo a lo conversado vía telefónica, le informamos que los antecedente ingresado se encuentran en la División de Asociatividad y Cooperativas para su tramitación y posterior respuesta con el numero de ingreso 49107.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</si>
  <si>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ingresos presentados CÁMARA CHILENA DE LA MINERIA DEL LITIO ASOCIACIÓN GREMIAL</t>
  </si>
  <si>
    <t>Junto con saludar, informamos a usted que se revisa sistema y se encuentran 2 ingresos ID180837 y ID181997 los cuales están en revisión legal dentro de los plazos establecidos.  Para su conocimiento: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</si>
  <si>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reclamo en contra de COOPERATIVA DE VIVIENDA COOPVITAL</t>
  </si>
  <si>
    <t>Junto con saludar, le informo que documentación fue derivada a DAES para su tramitación, ID 201116 Abogada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</si>
  <si>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representante legal empresa SpA</t>
  </si>
  <si>
    <t>GPT Solicita certificado vigencia de ASOCIACIOÓN GREMIAL FERIA LICKAN</t>
  </si>
  <si>
    <t>GPT Solicita certificado de vigencia de Martillero</t>
  </si>
  <si>
    <t>Junto con saludar, hago envió de certificado solicitado.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</si>
  <si>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disolución cooperativa</t>
  </si>
  <si>
    <t>GPT Solicita certificado de vigencia de ASOCIACIÓN GREMIAL LLAIMA GALLOS LOS DE MORAN</t>
  </si>
  <si>
    <t>JSA Solicita comunicarse con el abogado Javier Parga de la División de Asociatividad y Cooperativas.</t>
  </si>
  <si>
    <t>Junto con saludar, de acuerdo a lo conversado vía telefónica, envió contacto del abogado Javier Parga, contacto: 224733877, correo electrónico: jparga@economia.cl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</si>
  <si>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 ingresado con fecha 29/12/2021, la División de Asociatividad y Cooperativa.</t>
  </si>
  <si>
    <t>Junto con saludar, le informamos que darán prioridad para responder su solicitud ingresado con el numero de ingreso 45560.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</si>
  <si>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COLEGIO DE CONTADORES DE CHILE - ASOCIACIÓN GREMIAL</t>
  </si>
  <si>
    <t>Junto con saludar, informo que documentación ingreso con fecha 27 de enero 2022 y se encuentra en trámite, derivado a DAES, ID 182342.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</si>
  <si>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t>
  </si>
  <si>
    <t>Estimada Milena Cárdenas  Junto con saludarle y en respuesta a su reclamo en la que nos indica lo siguiente:   “desde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</si>
  <si>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recepción de documentos enviados de conavicoop rol 2444</t>
  </si>
  <si>
    <t>Junto con saludar, informamos a usted que su presentación del dia de ayer no fue decepcionada en el correo de oficina de partes, pero revisado su nuevo envió si ha sido decepcionado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</si>
  <si>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ASOCIACIÓN GREMIAL DE PEQUEÑOS Y MEDIANOS AGRICULTORES, FORESTALES Y ARTESANOS "LUIS CRUZ MARTÍNEZ DE LONTUÉ "</t>
  </si>
  <si>
    <t>Junto con saludar, informamos a usted que se entregaron 2 copias de certificado de vigencia con directorio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</si>
  <si>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</si>
  <si>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reclamo presentado contra COOPERATIVA DE SERVICIOS PLAZAS TECHADAS PERSA BIO BIO LIMITADA</t>
  </si>
  <si>
    <t>Junto con saludar, informamos a usted  Se realizo revisión  del sistema y se explico procedimiento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</si>
  <si>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consulta formal a la División de Asociatividad y Cooperativa.</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</si>
  <si>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</si>
  <si>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carta de CAMARA DE COMERCIO ALAMEDA ESTACION ASOCIACION GREMIAL</t>
  </si>
  <si>
    <t>Junto con saludar, informamos a usted  Su presentación fue ingresada con el número ID49292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</si>
  <si>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correspondencia de ASOCIACIÓN CIENTÍFICA NACIONAL DE TÉCNICOS - PARAMÉDICOS EN ATENCIÓN PREHOSPITALARIA Y PATOLOGÍAS EMERGENTES - ACTEPRECH</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</si>
  <si>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</si>
  <si>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informar situación de ASOCIACIÓN GREMIAL COMUNAL DE COMUNEROS MARIANA DE OSORIO OLMUÉ GRANIZO Volver a la lista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</si>
  <si>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</si>
  <si>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certificado de vigencia de empresa SPA.</t>
  </si>
  <si>
    <t>Junto con saludar, de acuerdo a lo conversado vía telefónica, se adjunta certificado de vigencia de la empresa MARRÓN FOOD SpA. y enlace para obtener certificado a través de la pagina de Registro de Empresa y Sociedades https://www.registrodeempresasysociedades.cl/ObtenerCertificadosHome.aspx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</si>
  <si>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 y dudas funcionamiento</t>
  </si>
  <si>
    <t>Junto con saludar, informamos a usted que se revisa sistema y se envía copia oficio enviado, se contestan dudas sobre el funcionamiento normal  Los documentos que se presentan anual y cuando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</si>
  <si>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 día, me dirijo a ustedes con motivo de solicitar una corrección en  los plazos de vigencia de la directiva de nuestra asociación gremial debido a que el certificado de vigencia refleja una duración distinta a lo que definen nuestros estatutos. en la actualidad necesitamos tramitar la apertura de una cuenta bancaria , situación que no ha sido posible debido a este tema y esto nos produce un conflicto mayor ya que nos acabamos de adjudicar un financiamiento de FONDART que nos da plazos cortos para poder contar con esta cuenta. Durante el mes actual hemos comenzado la actualización de la nueva directiva en esta misma plataforma pero los tiempos que ustedes proponen no nos permiten hacer el tramite del banco por lo cual la corrección en el certificado de vigencia nos ayudara enormemente. Esperamos su pronta y positiva respuesta. Muchas gracias</t>
  </si>
  <si>
    <t>Junto con saludar, informamos a usted que para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</si>
  <si>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ccm  solicita certificado AG</t>
  </si>
  <si>
    <t>Junto con saludar, informamos a usted que se envía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</si>
  <si>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CONFEDERACIÓN GREMIAL NACIONAL DE ORGANIZACIONES DE FERIAS LIBRES, PERSAS Y AFINES DE CHILE - ASOF-C.G.</t>
  </si>
  <si>
    <t>Junto con saludar, informamos a usted que su presentación fue ingresada con el número ID49251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</si>
  <si>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</si>
  <si>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</si>
  <si>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 Yo soy cliente del banco, estoy registrado como representante legal en el Sii.</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</si>
  <si>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</si>
  <si>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 COOPERATIVA DE VACACIONES DEL PERSONAL DE UNICOOP LIMITADA</t>
  </si>
  <si>
    <t>Junto con saludar, informamos a usted que se revisa sistema y se puede indicar que la organización se encuentra vigente y sin consejo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</si>
  <si>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credipac, que le ofrece crédito con tasa económica, y le solicitan 120.000 por seguro que se devolverá al terminar de pagar 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</si>
  <si>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</si>
  <si>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documentos de ASOCIACIÓN GREMIAL DE TAXIS COLECTIVOS COQUIMBO SAN JUAN</t>
  </si>
  <si>
    <t>Junto con saludar, le informo que se encuentra en trámite de firma, oficio que  aprueba modificación estatutaria. Próxima semana será enviado oficio a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</si>
  <si>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SOCIACIÓN DE QUÍMICOS FARMACÉUTICOS DE FARMACIAS INDEPENDIENTES DE CHILE A.G. - A.F.F.I. - CHILE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</si>
  <si>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</si>
  <si>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de la cooperativa de ahorro y crédito orientacoop.</t>
  </si>
  <si>
    <t>Junto con saludar, de acuerdo a lo conversado vía telefónica, envió enlace para consultar cooperativas vigente https://tramites.economia.gob.cl/Organizacion finalmente, le sugerimos no realizar ningún tipo de transferencia o deposito bancario a dicha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</si>
  <si>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actualización de directorio de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</si>
  <si>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</si>
  <si>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ccm  consulta como obtener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</si>
  <si>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</si>
  <si>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de saneamiento de empresa EIRL</t>
  </si>
  <si>
    <t>Junto con saludar, informamos a usted que se consulto a la división de empresa en un día y su rectificación se encuentra sin firma por lo cual no es valida hasta que sea firmada. Si requiere hacer una modificación se puede realizar a través del sistema y firmar ante notario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</si>
  <si>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</si>
  <si>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44434.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</si>
  <si>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confirmación de documentos presentado de conavicoop</t>
  </si>
  <si>
    <t>Junto con saludar, informamos a usted que su presentación fue decepcionada en el correo de oficina de partes y el día de mañana se le asignara numero y será enviada a DAES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</si>
  <si>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se debe realizar saneamiento de cooperativa</t>
  </si>
  <si>
    <t>Junto con saludar, informamos a usted que se realizo la consulta a la abogada a cargo de sus ingresos y recomienda se realice una solicitud formal de pronunciamiento por las materias consultadas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</si>
  <si>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solicitud ingresada a la División de Asociatividad y Cooperativas.</t>
  </si>
  <si>
    <t>Junto con saludar, le informamos que los antecedentes ingresados a la División de Asociatividad y Cooperativa se encuentran en el área de registro de la división para sus tramitación y posterior respuesta con el numero de ingreso 45914.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</si>
  <si>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un reclamo a un Asociación Gremial.</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</si>
  <si>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</si>
  <si>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tramite de migración empresas</t>
  </si>
  <si>
    <t>Junto con saludar, informamos a usted que el ticket 795093 salió respuesta al correo electrónico del solicitante y 173030 se encuentra en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</si>
  <si>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Me interesa ver la posibilidad de acceder al material y ojalá clases grabadas de curso de Diplomado en Cooperativas del Ministerio de Economía convocado por BiblioRedes, el cuál finalizó el 30 de enero y no pude inscribirme a tiempo. Le pido encarecidamente me puedan ayudar. Gracias.</t>
  </si>
  <si>
    <t>Estimada Tania   Junto con saludar te comento que el Diplomado 2022 aún no ha  abierto postulaciones. Esta información estará disponible en la página web de la División de Asociatividad: https://asociatividad.economia.cl/  Lamentablemente no se puede liberar el material de cursos anteriores.   Atentamente, División de Asociatividad Sistema Integral de Información y Atención Ciudadana (SIAC). Subsecretaría de Economía y Empresas de Menor Tamaño. https://www.economia.gob.cl/ https://siacciudadano.economia.cl</t>
  </si>
  <si>
    <t>ccm  consulta por inscripción empresa para tramite internacional</t>
  </si>
  <si>
    <t>ccm  consulta por migración empresa del sistema tradicional al simplificado</t>
  </si>
  <si>
    <t>Junto con saludar, informamos a usted las Empresas pueden migrar al sistema simplificado realizando los trámites en el portal web https://www.registrodeempresasysociedades.cl/ y firmando electrónicamente ante notario para validar la migración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</si>
  <si>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empresa limitada.</t>
  </si>
  <si>
    <t>Junto con saludar, de acuerdo a lo conversado, se adjunta (Ley 20.659), para toma de conocimiento, se sugiere revisar la pagina de Registro de Empresa y Sociedades a través del siguiente enlace donde usted podrá aclarar dudas respecto constitución de empresa SPA o LIMITADA. https://www.registrodeempresasysociedades.cl/AyudaLtda.aspx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</si>
  <si>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 a la División de Asociatividad y Cooperativas.</t>
  </si>
  <si>
    <t>Junto con saludar, en atención a su consulta realizada el día 18 de febrero de 2022, a nuestras Oficinas SIAC (Sistema Integral Información y Atención Ciudadana) del Ministerio de Economía, Fomento y Turismo, le informo que fue ingresado a Oficina de Partes, N°49343,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</si>
  <si>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t>
  </si>
  <si>
    <t>Junto con saludar, informamos a usted que revisado sistema y presentaciones realizadas en los 2 últimos años se puede informar que se encuentra con oficio pendiente por solicitud de antecedentes de libros de actas y balances, además de problema con el registro de socios presentado que al parecer empezara con una nueva nomina de afiliados , tienen que aclarar a través de carta explicativa cual es el problema que existe con el libro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</si>
  <si>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y enlace para obtener a través de la página de Asociatividad y Cooperativas.</t>
  </si>
  <si>
    <t>Junto con saludar, de acuerdo a lo conversado vía telefónica, adjunto certificado de vigencia y enlace para obtener certificado a través de la página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</si>
  <si>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presenta rectificación extracto para publicación AG</t>
  </si>
  <si>
    <t>Junto con saludar, informamos a usted el extracto es entregado por Consuelo Muñoz.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</si>
  <si>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ticket de migración de empresa.</t>
  </si>
  <si>
    <t>Junto con saludar, le informamos que su solicitud esta en proceso el cual será notificado a través de correo electrónico, le sugerimos revisar en correo no deseados o spm.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</si>
  <si>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</si>
  <si>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dudas en modificación empresa</t>
  </si>
  <si>
    <t>ccm  presenta antecedentes de ASOCIACIÓN GREMIAL DE EMPRESARIOS DE TAXIBUSES DE VALDIVIA</t>
  </si>
  <si>
    <t>Junto con saludar, informamos a usted Su presentación fue ingresada con el número Id49359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</si>
  <si>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Informo que el dia 9 del presente,efectue una solicitud de apoyo N° 283256 para ser orientada en tema de disolver una soc Eirl Pero a la fecha sin respuesta la ejecutiva indico que seria enviado  a departamento jurídico, pero insisto nuevamente con petición.</t>
  </si>
  <si>
    <t>Junto con saludarle y en respuesta a su reclamo, informamos que, lamentamos la tardanza en responder su solicitud de apoyo, pero efectivamente el caso se encuentra tomado por el área legal, quienes enviarán la respuesta a su solicitud mediante el correo electrónico indicado por usted en esta misma.    No podemos indicarle un plazo fijo, pero se dará prioridad a su solicitud para que pueda ser resuelta lo más pronto posible y de la manera más eficiente.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</si>
  <si>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Welcome to the world of adult Dating loveawake.ru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</si>
  <si>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</si>
  <si>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ccm  consulta por certificado empresa y registro comercio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</si>
  <si>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</si>
  <si>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presentado en diciembre</t>
  </si>
  <si>
    <t>Junto con saludas, informamos a usted, que el ingreso fue revisado y se envió oficio respuesta al correo electrónico de la persona que realizo la presentación, se adjunta copia para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</si>
  <si>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EIRL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</si>
  <si>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</si>
  <si>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y problema RUT socio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</si>
  <si>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Con respecto al problema del RUT debe ingresar todo el nombre en minúscula sin acentos, si persiste el problema debe realizar un ticket y adjuntar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</si>
  <si>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</si>
  <si>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47384 ASOCIACIÓN GREMIAL DE PROFESIONALES DE CLIMATIZACIÓN Y REFRIGERACIÓN - DITAR CHILE</t>
  </si>
  <si>
    <t>Junto con saludar, informamos a usted Su presentación fue ingresada con el número ID184513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</si>
  <si>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cierre empresa ltda y creación de empresa para uso de terreno</t>
  </si>
  <si>
    <t>Junto con saludar, informamos a usted  Que para cierre de la empresa se debe hacer terminó de giro en SII y posteriormente realizar en sistema de empresa en una día y firmar electrónicamente o ante notario  Se explica como realizar constitución de nueva empresa, mostrando las diferentes etapas del proceso  Se realizo la consulta sobre duda del terreno, e independiente de la cantidad de dueños de terreno este debería poder ser inscrito en el conservador si están todos los documentos correctos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</si>
  <si>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BARRIO BASCUÑAN A.G. - BARRIO BASCUÑAN A.G.</t>
  </si>
  <si>
    <t>Junto con saludar, informamos a usted Su presentación fue ingresada con el número ID49447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</si>
  <si>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 escolares Buin</t>
  </si>
  <si>
    <t>Junto con saludar, informamos a usted Su presentación fue ingresada con el número ID184157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</si>
  <si>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los plazos para revisión de antecedentes en DAES</t>
  </si>
  <si>
    <t>Junto con saludar, informamos a usted  El plazo interno establecido en DAES para revisión de antecedentes en es de 30 días hábiles, después de lo cual se envía oficio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</si>
  <si>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procedimiento por defunción de socio en empresa ltda, después que los herederos realicen la posesión efectiva, como se debe registrar en la empresa para poder seguir funcionando</t>
  </si>
  <si>
    <t>Junto con saludar, informamos a usted En primer lugar, los herederos deben tener la posesión efectiva, luego en caso que sean varios herederos, estos deben designar un mandatario heredero común, esta designación debe haber sido hecha mediante escritura pública.   Posteriormente deben ingresar a MODIFICAR, actuación disponible en nuestra página, donde se le pedirá el RUT de la Sociedad. En el paso 2, deben actualizar los correos electrónicos de todos los socios. Una vez actualizado los correos, en la información del socio fallecido se le solicitará seleccionar una de las opciones:   a. Si hay un solo heredero.   b. Si son varios herederos. En este caso deben designar a un mandatario de la comunidad hereditaria, mediante escritura pública.   Según la opción seleccionada, se debe agregar los datos del heredero/mandatario o la comunidad hereditaria (Con RUT otorgado por el SII), y se debe agregar nuevamente pero ahora con el respectivo aporte de capital. Una vez guardados los datos, se debe seleccionar “Continuar / Revisar” para generar el pacto de “CONTINUACIÓN DE LA SOCIEDAD ANTE FALLECIMIENTO DE SOCIO”. Debe volver al paso 1 y editar los datos indicados, completando los espacios en el pacto.   En el paso 3, debe adjuntar la Resolución de posesión efectiva del registro o Resolución judicial de posesión efectiva de juzgado civil, ejecutoriada. Opcionalmente, puede adjuntar el certificado de defunción. En el caso de que firme un mandatario a nombre de la comunidad hereditaria, se debe cargar el mandato (por escritura pública)   Finalmente cuando llegue al paso 4, cada socio debe firmar la modificación pudiendo comprar la firma en línea o bien concurriendo a una notaría.   Importante: el mandatario deberá firmar obligatoriamente en notaria.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</si>
  <si>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quisiera consulta si es posible hacer una cooperativa de tres personas yo soy pescadora artesanal de Iquique y con dos pescadoras  mas nos gustaría hacer una cooperativa. Me informe en sernapesca que existe una de tres personas en pisagua y si es a si que se pude cuales serian los pasos a seguir. Atte. muchas gracias, espero su respuestab</t>
  </si>
  <si>
    <t>Junto con saludar, ante su consulta, comentar que el número mínimo requerido para conformar cooperativas del ámbito pesquero es de 5 personas, ya sean estas personas naturales, personas jurídicas o la mezcla de ambas, respetando siempre el número mínimo a cumplir de 5 personas.   Con respecto a los pasos para constituir una cooperativa los podrá encontrar en la guía de conformación adjunta, así como el marco legal que rige las cooperativas, presentes en la ley también adjunta.   Atentamente,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</si>
  <si>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ID183326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</si>
  <si>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17 de Julio del 2020. Se conoce el resultado de la licitación realizada por Cooperativa Agrícola y Forestal Proboste Ltda.  y se asigna la venta de 1.655 hectáreas a la empresa Forestal Mininco SpA. Adjunto circular extraída del sitio www.elproboste.cl. Producto de la venta, he solicitado en reiteradas oportunidades y por destinitos medios, los documentos formales de las tasaciones realizadas a las 1.655 hectáreas e información de los socios de ambas entidades que están realizando la transacción y no he tenido respuesta alguna. Se adjunta certificado de Posesión Efectiva que acredita que soy una de las herederas de las acciones del accionista rut 2.811.678-0    Dado lo anterior solicito lo siguiente: - Nos indiquen si los socios de la empresa Forestal Mininco SpA. (compradora) pertenecen en forma directa o indirecta en el momento de la compra a la cooperativa Agrícola y Forestal Proboste Ltda. hoy en proceso de liquidación - Los documentos formales de las tasaciones realizadas a las 1.655 hectáreas para venta.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</si>
  <si>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</si>
  <si>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Consulta como enviar documentación al Ministerio? Como obtener certificado de vigencia? Consulta por actualización certificado de vigencia de  ASOCIACION GREMIAL CAMARA DE COMERCIO DE QUILLON</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</si>
  <si>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Se indica como obtener certificado de vigencia, debe ingresar a  la pagina web asociatividad.economia.cl DAES DIGITAL- solicitar certificado  Se realizo la consulta por actualización del certificado de vigencia, documentación ingreso 29 de diciembre 2021, se encuentra en trámite, derivada a Registro, ID 196988.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</si>
  <si>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solicitud de transparencia.</t>
  </si>
  <si>
    <t>Junto con saludar, le informo que debe ingresar a Portal de Transparencia y solicitar la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</si>
  <si>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DE EMPRESAS CONSULTORAS DE INGENIERÍA DE CHILE A.G. - AIC A.G.- y dirección para enviar documentación al Ministerio.</t>
  </si>
  <si>
    <t>Junto con saludar, se hace envió de certificado y  se indica como obtenerlo,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</si>
  <si>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NACIONAL DE SUPERVISORES DEL COBRE - ANSCO</t>
  </si>
  <si>
    <t>Junto con saludar, informamos a usted que en atención a su consulta realizada el día  22 de  febrero 2022 a nuestras Oficinas SIAC Sistema Integral de Información y Atención Ciudadana) del Ministerio de Economía, Fomento y Turismo, fue ingresado con el  ID 200837  con fecha 25 de enero 2022 y derivado a DAES para su tramitación para posterior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</si>
  <si>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El 12 de julio de 2021, envié documento de modificación de consejo de administración producto del fallecimiento del presidente de la cooperativa, el envío del documento lo hice por sugerencia mencionada en Notificación de respuesta de Solicitud Ciudadana N°98541, de fecha 13 de abril del 2021. Hasta la fecha sigue apareciendo el dirigente fallecido en los certificados de directiva vigente, es por esto que nuevamente ingreso el documento por este medio y quedo atento a la orientación que me indiquen.</t>
  </si>
  <si>
    <t>Junto con saludar, en referencia a su observación, y a fin de poder regularizar la situación descrita, la cooperativa debe responder previamente en forma y fondo lo solicitado en el Ord. N°4308 de fecha 13 de diciembre de 2021, mismo que hace referencia a lo instruido en los Oficios Ord. N°2782 de 22 de marzo y Ord. N°7565 de fecha 10 de septiembre, ambos del año 2019, relativos a las Juntas Generales de Socios celebradas el 07 de abril de 2018 y 13 de abril de 2019, respectivamente.   Atentamente,  División de Asociatividad  Sistema Integral de Información y Atención Ciudadana (SIAC).  Subsecretaría de Economía y Empresas de Menor Tamaño.  https://www.economia.gob.cl/  https://siacciudadano.economia.cl/</t>
  </si>
  <si>
    <t>ccm  consulta para confirmar recepción de documentos</t>
  </si>
  <si>
    <t>Junto con saludar, informamos a usted Su presentación fue ingresada con el número ID49132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</si>
  <si>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reclamo en contra de la COOPERATIVA DE CONSUMOS CARABINEROS DE CHILE</t>
  </si>
  <si>
    <t>Junto con saludar, informo que se despacho Ordinario N° 3599 de fecha 27 de octubre 2021 a la  cooperativa,  aún no han dado respuesta, Ud., puede reiterar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</si>
  <si>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Reitera reclamo en contra de COOPERATIVA DE CONSUMO DE CARABINEROS, presento reclamo en agosto 2021, y a la fecha dicha cooperativa no ha dado respuesta.</t>
  </si>
  <si>
    <t>Junto con saludar, informamos a usted que en atención a su trámite realizado el día  22 de  febrero 2022 en nuestras Oficinas SIAC Sistema Integral de Información y Atención Ciudadana) del Ministerio de Economía, Fomento y Turismo, fue ingresado con el  ID 49547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</si>
  <si>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publicación de empresa en el sistema empresa en un día</t>
  </si>
  <si>
    <t>GPT Consulta por disolución de empresa</t>
  </si>
  <si>
    <t>Junto con saludar, informamos a usted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</si>
  <si>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registro de acuerdos</t>
  </si>
  <si>
    <t>Junto con saludar, informamos a usted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Call Center N°+56 2 2473 3686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</si>
  <si>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GAA La solicitante solicita que se le expliquen las observaciones que contiene el ordinario N° 732, fechado el 15/02/22 dirigido a la AG., de Belleza y Afines Santiago Poniente.</t>
  </si>
  <si>
    <t>Junto con saludar, informamos a usted Se explican ambas dudas señalando que concepto debe reemplazar y tomar el plazo señalado en el oficio. La solicitante presidenta de la AG., realizará los cambios indicados en el día de hoy y los ingresará mañana 23/02/22.  Atentamente,  Gemita Ampuero  Alegría Sistema integral de Información y Atención Ciudadana (Siac)  Subsecretaría de Economía y Empresas de Menor Tamaño. https://www.economia.gob.cl/ https://siacciudadano.economia.cl/</t>
  </si>
  <si>
    <t>GAA El solicitante relata que quiere migrar su SpA y que hizo un ticket en octubre 12, el que no ha sido respondido aún. Consulta por que.</t>
  </si>
  <si>
    <t>Junto con saludar, informamos a usted Consultado con registro empresa se constata que fue  respondida el 13/109/21 solicitando el nombre, rut y demás datos de los otros socios que componen la sociedad. Esto aún no ha sido contestado y sin los datos la migración no será posible. El socio se compromete a ingresar los datos en el menor plazo posible.  Atentamente,  Gemita Ampuero  Alegría Sistema integral de Información y Atención Ciudadana (Siac)  Subsecretaría de Economía y Empresas de Menor Tamaño. https://www.economia.gob.cl/ https://siacciudadano.economia.cl/</t>
  </si>
  <si>
    <t>GAA El solicitante presidente de la AG., Manos que crean Belleza consulta por certificado de vigencia.</t>
  </si>
  <si>
    <t>Junto con saludar, informamos a usted Se explica que hay un oficio pendiente que se le entrega para ser respondido y luego de la revisión y aprobación por la parte legal de daes en un plazo legal establecido, se obtendrá el certificado de vigencia con directorio de la asociación gremial.  Atentamente,  Gemita Ampuero  Alegría Sistema integral de Información y Atención Ciudadana (Siac)  Subsecretaría de Economía y Empresas de Menor Tamaño. https://www.economia.gob.cl/ https://siacciudadano.economia.cl/</t>
  </si>
  <si>
    <t>GAA El solicitante consulta en nombre de la Cooperativa de Vivienda y Servicios Habitacionales Clotario Blest Ltda, en cuanto tiempo más tendrán la vigencia de la institución.</t>
  </si>
  <si>
    <t>Junto con saludar, informamos a usted que se explican los plazos y se le indica que puedan informarse en la página de cooperativas. Pueden consultar en una semana más dado que que presentación fue hecha recientemente. No obstante estamos a su disposición para responder dudas o consultas relativas a su cooperativa.  Atentamente,  Gemita Ampuero  Alegría Sistema integral de Información y Atención Ciudadana (Siac)  Subsecretaría de Economía y Empresas de Menor Tamaño. https://www.economia.gob.cl/ https://siacciudadano.economia.cl/</t>
  </si>
  <si>
    <t>GAA La solicitante, hija de un socio de la Cooperativa Persa Bío Bío indica que su padre era  o es dueño de un local que fue vendido a terceros por parte de otros socios. Presentará documentos que acreditarán que su padre fue el dueño original. Consulta como presentarlos en el  decoop.</t>
  </si>
  <si>
    <t>Junto con saludar, informamos a usted  que por precaución saque copias de los antecedentes que presentará y los protocolize en alguna notaría. Los documentos originales debe conservarlos. Se advierte que las facultades del decoop., son sólo de carácter administrativos. Se recomienda leer los estatutos que rigen dicha cooperativa. Estos pueden ser pedidos a través de ley de transparencia. Ante cualquier duda puede comunicarse con nosotros a los siguientes números:224733461;224733410;224733860;224733785.  Atentamente,  Gemita Ampuero  Alegría Sistema integral de Información y Atención Ciudadana (Siac)  Subsecretaría de Economía y Empresas de Menor Tamaño. https://www.economia.gob.cl/ https://siacciudadano.economia.cl/</t>
  </si>
  <si>
    <t>GAA El solicitante y su socio tienen un SpA. Aumentaron su capital y no lo traspasaron a las acciones de la sociedad por error. Solicitan instrucciones para corregir el error.</t>
  </si>
  <si>
    <t>Junto con saludar, informamos a usted que se comunica telefónicamente con los con abogada de Registro Empresas y Sociedades quién les señala el procedimiento para subsanar el error cometido.   Atentamente,  Gemita Ampuero  Alegría Sistema integral de Información y Atención Ciudadana (Siac)  Subsecretaría de Economía y Empresas de Menor Tamaño. https://www.economia.gob.cl/ https://siacciudadano.economia.cl/</t>
  </si>
  <si>
    <t>GPT Solicita certificado de vigencia de ASOCIACIÓN GREMIAL NACIONAL DE SUPERVISORES DEL COBRE - ANSCO</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</si>
  <si>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</si>
  <si>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estado ticket 173030 y 795093 sobre migración empresas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</si>
  <si>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</si>
  <si>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</si>
  <si>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informo que se encuentra en trámite, derivado a legal abogado Sr. Pablo Cartagena, correo electrónico pcartagena@economia.cl. ID 182012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</si>
  <si>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si una cooperativa de areas verdes con 130 personas entre socios y trabajadores debe tener comité paritario y ya esta inscrita en una mutual</t>
  </si>
  <si>
    <t>Junto con saludar le comento que la posibilidad de establecer o no un comité paritario depende netamente de lo que indican los estatutos de la organización.   Atentamente,   División de Asociatividad  Sistema Integral de Información y Atención Ciudadana (SIAC) Subsecretaría de Economía y Empresas de Menor Tamaño.  https://www.economia.gob.cl/  https://siacciudadano.economia.cl</t>
  </si>
  <si>
    <t>GPT Solicita información modificación SpA y certificado de estatuto empresa RUT 77.118.527-4</t>
  </si>
  <si>
    <t>Junto con saludar, informamos a usted Para realizar una venta de acciones se debe llenar un acta de compraventa. Y solicitar que se registre como anotación al margen en la notaría.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</si>
  <si>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si cooperativa existe, microfinanzas chile.com 76068264-0 fono +56922368053 Daniel Valdivia Lopez, se realizaron todos los tramites por correo y WhatsApp mandaron contrato y certificado CMF sin fecha de emisión y solicitaron 100.000 anticipo para gastos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</si>
  <si>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</si>
  <si>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documentación de CENTRAL UNITARIA DE JUBILADOS, PENSIONADOS Y MONTEPIADAS DE CHILE C.G. - CUPEMCHI y solicita certificado de vigencia</t>
  </si>
  <si>
    <t>Junto con saludar, le informo documentación se encuentra en trámite en División de Asociatividad y Economía Social, plazo del trámite es de 30 días hábiles. Documentación de Registro, ID 202410 Documentación contable, ID 202411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</si>
  <si>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reclamo contra asociación gremial</t>
  </si>
  <si>
    <t>Buenos días  Los reclamos se presentan en carta formal firmada dirigida a Jose Manuel Henriquez jefe división asociatividad, indicando el problema lo mas detallado y especifico posible, y adjuntar antecedentes que demuestren la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</si>
  <si>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empresa</t>
  </si>
  <si>
    <t>Junto con saludar, le informo  que la empresa que consulta, no se encuentra en REGISTRODEEMPRESASSOCIEDADES.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</si>
  <si>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Rectificación de extracto de TECNICOS Y RECARGADORES DE EXTINTORES DE CHILE - AGTEX CHILE</t>
  </si>
  <si>
    <t>Junto con saludar, le informo, que será enviado a su correo electrónico Rectificación Extracto. Contacto Srta. Tatiana Santelices, correo tsantelices@economia.cl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</si>
  <si>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enviar documentos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</si>
  <si>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</si>
  <si>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Taxis Nuevo Pudahuel</t>
  </si>
  <si>
    <t>Junto con saludar, le  informo que se encuentra pendiente de respuesta Ordinario N° 268 de fecha 14 de enero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</si>
  <si>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respuesta a ingreso  de documentación de Asociación Gremial Taxis Nuevo Pudahuel</t>
  </si>
  <si>
    <t>Junto con saludar, hago entrega de Ordinario N° 268 de fecha 14 de enero 2022, que reitera instrucciones Ordinario 3103 de 07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</si>
  <si>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Revisado sistema salió oficio firmado el cual se adjunta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</si>
  <si>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</si>
  <si>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</si>
  <si>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Señores SUBSECRETARÍA DE ECONOMÍA Y EMPRESAS DE MENOR TAMAÑO Asunto: Inquietudes respecto de servicios de confianza  Cordial saludo,  Respetuosamente me permito elevar comunicación a su entidad, con la finalidad de solucionar algunas inquietudes en torno al proceso de acreditación que se debe surtir para prestar los servicios de confianza digital, a través de los cuales se dota de validez jurídica a los documentos electrónicos Esta comunicación se eleva en virtud de la competencia legal que se le ha conferido a su entidad y tiene por objeto conocer más acerca de la prestación de servicios de certificación en el país.  En este sentido, agradezco que se respondan las siguientes inquietudes:  1.¿Cuáles son las normas que regulan el proceso de emisión, comercialización, ciclo de vida y autorización de expedición de las firmas electrónicas avanzadas? 2.¿Es posible que entidades que no se encuentren acreditadas como prestadores de servicios de confianza ofrezcan en el mercado firmas electrónicas avanzadas? 3.¿Existe alguna regulación de precios de venta al público de firmas electrónicas avanzadas, o de otros servicios, como correo electrónico certificado, sello de tiempo o estampado cronológico o certificados de servidor seguro? 4.¿Cuáles son los tipos de firmas con los cuáles se puede suscribir un documento electrónico? ¿En qué normas se regulan estos tipos de firmas? 5.¿Las personas de derecho privado y/o de origen extranjero pueden convertirse en prestadores de servicios de certificación? 6.¿Qué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7.¿Cuál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8.¿Se requiere que los prestadores de servicios de certificación cuenten con una póliza de seguros para realizar sus actividades? ¿Qué monto debe cumplir esta póliza? 9.¿Cuánto cuesta el proceso de acreditación de los prestadores de servicios de certificación? 10.Una vez se ha realizado la acreditación ¿Cuánto dura dicha acreditación? ¿Qué se debe hacer una vez esta acreditación vaya a caducar? 11.Durante la vigencia de la acreditación ¿Se realizan nuevas visitas de auditoría o procesos de re certificación? ¿Estas nuevas visitas o procesos de re certificación tienen algún costo? 12.¿Cuáles son las etapas del proceso de acreditación de los prestadores de servicios de certificación? ¿Cuánto dura cada una? 13.¿Cuántos prestadores de servicios de certificación están acreditados actualmente y cuáles se encuentran en procesos de acreditación? ¿Qué servicios tienen acreditados dichos prestadores de servicios? 14.¿Para acreditarse como prestador de servicios de confianza es requerido contar con certificaciones de calidad, como normas ISO, Veritas, sello webtrust, entre otras? 15.¿Existen normas que consagren la obligatoriedad de las firmas electrónicas avanzadas para su uso en determinadas actuaciones jurídicas? ¿Cuáles son esas normas? 16.¿El proceso de acreditación de los prestadores de servicios de confianza puede realizarse de forma parcial o total a través de medios electrónicos?   Agradezco que en caso de hacer remisión a normas o documentos técnicos en sus respuestas, los mismos sean remitidos, con la finalidad de poder analizarlos de forma completa.  NOTIFICACIONES Recibiré notificaciones a mi correo andressc94@gmail.com  Atentamente,   ANDRÉS EDUARDO SALCEDO CAMACHO Pasaporte No. AW126900</t>
  </si>
  <si>
    <t>Junto con saludarle y en respuesta a su consulta, en la cual nos indica lo siguiente:     Informamos que toda la información requerida, puede ser visualizada y descargada en la pagina web de la Entidad Acreditadora (https://www.entidadacreditadora.gob.cl/), pero con el objetivo de ser especifico con las dudas presentadas, respondemos por cada punto.   1. ¿Cuáles son las normas que regulan el proceso de emisión, comercialización, ciclo de vida y autorización de expedición de las firmas electrónicas avanzadas?   Resp: Esta información se encuentra publicada en la pagina web de la Entidad Acreditadora, específicamente bajo el menú de “Leyes y Estándares” de la siguiente URL https://www.entidadacreditadora.gob.cl/.   2. ¿Es posible que entidades que no se encuentren acreditadas como prestadores de servicios de confianza ofrezcan en el mercado firmas electrónicas avanzadas?   Resp: Según la legislación vigente en Chile las entidades que pueden emitir Firma Electrónica Avanzada (FEA) son las clasificadas como Prestadores de Servicio de Certificación (PSC) y que están publicadas en https://www.entidadacreditadora.gob.cl/entidades/.   3. ¿Existe alguna regulación de precios de venta al público de firmas electrónicas avanzadas, o de otros servicios, como correo electrónico certificado, sello de tiempo o estampado cronológico o certificados de servidor seguro?    Resp: La Entidad Acreditadora no tiene facultades sobre regulaciones de venta de firmas u otros servicios como correo electrónico certificado, estampado cronológico o certificados de servidor seguro.   Para Sellos de Tiempo (TSA) esta es regulada mediante la guía de acreditación que lleva el mismo nombre y se encuentra publicada en https://www.entidadacreditadora.gob.cl/guias/   4. ¿Cuáles son los tipos de firmas con los cuáles se puede suscribir un documento electrónico? ¿En qué normas se regulan estos tipos de firmas?    Resp: Esta información se puede encontrar en la ley 19.799 y su reglamento (Decreto Supremo N°181) que esta publicado en https://www.entidadacreditadora.gob.cl/marco-legal/   5. ¿Las personas de derecho privado y/o de origen extranjero pueden convertirse en prestadores de servicios de certificación?    Resp: La respuesta la podrá encontrar en Articulo Nº 2 del Decreto Supremo Nº181 que esta publicado en https://www.entidadacreditadora.gob.cl/marco-legal/   6. ¿Qué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Resp: Solo se acreditan los servicios contemplados en las guías publicadas en https://www.entidadacreditadora.gob.cl/guias/   7. ¿Cuál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Resp: Los documentos que regulan las condiciones para convertirse en PSC son todos los publicados en la pagina de la Entidad Acreditadora (https://www.entidadacreditadora.gob.cl/), específicamente bajo el menú de “Leyes y Estándares”.   8. ¿Se requiere que los prestadores de servicios de certificación cuenten con una póliza de seguros para realizar sus actividades? ¿Qué monto debe cumplir esta póliza?    Resp: La respuesta la podrá encontrar en articulo Nº 12 del Decreto Supremo Nº181 que esta publicado en https://www.entidadacreditadora.gob.cl/marco-legal/   9. ¿Cuánto cuesta el proceso de acreditación de los prestadores de servicios de certificación?    Resp: La respuesta la podrá encontrar en la resolución  RAEX202100621 que fija Aranceles de acreditación correspondientes al año 2021 ubicada en https://www.entidadacreditadora.gob.cl/2021/04/20/aranceles-2021/    10. Una vez se ha realizado la acreditación ¿Cuánto dura dicha acreditación? ¿Qué se debe hacer una vez esta acreditación vaya a caducar?    Resp: La acreditación no tiene un plazo de caducidad, sin embargo la PSC que cuenta con esta condición debe demostrar anualmente a la Entidad Acreditadora que mantiene y cumple con todo los requisitos con que se le acredito inicialmente, en el caso de no ser así, la Entidad Acreditadora podrá dejar sin efecto la condición como se establece en el articulo 26 letra c) del decreto supremo 181 de la ley 19.799.   11. Durante la vigencia de la acreditación ¿Se realizan nuevas visitas de auditoría o procesos de re certificación? ¿Estas nuevas visitas o procesos de re certificación tienen algún costo?    Resp: Se realizan inspecciones anuales que determinan si la PSC cumple con todo los requisitos que dieron cumplimiento a su acreditación y los aranceles de estos se encuentra publicada en https://www.entidadacreditadora.gob.cl/2021/04/20/aranceles-2021/    12. ¿Cuáles son las etapas del proceso de acreditación de los prestadores de servicios de certificación? ¿Cuánto dura cada una?    Resp: La respuesta la podrá encontrar en el “Titulo Segundo” del decreto supremo 181.   13. ¿Cuántos prestadores de servicios de certificación están acreditados actualmente y cuáles se encuentran en procesos de acreditación? ¿Qué servicios tienen acreditados dichos prestadores de servicios?    Resp: Actualmente se encuentra acreditados siete prestadores, los cuales están publicados en https://www.entidadacreditadora.gob.cl/entidades/ y en esta misma pagina web, se visualizan las acreditaciones con las que cuenta cada uno.   Por motivo de confidencialidad de información, no podemos señalar cuáles o cuántas entidades se encuentran en proceso de acreditación.   14. ¿Para acreditarse como prestador de servicios de confianza es requerido contar con certificaciones de calidad, como normas ISO, Veritas, sello webtrust, entre otras?    Resp: Dentro del proceso de acreditación no es exigible una certificación especifica, sin embargo son referencias que se tendrán para el cumplimiento de la guías de acreditación (https://www.entidadacreditadora.gob.cl/guias/) y las disposiciones transitorias (https://www.entidadacreditadora.gob.cl/normas-tecnicas/).   15. ¿Existen normas que consagren la obligatoriedad de las firmas electrónicas avanzadas para su uso en determinadas actuaciones jurídicas? ¿Cuáles son esas normas?    Resp: Todo lo referente al marco jurídico de Firma Electrónica Avanzada se puede encontrar en la Ley 19.799, en el Decreto supremo 181 (reglamento) y el decreto supremo 24, que se encuentran publicados en https://www.entidadacreditadora.gob.cl/marco-legal/.   16. ¿El proceso de acreditación de los prestadores de servicios de confianza puede realizarse de forma parcial o total a través de medios electrónicos?    Resp: El proceso de acreditación debe realizarse según los señalado en “Titulo Segundo” del decreto supremo N°181, para lo cual es necesario que se presente toda la información a través de medios electrónicos. Adicionalmente se realizan actividades presenciales tales como la ceremonia de llaves y la visita a sus instalaciones.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</si>
  <si>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GPT Solicita instrucciones para informar anomalías  y renuncia de tres directores de ASOCIACIÓN GREMIAL DUEÑOS DE CAMIONES DE SAN ANTONIO AGETRAN-SAI y solicita certificado de vigencia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</si>
  <si>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</si>
  <si>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abogada de la Cooperativa de Servicios de Veraneo Las Cruces informa que envió un correo en enero'2022 respecto de reorganizar el consejo y un posible cambio de gerente. Recibió acuse de recibo pero consulta cuando estará la respuesta a su consulta.</t>
  </si>
  <si>
    <t>Junto con saludar, informamos a usted, Se debe comunicar con el abogado César Hachim,  a cargo de responder la consulta realizada por la asesora jurídica de la cooperativa.  Atentamente,  Gemita Ampuero  Alegría Sistema integral de Información y Atención Ciudadana (Siac)  Subsecretaría de Economía y Empresas de Menor Tamaño. https://www.economia.gob.cl/ https://siacciudadano.economia.cl/</t>
  </si>
  <si>
    <t>GPT Solicita cese migración de empresa</t>
  </si>
  <si>
    <t>Junto con saludar, le informo debe ingresar a la página web registrodeempresasysociedades.cl - ayuda - contacto - formulario - ingresar una solicitud de apoyo.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</si>
  <si>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GAA El usuario solicita un registro de empresas privadas chilenas y sus ejercicios financieros. Solicita acceso a los balances. Entrega el rut : 76099306-9 y pide los antecedentes de dicha empresa.</t>
  </si>
  <si>
    <t>Junto con saludar, informamos a usted que se revisa el rut de empresas entregada  y se comprueba que no corresponde a una sociedad constituida en registro empresas y sociedades del ministerio. Se entregan las coordenadas del CBR  que pueda consultar si la empresa se constituyo con ellos.  Ante cualquier duda o consulta no dude en comunicarse con nosotros/as.  Atentamente,  Gemita Ampuero  Alegría Sistema integral de Información y Atención Ciudadana (Siac)  Subsecretaría de Economía y Empresas de Menor Tamaño. https://www.economia.gob.cl/ https://siacciudadano.economia.cl/</t>
  </si>
  <si>
    <t>Nuestro cliente es un inversionista extranjero que quiere obtener la visa de inversionista extranjero. Para estos efectos, la Ley solicita adjuntar a la solicitud de visa de inversionista, un certificado que de cuenta de la validación del proyecto de inversión emitido por el Ministerio sectorial que corresponda, de conformidad con el objeto del mismo. Nuestro cliente desea invertir dinero en Chile a través de su empresa extranjera y para eso quiere venir a vivir a Chile. Quería saber cómo se obtiene este certificado a fin de que podamos tramitar las visas. Le agradecería su respuesta. Saludos!</t>
  </si>
  <si>
    <t>Junto con saludar y en respuesta a su consulta, le recomendamos contactarse con Invest Chile, organismo que asesora a inversionistas extranjeros, a la pagina web https://investchile.gob.cl/es/     Atentamente.  División de Empresas de Menor Tamaño.  Sistema integral de Información y Atención Ciudadana (Siac)   Ministerio de Economía, Fomento y Turismo.    https://www.economia.gob.cl/     https://siacciudadano.economia.cl/</t>
  </si>
  <si>
    <t>Buenas tardes. quisiera saber cuáles son los requisitos para certificar una empresa como proveedor de firma electrónica avanzada. Muchas gracias, cordialmente Andrés Nazar</t>
  </si>
  <si>
    <t>Junto con saludar, informamos a usted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</si>
  <si>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ccm  consulta por estado ingreso Id182104</t>
  </si>
  <si>
    <t>Junto con saludar, informamos a usted Se consulto al encargado de su presentación y se encuentra en proceso de revisión, podría ser revisada durante la próxima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</si>
  <si>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CHILENA DE COACHES ONTOLOGICOS PROFESIONALES A.G. - ACCOP A.G.</t>
  </si>
  <si>
    <t>Junto con saludar, informamos a usted En atención a su consulta realizada el día  24 de  febrero 2022 a nuestras Oficinas SIAC Sistema Integral de Información y Atención Ciudadana) del Ministerio de Economía, Fomento y Turismo, le informo que fue ingresado con el  ID 49575 y derivado a DAES para su tramitación y posterior respuesta, el trámite de reforma de estatutos tiene un plazo de 90 días hábiles como máximo.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</si>
  <si>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modificación estatutos empresa SpA</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</si>
  <si>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</si>
  <si>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presenta acta de directorio de ASOCIACION GREMIAL DE LIQUIDADORES CONCURSALES, y se revisa sistema</t>
  </si>
  <si>
    <t>Junto con saludar, informamos a usted Su presentación fue ingresada con el número ID49713 y fue asignada a DAES para su revisión legal.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</si>
  <si>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listado de socios de ASOCIACION GREMIAL BARRIO BASCUÑAN A.G. - BARRIO BASCUÑAN A.G</t>
  </si>
  <si>
    <t>Junto con saludar, informamos a usted En atención a su trámite realizado el día  24 de  febrero 2022 en nuestras Oficinas SIAC Sistema Integral de Información y Atención Ciudadana) del Ministerio de Economía, Fomento y Turismo, le informo que fue ingresado con el  ID 49712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</si>
  <si>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funcionarios de fomento para constitución cooperativa</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</si>
  <si>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</si>
  <si>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creación empresa y asesoría técnica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</si>
  <si>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Puede visitar la pagina SERCOTEC para ver programas de ayuda y asesoramiento en funcionamiento empresas www.sercotec.cl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</si>
  <si>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compra venta de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</si>
  <si>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</si>
  <si>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permiso de ingreso a chile de persona que representa un fondo de inversiones noruego que viene a chile a realizar reuniones con banco y que no tiene validado su esquema de vacunación</t>
  </si>
  <si>
    <t>Junto con saludar, informamos a usted Debe enviar correo electrónico explicando la situación y adjuntando los antecedentes del caso a la sra. Riola Polanco, rpolanco@economia.cl con copia a tcolicheo@economia.cl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</si>
  <si>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clasificación de su empresa.</t>
  </si>
  <si>
    <t>Junto con saludar, informo a usted que la clasificación de empresas está consagrada en la Ley N° 20.416, que las define en función del volumen de ventas anuales. Los rangos son los siguientes:  Microempresa - menos de 2.400 UF (app. $65 millones)   Pequeña empresa - entre 2.400 y 25.000 UF (app. $65 a $686 millones)   Mediana empresa - entre 25.000 y 100.000 UF (app. $686 a $2.700 millones)   La determinación sobre si su empresa es o no MiPyme es realizada por el Servicio de Impuestos Internos, en función de su información tributaria. Puedes consultar si una empresa es PYME en el siguiente link: https://zeus.sii.cl/cvc/stc/stc.html   Para mayor antecedentes, sugerimos consultar directamente con el Servicio de Impuestos Internos.   Atentamente,     Gregoria Pérez Torres  Sistema integral de Información y Atención Ciudadana (Siac)  Ministerio de Economía, Fomento y Turismo.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</si>
  <si>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</si>
  <si>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GAA El solicitante refiere que tiene una cuenta de ahorros en la Cooperativa Detacoop en Valparaíso. Cada vez que realiza un retiro en la sucursal de su región lo hacen esperar un tiempo luego del cual se le avisa telefónicamente a su casa que puede realizar el retiro. Consulta si el procedimiento es correcto ya que para realizar el retiro sin tener un tiempo de espera debe viajar a Santiago donde si le entregan su retiro de inmediato.</t>
  </si>
  <si>
    <t>Junto con saludar, informamos a usted que dado la complejidad de la consulta se hace la presentación a través de una carta formal dirigida a DAES que es ingresada con el ID49720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</si>
  <si>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ASOCIACIÓN NACIONAL DE FABRICANTES E IMPORTADORES DE PRODUCTOS FITOSANITARIOS AGRICOLAS A.G. AFIPA</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</si>
  <si>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</si>
  <si>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de solicitudes de migraciones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</si>
  <si>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</si>
  <si>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Las reuniones de directorio es obligatorio subirlas a la página o sólo las asambleas de socios</t>
  </si>
  <si>
    <t>Junto con saludar, le comento que las actas de las reuniones de directorio deben ser remitidas a la División de Asociatividad y Cooperativas en los casos que las mismas tuvieran relación con la incorporación o expulsión de socios o socias de la asociación gremial.   Atentamente,   Sistema Integral de Información y Atención Ciudadana (SIAC). Subsecretaría de Economía y Empresas de Menor Tamaño.  https://www.economia.gob.cl/  https://siacciudadano.economia.cl/</t>
  </si>
  <si>
    <t>GPT Solicita certificado de vigencia de COLEGIO TÉCNICOS PARAMÉDICOS IV REGIÓN A.G. - CTP-IV R A.G.</t>
  </si>
  <si>
    <t>GPT Solicita informar situaciones que ocurren en COLEGIO DE ARTETERAPEUTAS DE CHILE A.G.</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</si>
  <si>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</si>
  <si>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</si>
  <si>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ingreso presentado en enero</t>
  </si>
  <si>
    <t>Junto con saludar, informamos a usted Se le informo al abogado a cargo de su ingreso de su llamada para que tenga presente al momento de revisar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</si>
  <si>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migración de empresa</t>
  </si>
  <si>
    <t>Junto con saludar, informamos a usted que, deberá ingresar a www.registrodeempresasysociedades.cl,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t>
  </si>
  <si>
    <t>Hola Buenos días!  Me presento mi nombre es Claudia Gallardo Mateluna, soy presidenta de la Cooperativa pesquera Mujeres Bravas del Mar de Caldera (COPEMBRA). Nos conformamos en Octubre del 2021. Estamos muy moivadas y organizando hacer nuestra primera junta general de socias, por lo que nos ha aparecido algunas dudas:   1.- según la ley, debemos invitar de forma formal a nuestras socias; a través de correo electrónico, pero queríamos saber si podría ser un canal formal, el Whatsapp de la misma cooperativa, donde todas las socias continuamente ven sus mensajes.   2.- La ley también dice que debamos publicar la invitación en un diario ubicado en el domicilio social. En Caldera, no existe un diario de difusión oficial, por lo que pensamos que podría ser una buen forma de publicar,  la red social de la Municipalidad de Caldera. ¿Es posible publicar en este medio de acceso a toda la comunidad?   quedamos atentas a sus respuestas   Muchas gracias  Saludos   Claudia</t>
  </si>
  <si>
    <t>Junto con saludar, le agradecemos su interés, le comento, las citaciones deben realizarse entre 15 a 5 días hábiles antes a la fecha de la reunión.    No son válidos los medios de citación por redes sociales, es decir, whatsapp, facebook u otra red social. Esto porque no son aceptados como medios de prueba ante tribunales.    Cuando envíen la información le recomiendo que pueda explicar en una cartita introductoria el tema del diario, pero hay formas de suplir esa situación, una forma puede efectivamente ser usando lo que la municipalidad pueda poner a su disposición, además de eso, también pueden enviar la citación mediante correo electrónico a las socias. En el caso de que no todas tengan correo, pueden también entregar una citación por mano, esto es, entregarles la citación física contra firma, es decir, que la socia al momento de recibirla pueda dejar constancia de lo mismo en una planilla con el nombre, día y hora de recepción y por supuesto poniendo su firma.    Toda la documentación puede enviarse mediante la SEREMI de la región o  en medios digitales a través del correo oficinadepartesgd@economia.cl.    Atentamente,  División de Asociatividad  Sistema Integral de Información y Atención Ciudadana (SIAC).  Subsecretaría de Economía y Empresas de Menor Tamaño.  https://www.economia.gob.cl/  https://siacciudadano.economia.cl/</t>
  </si>
  <si>
    <t>GPT Consulta por ingreso de documentos de CÁMARA ADUANERA DE CHILE - ASOCIACIÓN GREMIAL</t>
  </si>
  <si>
    <t>Junto con saludar, le informo que la documentación fue derivada a DAES, al abogado Sr. Pablo Cartagena, correo pcartagena@economia.cl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</si>
  <si>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Buenas tardes,  Escribo porque como Asociación Gremial nececitamos realizar la rendición de cuentas. Le agradecería nos pueda informar sobre el procedimiento a seguir. Con respecto a la directiva, necesitamos hacer una actualización. He encontrado la opción de "actualización de número de socios", pero no de la directiva. Si es que nos pudiera guiar en el proceso de actualizacion de directiva. Muchas gracias.</t>
  </si>
  <si>
    <t>Junto con saludar, informamos a ud que a fin de poder entregar un pronunciamiento respecto de lo descrito, le comento que puede ingresar la documentación de la asociación a través de partes del Ministerio en Santiago, a través de la SEREMI de economía regionales en físico (papel), o través del mail oficinadepartesgd@economia.cl en formato digital,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</si>
  <si>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Se consulto al encargado de su ingreso y este será revisado durante la próxima semana y posteriormente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</si>
  <si>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CÁMARA DE COMERCIO DE ANDACOLLO ASOCIACIÓN GREMIAL</t>
  </si>
  <si>
    <t>Junto con saludar, informo que se encuentra en trámite la documentación ingresada el 05 de enero 2022, derivada a Registro ID. 197699.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</si>
  <si>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certificado de vigencia de COLEGIO NACIONAL DE ENTRENADORES DE VOLEIBOL DE CHILE ASOCIACION GREMIAL - CONEVOCH</t>
  </si>
  <si>
    <t>GAA La solicitante, socia de la Coordinadora Regional de Recolectores y Recolectoras de la 8° región AG., ingresa los siguientes antecedentes: 1.-Acta de asamblea del 28/09/2021 2.-Acta de asamblea del 18/012022 3.-Nómina de asistentes a la asamblea</t>
  </si>
  <si>
    <t>Junto con saludar le informo que los antecedentes presentados por usted e ingresados a través de oficina de partes, ya han sido derivados a daes para su revisión por el área legal de la división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</si>
  <si>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tiene una E.I.R.L. y que necesita cambiarla a una SpA. Consulta como hacerlo y cual es el costo para hacer ésta transformación.</t>
  </si>
  <si>
    <t>Junto con saludar, informamos a usted señora Carolina, una vez revisado el rut de empresa presentado por usted, se comprueba que fue constituido en el CBR. Se le aconseja consultar con un abogado para realizar la migración por la que está consultando.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</si>
  <si>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comunicarse con una asesora del Ministro con quién converso ayer.</t>
  </si>
  <si>
    <t>Junto con saludar, informamos a usted don Maximiliano comunicarse con Ximena Gonzalez 224733409 secretaria de gabinete quien lo puede comunicar con Riola Polanco.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</si>
  <si>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venezolano consulta si su madre quién lo visitará en el próxímo mes necesitará visa para entrar a Chile.</t>
  </si>
  <si>
    <t>Junto con saludar y explicando que consultaremos junto con usted al Servicio Nacional de Turismo (Sernatur). Nos comunicamos telefónicamente y el ejecutivo que lo atiende le explica que que no es necesaria la visa de visita de su madre y se señala cuales son los cuatro requisitos ineludibles para entrar al país. Le recuerdo que se le recomendó entrar a la página Chile.travel.medidas donde podrá resolver todas sus dudas.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</si>
  <si>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Excuse, I have thought and have removed the message  dfgdlfg2131.32  https://howytooutoknowb.fun/map.php</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</si>
  <si>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</si>
  <si>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Save a hundred dollars every month to transfer your domains, hosting on NameCheap. It is an Official Offer of NameCheap, and the offer is valid until 28 Feb 2022.    Domain Transfer Offers:  .Com &lt;&gt;0% Off - $6.98 Only with 1 Year Renewal]  .Net &lt;&gt;9% Off - $8.48 Only with 1 Year Renewal]  .Org &lt;&gt;5% Off - $8.48 Only with 1 Year Renewal]  See more domain extensions offer here: https://itwise.link/nc-transferweek    Hosting Transfer Offers:  Shared Hosting - Steller Plus &lt;&gt;5% Off - $23.88 for 1 Year]  -Unlimited Website  -Unlimited SSD Storage  -Unlimited Bandwith  -Unlimited Email  -Free CDN  -Free Comodo SSL  -Auto Backup tools  Get it Here: https://itwise.link/nc-transferweek    WordPress Hosting Transfer Offers:  EasyWP Starter - &lt;&gt;0% Off - $17.44 for 1 Year]  -10GB SSD Storage  -50GB Bandwidth  -3X faster than traditional hosting  -Hosted on Namecheap Cloud  -Easy backups and restores  -Transfer in under 90 seconds  Get it Here: https://itwise.link/nc-transferweek    # All Plan with 30Days money-back guarantee  # After Purchase, chat with support. They will transfer your Domains, Hosting, WordPress site. You do not need to worry about the transfer.</t>
  </si>
  <si>
    <t>Hola, en el formulario de constitución de empresas por Internet existe un error en la base de datos que contiene mi nombre, favor actualizar según los datos del registro civil ya que esto me impide formalizar un negocio. Mi nombre es Alfonso Abraham González Rivas 18068171k</t>
  </si>
  <si>
    <t>Junto con saludar, le Informamos que es necesario que nos envíe una solicitud de apoyo al siguiente enlace http://osticket.economia.cl/open.php?&amp;lang=es_es indicando el número de atención que está llenando y adjuntando una foto de su cédula de identidad por ambos lados.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</si>
  <si>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modificación estatutos de CAMARA DE LA INNOVACION FARMACEUTICA DE CHILE, ASOCIACION GREMIAL- CIF</t>
  </si>
  <si>
    <t>Junto con saludar, informo que se encuentra en trámite en legal, ingreso ID 201233 de fecha 28 de enero 2022, se le dará prioridad, el tiempo del trámite es de 90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</si>
  <si>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Consultar como enviar documentación de COOPERATIVA DE TRABAJO LIKEN</t>
  </si>
  <si>
    <t>Junto con saludar, le informo se encuentra pendiente de respuesta oficio de fecha 08 .05. 2020.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</si>
  <si>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COOPERATIVA CAMPESINA ASOCIACION DE APICULTORES DE ALHUE LIMITADA</t>
  </si>
  <si>
    <t>Junto con saludar, informo que se despacho Ordinario que emite pronunciamiento sobre Junta General de Socios. Se adjunta copia.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</si>
  <si>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ASOCIACIÓN GREMIAL DE LADRILLEROS ARTESANALES DE LA REGIÓN METROPOLITANA</t>
  </si>
  <si>
    <t>Junto con saludar, se hace entrega de certificado solicitado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</si>
  <si>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ingresos pendientes AG</t>
  </si>
  <si>
    <t>Junto con saludar, informamos a usted Su ingreso fue revisado y esta pronto va salir oficio al correo electrónico de la persona que realizo la presentación, puede obtener certificado es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</si>
  <si>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actualización de certificado de vigencia de ASOCIACIÓN GREMIAL DE DUEÑOS DE TAXIBUSES URBANO DE LOS ÁNGELES</t>
  </si>
  <si>
    <t>Junto con saludar, le informamos a ud, En atención a su consulta realizada el día  28 de  febrero 2022 a nuestras Oficinas SIAC Sistema Integral de Información y Atención Ciudadana) del Ministerio de Economía, Fomento y Turismo, su presentación fue ingresada con el  ID 189478 el 17 de enero 2022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</si>
  <si>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actualizar directorio de COLEGIO PROFESIONAL DE TÉCNICOS DE FÚTBOL DE CHILE -ASOCIACIÓN GREMIAL</t>
  </si>
  <si>
    <t>Junto con saludar, le informamos a ud,  En atención a su consulta realizada el día  28 de  febrero 2022 a nuestras Oficinas SIAC Sistema Integral de Información y Atención Ciudadana) del Ministerio de Economía, Fomento y Turismo, su presentacion fue ingresada con el  ID 204772 el 25 de febrero 2022 y fue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</si>
  <si>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documentos para actualizar directorio de de ASOCIACIÓN GREMIAL DE MICROEMPRESARIOS CRECIMIENTO SOLIDARIO - CRESOL A.G.</t>
  </si>
  <si>
    <t>Junto con Saludar, le informamos a ud., En atención a su consulta realizada el día  28 de  febrero 2022 a nuestras Oficinas SIAC Sistema Integral de Información y Atención Ciudadana) del Ministerio de Economía, Fomento y Turismo, que su presentación fue ingresada con el  ID 194615 el 09 de diciembre 2022 y fue derivado a DAES para su tramitación y posterior respuesta. La próxima semana esta disponible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</si>
  <si>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solicitud reactivación de ASOCIACIÓN GREMIAL DE LADRILLEROS ARTESANALES DE LA REGIÓN METROPOLITANA</t>
  </si>
  <si>
    <t>Junto con saludar, le informo a ud, En atención a su trámite realizado el día  28 de  febrero 2022 en nuestras Oficinas SIAC Sistema Integral de Información y Atención Ciudadana) del Ministerio de Economía, Fomento y Turismo, su presentación fue ingresado con el  ID 49822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</si>
  <si>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audiencia con Jefe de DAES, actualizar directorio para presentar al banco de COOPERATIVA DE SERVICIOS INTEGRALES MULTIACTIVA TIEMPOS NUEVOS LIMITADA</t>
  </si>
  <si>
    <t>Junto con saludar, le informo que debe contactarse con secretaria de DAES, Sra. Georgina Figueroa, correo electrónico gfigueroa@economia.cl, la documentación ingreso el 14 de febrero 2022, derivada a legal ID 203274.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</si>
  <si>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obtener certificado especial de una AG</t>
  </si>
  <si>
    <t>Junto con saludar, le informo a ud que debera solicitar por escrito lo requerido y adjuntar documentacion necesaria para ver si se puede realizar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Muñoz Sistema integral de Información y Atención Ciudadana (Siac)  Subsecretaría de Economía y Empresas de Menor Tamaño .  https://www.economia.gob.cl/  https://siacciudadano.economia/</t>
  </si>
  <si>
    <t>Consulta por respuesta a ingreso de documentación de  COOPERATIVA CAMPESINA PINTUE (COCAPIN) LIMITADA, con fecha 09 de noviembre 2021</t>
  </si>
  <si>
    <t>Junto con saludar, le comento que el ingreso se encuentra con la contadora María Loreto Vivanco. Puede llamar al teléfono 224733454 y solicitar hablar directamente con ella.    Atentamente,  División de Asociatividad  Sistema Integral de Información y Atención Ciudadana (SIAC).  Subsecretaría de Economía y Empresas de Menor Tamaño.  https://www.economia.gob.cl/  https://siacciudadano.economia.cl/</t>
  </si>
  <si>
    <t>GPT Consulta por ingreso de documentación constitución  ASOCIACION GREMIAL DEFENSORIA DEL PUEBLO - DEFENSORIA DEL PUEBLO A.G., no se puede solicitar certificado de vigencia</t>
  </si>
  <si>
    <t>Junto con saludar, le informo, se envió oficio que formula observaciones a la constitución y al estatuto social, Ordinario N° 3285 de fecha 23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</si>
  <si>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Su ingreso sera revisada durante esta semana y durante la próxima sera enviado oficio al correo electrónico de la persona que realizo la presentación, de igual manera puede revisar nuestra pagina web para poder sacar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</si>
  <si>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</si>
  <si>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le informo a ud, En atención a su consulta realizada el día  22 de  febrero 2022 a nuestras Oficinas SIAC Sistema Integral de Información y Atención Ciudadana) del Ministerio de Economía, Fomento y Turismo, su presentación fue ingresada con el  ID 200448 el 24 de enero 2022  y derivado a DAES para su tramitación y posterior respuesta, el tiempo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</si>
  <si>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constitución cooperativa</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</si>
  <si>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Pérez 224733833 cperez@economia.cl, con quien puede pedir orientación y realizar consultas, como tipos de cooperativas, mínimos de socios, capital, requisitos de terreno y solicitar modelos de estatutos.  Para revisar guía para constituir cooperativa, ley general y página de Asociatividad y cooperativas.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César Contreras Muñoz Sistema integral de Información y Atención Ciudadana (Siac)  Subsecretaría de Economía y Empresas de Menor Tamaño.  https://www.economia.gob.cl/  https://siacciudadano.economia.cl/</t>
  </si>
  <si>
    <t>GAA La solicitante ingresa los siguientes antecedentes  de constitución de la Asociación Gremial de APR de la Provincia de Melipilla: 1.-Acta de constitución 2.-Estatutos 3.-Nómina de socios 4.-Extracto</t>
  </si>
  <si>
    <t>Junto con saludar, informo a usted que los antecedentes ingresados a través de Oficina de Partes han sido derivados a la división de asociatividad (daes) para su revisión y aprobación en el plazo de 30 días hábiles. El extracto estará disponible en el plazo de 10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</si>
  <si>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el Servicio de Impuestos Internos  (SII)  no la ha calificado como pequeña empresa. Está fue constituida hace una semana . Consulta que hacer.</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</si>
  <si>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</si>
  <si>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actualización certificado de vigencia de ASOCIACIÓN GREMIAL DE INDUSTRIALES DE MALLECO Y CAUTIN, ASIMCA"</t>
  </si>
  <si>
    <t>Junto con saludar, le informo, documentación fue ingresada el 10 de enero 2021, ID 198264,el  trámite es de 30 días hábiles. Los certificados se obtienen en nuestra pagina web,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</si>
  <si>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reunión con abogado Sr. Cesar Hachim, temas legales de la COOPERATIVA DE SERVICIOS DE VERANEO LONQUIMAY</t>
  </si>
  <si>
    <t>Junto con saludar, le informo contacto de abogado Sr. Cesar Hachim, correo electrónico chachim@economia.cl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</si>
  <si>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actualizado de ASOCIACIÓN NACIONAL DE FABRICANTES E IMPORTADORES DE PRODUCTOS FITOSANITARIOS AGRICOLAS A.G. AFIPA, documentación fue ingresada en agosto 2021</t>
  </si>
  <si>
    <t>Junto con saludar, informo que certificado de vigencia, estará disponible para la próxima semana.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</si>
  <si>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dirección para enviar documentación de COOPERATIVA CAMPESINA SANTA ESTELA LIMITADA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</si>
  <si>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</si>
  <si>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documentos de COOPERATIVA DE AGUA POTABLE Y ALCANTARILLADO DE HIERRO VIEJO, para actualización de directorio</t>
  </si>
  <si>
    <t>Junto con saludar, le informo  documentación ingreso el 29 de diciembre 2021, ID 196844, derivado al abogado Sr. Cesar Hachim, correo electrónico  hachim@economia.cl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</si>
  <si>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constitución  de  COOPERATIVA GRICOLA HUERTO FRUT LLAMUCO LIMITADA</t>
  </si>
  <si>
    <t>Junto con saludar, le informo que dicha cooperativa no se encuentra constituida, tiene observaciones que deben subsanar. Se adjunta oficio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</si>
  <si>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GAA El solicitante consulta por correo que llego desde registro empresas.</t>
  </si>
  <si>
    <t>Junto con saludar y luego de comunicarnos con la encargada de registros y sociedades han quedado aclaradas las dudas presentadas por usted. No obstante si necesita comunicarse nuevamente no dude en contactarnos a los siguientes teléfonos: 224733785 - 224733860-224733461-224733810.  Atentamente,  Gemita Ampuero  Alegría Sistema integral de Información y Atención Ciudadana (Siac)  Subsecretaría de Economía y Empresas de Menor Tamaño. https://www.economia.gob.cl/ https://siacciudadano.economia.cl/</t>
  </si>
  <si>
    <t>GPT Consulta como enviar documentación y contacto de capacitadores de ASOCIACIÓN DE ARMADORES E INDUSTRIALES PESQUEROS DE LA TERCERA Y CUARTA REGIONES A.G. - "ASIPAC"</t>
  </si>
  <si>
    <t>Junto con saludar, en relación a su consulta, se le dará los contactos de los capacitadores de la División de Asociatividad del Ministerio de Economía-,  en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</si>
  <si>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Cooperativa El Bosque de Castilla consulta por correo electrónico para enviar archivos a la daes.</t>
  </si>
  <si>
    <t>Junto con saludar le comparto el correo electrónico oficinadepartesgd@economia.cl. Puede enviar los antecedentes en un sólo PDF, el que será remitido a la división de Asociatividad en el curso del día.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</si>
  <si>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 AG</t>
  </si>
  <si>
    <t>Junto con saludar, informamos a usted Se consulto a la persona encargada y se envió oficio por observaciones a su constitución el cual debe ser respondido para seguir tramites de constitución,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</si>
  <si>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consulto por su ingreso a la persona encargada y saldrá durante la próxima semana oficio dirigido al correo electrónico de la persona que realizo la presentación. Con respecto a nuestros canales para presentar reclamos lo puede realizar por la pagina web de economia.gob.cl icono contáctenos, en nuestros libros de reclamos y felicitaciones que se encuentran en cada una de nuestras oficinas o una presentación formal ingresada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</si>
  <si>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constitución cooperativa</t>
  </si>
  <si>
    <t>Junto con saludar, informamos a usted  Su presentación esta en proceso de revisión y saldrá dentro de los próximos días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</si>
  <si>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Revisado sistema se puede indicar que los ingresos de los años pasados con respecto a constitución y elecciones posteriores fueron registradas y se encuentra presentación de febrero 2020 a la espera de revisión legal, dentro del plazo establecido de 30 días hábiles desde el día del ingreso, se adjuntan oficios anteriores.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</si>
  <si>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le informo a la persona a cargo de su ingreso de su llamada, la presentación será revisada en los próximos días y saldrá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</si>
  <si>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contable de COOPERATIVA CAMPESINA MALALHUE LIMITADA</t>
  </si>
  <si>
    <t>Junto con saludar, informamos a usted En atención a su consulta realizada el día  01 de  marzo  2022 a nuestras Oficinas SIAC Sistema Integral de Información y Atención Ciudadana) del Ministerio de Economía, Fomento y Turismo, le informo que fue ingresado con el  ID 191066 con fecha 11 de noviembre 2021, y derivado a DAES para su tramitación, se encuentra pendiente de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</si>
  <si>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ingreso pendiente de septiembre 2021</t>
  </si>
  <si>
    <t>Junto con saludar, informamos a usted Se consulto a la persona encargada de su presentación y saldrá oficio en forma prioritaria a mas tarde este día viernes al correo electrónico dela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</si>
  <si>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</si>
  <si>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Una vez hecha la modificación y subido los documentos a la página, todos los socios deben firmar con Firma Electrónica Avanzada. Si no cuentan con ella, anote el “N° de Atención” y firme ante un Notario. En caso que los socios hayan designado mandatario para suscribir los formularios, el mandatario deberá firmar ante notario. Una vez hecho esto quedará completamente Modificada.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</si>
  <si>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t>
  </si>
  <si>
    <t>Junto con saludarle y en respuesta a su reclamo en la que nos indica lo siguiente:   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</si>
  <si>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reforma estatutos de ASOCIACIÓN CHILENA DE EMPRESAS DE CONTROL DE PLAGAS ASOCIACIÓN GREMIAL - ACHICPLA A.G</t>
  </si>
  <si>
    <t>Junto con saludar, informamos a usted En atención a su consulta realizada el día  01 de  marzo 2022 a nuestras Oficinas SIAC (Sistema Integral de Información y Atención Ciudadana) del Ministerio de Economía, Fomento y Turismo, le informo que fue ingresado con el  ID 197919    y derivado a DAES - Legal para su tramitación y posterior respuesta, el tiempo del trámite es de 90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</si>
  <si>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informar situación anómala que ocurre en ASOCIACION GREMIAL TAXIS NUEVO PUDAHUEL - AGTNP</t>
  </si>
  <si>
    <t>Junto con saludar, informamos a usted,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</si>
  <si>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solicitante, socio de la Cooperativa Tasacoop, indica que de acuerdo al plazo legal de respuesta de un oficio enviado a la cooperativa, ésta debería estar ya respondida.</t>
  </si>
  <si>
    <t>Junto con saludar le informo que realizada la búsqueda solicitada por usted, la cooperativa Tasacoop no ha respondido el oficio enviado.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</si>
  <si>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secretaria de la AG., Persa Teniente Cruz, consulta por certificado de vigencia de la asociación .Los antecedentes se ingresaron en diciembre del 2021</t>
  </si>
  <si>
    <t>Junto con saludar le informo que revisado el sistema se observa que hay un oficio que llegará en breve plazo a la AG, en el que se le informará que es lo que hay que subsanar. Una vez respondido se otorgará el certificado de vigencia con el nuevo directorio.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</si>
  <si>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presidente de la AG., Servicio Evangélico para el Desarrollo informa que ingreso antecedentes de cambio de directorio los primeros días de febrero. Consulta cuando estará disponible el certificado de vigencia con el nuevo directorio.</t>
  </si>
  <si>
    <t>Junto con saludar le informo que el plazo de revisión de un nuevo directorio es de 30 días hábiles. Por lo que el ingreso de su asociación se encuentra aún en plazo legal de revisión.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</si>
  <si>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quisiera consultar respecto al D.S. 160/09 MINECON, en particular por el artículo N°112, sobre la eliminación in situ de TK de combustible líquido mediante inertización y posterior relleno con material inerte. La consulta está asociada a si después de realizar todos los precedimiento de obras civiles para rellenar el tanque, darlo de baje ante la SEC, es posible consutruir sobre losa que cubre al tanque enterrado. En el D.S. 160 no se presenta ninguna restircción.  El caso en particular corresponde a un tanque enterrado que cumplió su vida útil, el titular ha decidio rellenarlo con material inerte para su eliminación, y ahora sobre este desea construír un estanque vertical para mantener el suministro de combustible al proceso.  De antemano muchas gracias por su respuesta. Saludos cordiales</t>
  </si>
  <si>
    <t>Junto con saludar, informamos a usted Con la creación del Ministerio de Energía, el 01 de febrero de 2010, todas las atribuciones normativas y regulatorias en los ámbitos energéticos del país, en particular de los sectores eléctrico y combustibles, fueron traspasadas desde este Ministerio de Economía al nuevo ministerio creado en esa fecha. Por lo anterior, su consulta debería ser realizada ya sea al mismo Ministerio de Energía, o bien, a la Superintendencia de Electricidad y Combustibles, SEC.    Sin otro particular, le saluda atte.  División Jurídica   Sistema Integral de Información y Atención Ciudadana (SIAC). Ministerio de Economía, Fomento y Turismo.   https://www.economia.gob.cl/     https://siacciudadano.economia.cl/</t>
  </si>
  <si>
    <t>GPT Solicita antecedentes para realizar disolución de COOPERATIVA DE VIVIENDA Y SERVICIOS HABITACIONALES VILLA DOCTOR H. VERGARA M. LIMITADA</t>
  </si>
  <si>
    <t>Junto con saludar, informamos a usted En atención a su trámite realizado el día  02 de  marzo 2022 en nuestras Oficinas SIAC Sistema Integral de Información y Atención Ciudadana) del Ministerio de Economía, Fomento y Turismo, le informo que fue ingresado con el  ID 49998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</si>
  <si>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de abogada Srta. Susana Abarca por trámite de disolución de UNIÓN NACIONAL DE ESTETICISTAS (U.N.E.) A.G.</t>
  </si>
  <si>
    <t>Junto con saludar, le informo contacto Secretaria: Sra. Georgina Figueroa, teléfono 224733454 Abogada Srta. Susana Abarca, correo electrónico sabarca@economia.cl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</si>
  <si>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capacitación en cooperativas</t>
  </si>
  <si>
    <t>Junto con saludar, informamos a usted  La información de fechas y postulaciones a capacitaciones de cooperativas de publican asociatividad.economia.cl se puede comunicar con la secretaria de DAES al 224733454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</si>
  <si>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Seleccione Opción</t>
  </si>
  <si>
    <t>GPT Solicita certificado de vigencia de ASOCIACION GREMIAL DE EMPRENDEDORES Y PRODUCTORES DE SAN ANTONIO - AGEPSA</t>
  </si>
  <si>
    <t>GPT Consulta como informar nueva dirección de COOPERATIVA MEDICINA Y SALUD INTEGRAL LIMITADA</t>
  </si>
  <si>
    <t>Junto con saludar, le informo que debe comunicar el cambio de dirección a División de Asociatividad y Economía Social en carta formal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</si>
  <si>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Estimado/a, mi consulta es respecto a los trámites y documentos que se requieren presentar en caso de renuncia de un integrante de la directiva en una asociación gremial. No he podido encontrar nada en los estatutos de nuestra asociación (ANIMACHI) y tampoco en la ley. Quedo atenta, mucha gracias.</t>
  </si>
  <si>
    <t>Junto con saludar, ante su consulta le comento que, por norma general, la carta de renuncia debe ser remitida al directorio de la asociación gremial.     Adicional a lo anterior, es fundamental el revisar el estatuto de la asociación gremial, toda vez que en el tal debe estar presente el proceso de renuncia particular establecido.  Finalmente, si la renuncia la realiza un miembro del directorio, es necesario el remitir el acta de la sesión de directorio en la cual se designe al suplente.    Atentamente,   División de Asociatividad  Sistema Integral de Información y Atención Ciudadana (SIAC).  Subsecretaría de Economía y Empresas de Menor Tamaño.  https://www.economia.gob.cl/ https://siacciudadano.economia.cl</t>
  </si>
  <si>
    <t>ccm  consulta por reclamo por cuotas de crédito de financoop</t>
  </si>
  <si>
    <t>Junto con saludar, informamos a usted Debe realizar reclamo formal indicando el problema y en lo posible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</si>
  <si>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cambiar dirección de COOPERATIVA MEDICINA Y SALUD INTEGRAL LIMITADA</t>
  </si>
  <si>
    <t>Junto con saludar, informo que debe ingresar documento que indique nueva dirección.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</si>
  <si>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</si>
  <si>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créditos y beneficios para su empresa</t>
  </si>
  <si>
    <t>Junto con saludar, informamos a usted  Se recomienda contactar directamente a Sercotec para ver los próximos proyectos y concursos que se realizaran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</si>
  <si>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DE VERANEO, RECREACION Y DESCANSO SIAM DI TELLA LTDA.</t>
  </si>
  <si>
    <t>GPT Consulta por ingreso de documentación de COOPERATIVA DE SERVICIOS DE VERANEO, RECREACION Y DESCANSO SIAM DI TELLA LTDA.</t>
  </si>
  <si>
    <t>Junto con saludar, indico que documentación fue designada a abogado don Cesar Hachim, correo electrónico chachim@economia.cl, secretaria DAES Sra. Georgina Figueroa,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</si>
  <si>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documentos pendientes para actualizar AG por que cree que han pedido muchos documentos distintos en cada oficio</t>
  </si>
  <si>
    <t>Junto con saludar, informamos a usted  Se solicita atención de abogado y es atendido en forma presencial por Santiago Undurraga y le explica los pasos a seguir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</si>
  <si>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GOT SOLICITA CONTACTO FUNCIONARIOS DE FOMENTO, TEMA COOPERATIVA</t>
  </si>
  <si>
    <t>Junto con saludar, en relación a su consulta, se le dará los contactos de los capacitadores de la División de Asociatividad del Ministerio de Economía-, quienes les pueden ayudar en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</si>
  <si>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ORGANISMOS TÉCNICOS DE CAPACITACIÓN DE CHILE A.G.- AGMO A.G. - AGMO, para actualizar directorio</t>
  </si>
  <si>
    <t>Junto con saludar, informamos a usted En atención a su consulta realizada el día  02 de  marzo 2022 a nuestras Oficinas SIAC Sistema Integral de Información y Atención Ciudadana) del Ministerio de Economía, Fomento y Turismo, le informo que fue ingresado con el  ID 196305 el 23 de diciembre 2021 y derivado a DAES para su tramitación y posterior respuesta, la próxima semana estará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</si>
  <si>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recursos jerárquicos presentados</t>
  </si>
  <si>
    <t>Junto con saludar, informamos a usted  Se realizo consulta con oficina de partes por los números de ingreso presentados, al no ser encontrados se procedo a devolver al llamado y explicar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</si>
  <si>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estatutos de ASOCIACION GREMIAL DE LOS MEDIANOS Y PEQUEÑOS INDUSTRIALES Y SERVICIOS DE PRODUCTOS QUIMICOS Y PLASTICOS "APIQUIM"</t>
  </si>
  <si>
    <t>Junto con saludar, se indica como obtenerlo, debe ingresar a  la pagina web asociatividad.economia.cl DAES DIGITAL- solicitar certificado estatutos.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</si>
  <si>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reclamo</t>
  </si>
  <si>
    <t>Junto con saludar, informamos a usted Su presentación fue ingresada con el número Id184271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</si>
  <si>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Ahorro y Crédito Endógena Mapuche refiere que ingresaron antecedentes el 08/11/21 y que aún no reciben respuesta.</t>
  </si>
  <si>
    <t>Junto con saludar le informo que el ingreso por el que está consultando ha sido incorporado al expediente administrativo que mantiene la división (daes) sobre su cooperativa. En los próximos días se le hará llegar un oficio respaldando ésta información.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</si>
  <si>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presentado</t>
  </si>
  <si>
    <t>Junto con saludar, informamos a usted Su presentación fue ingresada con el número Id184670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</si>
  <si>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Y EMPRESARIOS DE LA COMUNA DE SALAMANCA - "ACESA A.G.", para actualizar directorio</t>
  </si>
  <si>
    <t>Junto con saludar, informamos a usted En atención a su consulta realizada el día  22 de  febrero 2022 a nuestras Oficinas SIAC Sistema Integral de Información y Atención Ciudadana) del Ministerio de Economía, Fomento y Turismo, le informo que fue ingresado con el  ID 201622, el 01 de febrero 2022,  y derivado a DAES para su tramitación y posterior respuesta, el trámite tiene plazo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</si>
  <si>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en nombre de su padre socio de la Cooperativa de Servicios Plazas Techadas del Persa Bío Bío refiere que por no pago de gastos comunes la directiva vendió el local sin autorización. Ingresa los antecedentes de propiedad del local y solicita revisión desde el decoop.</t>
  </si>
  <si>
    <t>Junto con saludar, y a fin de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</si>
  <si>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GAA La solicitante refiere que se ha comunicado con COOP AHORRO cuya local se encuentra en la calle Matías Cousiño s/n. Ella ha solicitado un préstamo para lo cual le han pedido un depósito de $250.000 y ahora le piden algo más para tramitar el pedido de la usuaria. Consulta que debe hacer.</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</si>
  <si>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</si>
  <si>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GAA El solicitante refiere que esta en sociedad en un SpA. Otorgaron todos los poderes de administración a un tercero quién no les entrega la información que se le solicita. La pidió en el SII y luego por Ley de Transparencia cuyo resultado lo ha alarmado. Consulta que hacer.</t>
  </si>
  <si>
    <t>Junto con saludar, informamos a usted en primer lugar nos hemos comunicado con una funcionaria de Tu Empresa quién le ha explicado en que situación se encuentra. Se le ha indicado que haga un ticket dirigido a Registro Empresas y Sociedades cuya respuesta se la dará el área legal del departamento.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</si>
  <si>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señala que es accionista de un empresa. El Servicio de Impuestos Internos (SII) le ha indicado que deberá llenar y presentar el formulario N° 2127. Consulta que hacer.</t>
  </si>
  <si>
    <t>Junto con saludar, informamos a usted que le recomiendo hacer las consultas de carácter tributario sólo en el Servicio de Impuestos Internos. No obstante se le sugiere hacer un ticket dirigido al área legal de Registro Empresas y Sociedades entrando en registro empresas, consultas, ayuda.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</si>
  <si>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AG., Defensoría del Pueblo refiere que no ha tenido respuesta a ingreso de constitución. Consulta plazos.</t>
  </si>
  <si>
    <t>Junto con saludar, informamos a usted luego de realizar una búsqueda para responder a su consulta se encuentra y se hace entrega personal el oficio N° 3285 y se le indica que para las dudas de carácter legal las despeje con uno de los abogado a cargo de la redacción del documento entregado. Se entregan los datos del abogado del decoop.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</si>
  <si>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tiene una empresa y necesita migrar al sistema tradicional del Conservador de Bienes Raíces. Consulta por el procedimiento.</t>
  </si>
  <si>
    <t>Junto con saludar, informo a usted, que  deberá ingresar una solicitud e apoyo a www.registrodeempresasysociedades.cl en http://osticket.economia.cl/open.php?&amp;lang=es_es, informando lo siguiente:  1.-Razón por la que desea emigrar al sistema del CBR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También puede escribirnos a través de nuestro formulario de apoyo en el siguiente link: http://osticket.economia.cl/open.php?&amp;lang=es_es, donde le brindaremos atención especializada.   Ante cualquier duda o dificultad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</si>
  <si>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obtener presupuesto de país</t>
  </si>
  <si>
    <t>Junto con saludar, informamos a usted Para solicitar información de los presupuestos de las diferentes instituciones deberá hacerlo por el portal de transparencia https://www.portaltransparencia.cl/PortalPdT/ o consultar en la entidad si existiera otra forma de obtenerlo.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</si>
  <si>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AHORRO Y CREDITO SAN JOAQUIN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</si>
  <si>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</si>
  <si>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Reitera reclamo en contra la DE AHORRO Y CRÉDITO SAN JOAQUÍN LIMITADA</t>
  </si>
  <si>
    <t>Junto con saludar, informamos a usted En atención a su trámite realizado el día  03 de  marzo 2022 en nuestras Oficinas SIAC Sistema Integral de Información y Atención Ciudadana) del Ministerio de Economía, Fomento y Turismo, le informo que fue ingresado con el  ID 50124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</si>
  <si>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poder responder oficio cooperativa</t>
  </si>
  <si>
    <t>Junto con saludar, informamos a usted Su presentación fue ingresada con el número ID50150 y fue asignada a DAES para su revisión legal. Es atendido por Susana Abarca que le explica el problema existente con los documentos presentados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</si>
  <si>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SOCIEDAD DE FOMENTO AGRÍCOLA DE TEMUCO ASOCIACIÓN GREMIAL,  de fecha 21 de septiembre 2021</t>
  </si>
  <si>
    <t>Junto con saludar, informamos a usted En atención a su consulta telefónica realizada el día  03 de  marzo 2022 a nuestras Oficinas SIAC (Sistema Integral de Información y Atención Ciudadana) del Ministerio de Economía, Fomento y Turismo, le informo que fue ingresado con el  ID 184250 el 21 de septiembre 2021 y derivado a DAES para su tramitación y posterior respuesta, documentación estará disponible la próxima semana.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</si>
  <si>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TÉCNICOS PARAMÉDICOS DE CHILE. AG -CTPDECHILE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</si>
  <si>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</si>
  <si>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El solicitante ingresa antecedentes de constitución de la AG., N° 769 de Agentes de Fútbo. Consulta plazos.</t>
  </si>
  <si>
    <t>Junto con saludar se le informa que los antecedentes de constitución ingresados por usted ya han sido derivados a la división de asociatividad (daes) quienes en el plazo de 10 días hábiles le entregarán el extracto numerado, timbrado y firmado por el ministerio para presentarlo en el DO y ser publicado dentro del plazo legal.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</si>
  <si>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dirección para enviar documentación de FEDERACIÓN GREMIAL NACIONAL DE PRODUCTORES DE GANADO BOVINO - FEDECARNE F.G.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</si>
  <si>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</si>
  <si>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abogada Srta. Franchesca Rojas, para dar respuesta a Ordinario N° 892 de 24 de febrero 2022 y  Ordinario N° 4082 de 04 de junio 2020 de COOPERATIVA DE VIVIENDA Y SERVICIOS HABITACIONALES ARAUCANIA</t>
  </si>
  <si>
    <t>Junto con saludar, le informo contacto:  Abogada Srta. Franchesca Rojas, correo electrónico frojasg@economia.cl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</si>
  <si>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contacto de César Hachim</t>
  </si>
  <si>
    <t>Junto con saludar, informamos a usted Para contactar a César Hachim lo puede llamar a 224733538 o llamar a la secretaria DAES Georgina Figueroa 224733454 gfigueroa@economia.cl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</si>
  <si>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PROFESIONALES DE CLIMATIZACIÓN Y REFRIGERACIÓN - DITAR CHILE</t>
  </si>
  <si>
    <t>Junto con saludar, le informo que la próxima semana estará disponible certificado de vigencia.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</si>
  <si>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La solicitante, asesora legal de la Cooperativa Cuesta Lo González refiere que ingresaron antecedentes de junta de socios el 27/12/21 y aún no han recibido respuesta. Consulta plazos de respuesta.</t>
  </si>
  <si>
    <t>Junto con saludar y revisado el sistema con la profesional contable a cargo se observa que no se ha enviado el balance a 8 columnas. Le informo que se le hará llegar un oficio con esta observación  y con un plazo definido 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</si>
  <si>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asesora legal de la Cooperativa De La Finca Ltda. refiere que realizaron cambio parcial de directorio el 14/01/22. Consulta por la respuesta.</t>
  </si>
  <si>
    <t>Junto con saludar le informo que una vez revisado el sistema con una asesora legal de daes se avisa que se le hará llegar en breve un oficio que ordenará la incorporación a los documentos enviados de otros faltantes como el balance a 8 columnas.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</si>
  <si>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Solicita reunión con Javier Parga para conversar del ingreso Id184750 y de oficios anteriores, y consultas sobre funcionamiento AG por tratarse de nueva administración que no manejamos el tema gremial, en formato virtual idealmente marte o jueves durante las mañana tipo 10 ó después de las 15 hrs.</t>
  </si>
  <si>
    <t>Junto con saludar, te pido que día lunes puedas comunicarte con el teléfono 224733454 y conversar con Georgina Figueroa, con quien podrás solicitar una comunicación directa con el abogado Javier Parga.    Atentamente,  División de Asociatividad Sistema Integral de Información y Atención Ciudadana (SIAC).  Subsecretaría de Economía y Empresas de Menor Tamaño.  https://www.economia.gob.cl/  https://siacciudadano.economia.cl/</t>
  </si>
  <si>
    <t>ccm  consulta por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</si>
  <si>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</si>
  <si>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CAMPESINA MALALHUE LIMITADA</t>
  </si>
  <si>
    <t>Junto con saludar, informamos a usted En atención a su consulta realizada el día  03 de  marzo 2022 a nuestras Oficinas SIAC Sistema Integral de Información y Atención Ciudadana) del Ministerio de Economía, Fomento y Turismo, le informo que fue ingresado con el  ID 191066 el 11 de noviembre 2021 y derivado a DAES para su tramitación y posterior respuesta, contacto fiscalizadora, Srta María Loreto Vivanco, correo electrónico mvivanco@economia.cl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</si>
  <si>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</si>
  <si>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FINANCIERA VISION DE CHILE, le ofrecieron crédito y debía cancelar $ 100.000 para trámites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</si>
  <si>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</si>
  <si>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existencia de COOPERATIVA FINANCIERA VISION DE CHILE,</t>
  </si>
  <si>
    <t>Junto con saludar, ante su consulta, le comento que la abogada Mónica Ortiz tomará contacto con usted, a fin de conocer de la situación descrita y responder sus dudas.  Si necesita revisar el listado de cooperativas de ahorro lo puede revisar en asociatividad.economia.cl Atentamente,  División de Asociatividad Sistema Integral de Información y Atención Ciudadana (SIAC).  Subsecretaría de Economía y Empresas de Menor Tamaño https://www.economia.gob.cl/  https://siacciudadano.economia.cl/</t>
  </si>
  <si>
    <t>GAA La solicitante, asesora legal de la Cooperativa El Crucero Ltda. informa que tiene un ingreso realizado el 11/01/22. Consulta por plazo de respuesta.</t>
  </si>
  <si>
    <t>Junto con saludar le informo que luego de revisar sistema en busca de a su consulta le aviso que le llegará un oficio en breve plazo a su destino.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</si>
  <si>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 día, necesitamos enviarle acuerdo con nuestra Proveedor Maigas Comercial, RUT 99.574.340-k, donde acordamos la forma de pago HASTA 90 DIAS, la validez de este acuerdo especial será de carácter indefinido, se adjunto acuerdo firmado entre ambas partes, es necesario subirlo a algún portal definido o solo esta comunicación? Muchas Gracias</t>
  </si>
  <si>
    <t>Junto con saludar y respondiendo a su consulta, le informo que el acuerdo debe ser registrado en el  Registro de Acuerdos de Plazo de Pago Excepcional (RAPPE) del Ministerio de Economía, a través del formulario que está disponible en el siguiente link (no se sube el documento en pdf):   https://registrodeacuerdos.economia.gob.cl/  En la plataforma podrá encontrar el instructivo en la sección de ayuda del sitio web y el número de soporte en caso que tenga problemas para registrar el acuerdo, el cual es 224733820.  Es importante mencionar, que tiene un plazo de 5 días desde la firma del acuerdo para registrarlo. Una vez que entre a la plataforma es el representante legal que tiene que ingresar con su clave única y habilitar a los usuarios que interactuaran con el registro.  Esperando que haya sido de utilidad la información.  Atentamente   División de Empresas de Menor Tamaño.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</si>
  <si>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</si>
  <si>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MICROEMPRESARIOS CRECIMIENTO SOLIDARIO - CRESOL A.G.</t>
  </si>
  <si>
    <t>GPT  Consulta por ingreso de documentos y como solicitar certificado de vigencia de AG</t>
  </si>
  <si>
    <t>Junto con saludar, hago envió de oficio con instrucciones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</si>
  <si>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se recomienda revisar sistema para poder obtener certificado cuando sea actualizado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</si>
  <si>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PESQUERA DE CRUSTACEOS LIMITADA</t>
  </si>
  <si>
    <t>ccm  presenta antecedentes de ASOCIACIÓN NACIONAL DEL FOLKLORE DE CHILE A.G. (ANFOLCHI)</t>
  </si>
  <si>
    <t>Junto con saludar, informamos a usted Su presentación fue ingresada con el número ID50248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</si>
  <si>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Requiero conocer el Acta del ministerio de Economía de fecha 12 de Febrero de 1971, en el cual señala las condiciones de adquisición de bienes y activos de Empresa Editora Zig-Zag S.A. El acta de dicha fecha señala que se celebraría un contrato dentro del plazo de 30 días, y en ese contrato se incorpora en un anexo la singularización de los bienes. Sobre la naturaleza del acta, del estudio del diario oficial de los meses de Febrero y Marzo del año 1971, no existe ningún}un decreto o resolución publicada al respecto. Tampoco existe publicación}on en el diario oficial sobre la compra de los derechos. Sobre el contrato, en el acta de fecha 12 de Febrero de 1071 se señala que el contrato definitivo se suscribir}a dentro del plazo de 30 dias. No existe inscripciones en el conservador de bienes ra{ices que den cuenta del contrato en la inscripción.{on de la Editorial.   En suma, requiero conocer el acta ya mencionado y el contrato  de compraventa con su anexo.</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</si>
  <si>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</si>
  <si>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cambio de nombre empresa</t>
  </si>
  <si>
    <t>Junto con saludar, informamos a usted  La empresa se transformo el año 2020 por lo cual además cambio su nombre, se adjunta acta modificación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</si>
  <si>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información como ingresar documentos constitución AG</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</si>
  <si>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</si>
  <si>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renuncia como socio a ASOCIACION GREMIAL MINERA METROPOLITANA</t>
  </si>
  <si>
    <t>Junto con saludar, informamos a usted En atención a su trámite realizado el día  04 de  marzo 2022 en nuestras Oficinas SIAC Sistema Integral de Información y Atención Ciudadana) del Ministerio de Economía, Fomento y Turismo, le informo que fue ingresado con el  ID 50259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</si>
  <si>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se encuentra en revisión legal con abogada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</si>
  <si>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en los próximos días se despachará oficio que requiere antecedentes relativos a Junta General de Socios de fecha 24 de enero de 2022 y reitera Oficio Ord. N°1195 de fecha 03 de febrero de 2020.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</si>
  <si>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</si>
  <si>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</si>
  <si>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</si>
  <si>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ingrese su RUT, OPCIÓN 2 - OPCIÓN 1 y se atendido por un ejecutivo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</si>
  <si>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SOCIEDAD CHILENA DE RADIOLOGÍA ASOCIACIÓN GREMIAL - SOCIEDAD CHILENA DE RADIOLOGÍA A.G.</t>
  </si>
  <si>
    <t>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t>
  </si>
  <si>
    <t>Junto con saludarle y en respuesta a su consulta en la que nos indica lo siguiente:   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   Informamos que puede firmar electrónicamente un mandato en el extranjero, con firma electrónica avanzada. Sin embargo, sugerimos que consulte directamente las formalidades del mandato que usted debe enviar en el Ministerio de Relaciones Exteriores.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</si>
  <si>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Estimados/as, espero que se encuentren muy bien. He estado buscando información sobre el Consejo de Responsabilidad Social para el Desarrollo Sostenible, pero no logro encontrar datos sobre sus integrantes, informes o número de sesiones. Me gustaría saber si posible acceder a tal información y la vía. Desde ya muchas gracias.</t>
  </si>
  <si>
    <t>Estimado Camilo,   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</si>
  <si>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WEB 2.0 are strong backlinks for its Domain Authority. I am providing High Domain Authority WEB 2 Contextual/Article Backlinks. If your On-Page SEO is appropriately fixed and your Keyword is medium-hard, you can easily rank your site with Diamond Package.    Types Of Backlink:  -WEB 2.0 Contextual/Article [#100% Dofollow, #DA26-90]  -WEB 2.0 WiKi Contextual/Article [#100% Dofollow, #DA10-17]  -WEB 2.0 Profiles [#90% Dofollow, #DA10-90]  -WEB 2.0 Social BookMark Profile [#5% Dofollow, #DA20-30]  -Social BookMark HQ Profile [#20% Dofollow, #DA40-90]  -High Quality Profile Links [#30% Dofollow, #DA10-65]  -Forum Profile [#100% Dofollow, #DA10-85]  -EDU Profile [#100% Dofollow, #DA30-90]  -High Domain Authority Profile [#40% Dofollow, #DA30-90]    Diamond Package $50 [Limited Time Offer Only $15, 70% Off]  -All Types Of Backlinks  -Contextual/Article Backlink: 150  -Total Backlinks: 1300  -Referring Domain: 1300  -Referring IPs: 1280  -7 URLs &amp; 7 Keywords  -Details Reports: XLSX,CSV,TEXT,PDF    Get this Exclusive Backlink Package for only $15  Get it from FIVERR: https://itwise.link/web2backlink  #1 Freelancing Site, 100% Secure Payment    #It is Limited Time Offer &amp; To Get this Offer, You need to Message me. Simply Copy the Below Text and Send it to me.    "Hi, I was invited by your email on my website, and I want to buy your backlink service at Discounted Price. Send your discount offer."</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</si>
  <si>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</si>
  <si>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Solicita certificado vigencia ASOCIACION GREMIAL RIO JUANCHO</t>
  </si>
  <si>
    <t>GPT Consulta por ingreso de documentos para actualizar certificado de vigencia de ASOCIACIÓN GREMIAL FERIA LIBRE DE MELIPILLA</t>
  </si>
  <si>
    <t>Junto con saludar, informa, documentación se encuentra derivada a registro, ingreso con fecha 02 de febrero 2022 ID 201853, el plazo de emisión de certificado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</si>
  <si>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reclamo contra AG</t>
  </si>
  <si>
    <t>Junto con saludar, informamos a usted para presentar reclamos se debe realizar por escrito en carta formal, explicando las situaciones, adjuntando antecedentes sustentatorios en lo posible.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</si>
  <si>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AGROPECUARIA DE COLONOS RURALES, PANAMERICANA CRUCE DE ARIQUILDA</t>
  </si>
  <si>
    <t>GPT Ingresa documentación de COOPERATIVA DE SERVICIOS DE VERANEO LONQUIMAY LTDA.</t>
  </si>
  <si>
    <t>Junto con saludar, informamos a usted que en atención a su trámite realizado el día  07 de  marzo 2022 en nuestras Oficinas SIAC Sistema Integral de Información y Atención Ciudadana) del Ministerio de Economía, Fomento y Turismo, le informo que fue ingresado con el  ID 50364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</si>
  <si>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certificados empresa spa</t>
  </si>
  <si>
    <t>GPT Solicita contacto capacitadores tema cooperativa</t>
  </si>
  <si>
    <t>Junto con saludar, informamos a usted que el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</si>
  <si>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JSA  Solicita información para activar COOPERATIVA CAMPESINA DE VIÑATEROS, UVERA, VINERAS Y ALCOHOLES DE NINHUE.</t>
  </si>
  <si>
    <t>Junto con saludar, de acuerdo a lo conversado, le informamos que debe realizar una carta formal solicitando indicaciones para reactivar la  COOPERATIVA CAMPESINA DE VIÑATEROS, UVERA, VINERAS Y ALCOHOLES DE NINHUE. Numero de registro (5360), dirigida al jefe de la división de asociatividad y cooperativas el señor José Manuel Enríquez.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</si>
  <si>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TAXIS COLECTIVOS Y TRANSPORTE DE PASAJEROS: MELIPILLA, SAN JOSÉ, BOLLENAR, MALLARAUCO E IBACACHE. A.G. - AGRETACOMBO, para actualización directorio</t>
  </si>
  <si>
    <t>Junto con saludar, informa, documentación se encuentra derivada a registro, ingreso con fecha 22 de diciembre 2021 ID 166102, en los próximos estará disponible certificado de vigencia.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</si>
  <si>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de la ASOCIACIÓN GREMIAL TRABAJADORES CANTEROS Y AFINES</t>
  </si>
  <si>
    <t>Junto con saludar, de acuerdo a lo conversado vía telefónica con la abogada Consuelo Muñoz de la División de Asociatividad y Cooperativas, darán prioridad a su solicitud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</si>
  <si>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refiere que tiene una empresa a la que le han cambiado el nombre. Consulta el procedimiento para que el nombre quede legitimado.</t>
  </si>
  <si>
    <t>Junto con saludar, informamos a usted que el procedimiento en su totalidad y el trámite que deberá hacer en notaria para luego subirlo al sistema.  Ante cualquier duda o dificultad no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</si>
  <si>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respuesta a reclamo en contra de la COOPERATIVA DE VIVIENDA COOPVITAL</t>
  </si>
  <si>
    <t>Junto con saludar, le informo que esta semana se despachara oficio con instrucciones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</si>
  <si>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elecciones cooperativa</t>
  </si>
  <si>
    <t>Junto con saludar, informamos a usted se converso con abogada que indico los pasos a seguir y que realice consulta por escrito quedando ingresado con ID50391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</si>
  <si>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envía contacto de los capacitadores,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24733833.Tambien se adjunta guía para constituir A.G. (paso a paso), para que tome conocimiento 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</si>
  <si>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certificado de vigencia de ASOCIACIÓN GREMIAL DE DIRECTORES Y GUIONISTAS DE CINE Y AUDIOVISUALES DE CHILE - DIRECTORES Y GUIONISTAS DE CINE Y AUDIOVISUALES DE CHILE A.G. - DIRECTORES Y GUIONISTAS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</si>
  <si>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</si>
  <si>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</si>
  <si>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ASOCIACION GREMIAL TAXIS FRECUENTES AEROPUERTO</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</si>
  <si>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</si>
  <si>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enviar documentación</t>
  </si>
  <si>
    <t>GPT Solicita certificado de vigencia ASOCIACION GREMIAL TAXIS FRECUENTES AEROPUERTO</t>
  </si>
  <si>
    <t>GAA El solicitante refiere que solicito un certificado de disolución de la Cooperativa de Vivienda y Servicios Habitacionales Santa Cruz de la Victoria Limitada. Consulta si ya está disponible.</t>
  </si>
  <si>
    <t>Junto con saludar le informo que revisado el sistema con el abogado encargado de registro el certificado será firmado y enviado a su email durante la tarde de hoy.  Ante cualquier duda o dificultad contáctenos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</si>
  <si>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TRABAJO COSTURERAS A TODA MAQUINA</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</si>
  <si>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</si>
  <si>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proceso de solicitud para reactivar la COOPERATIVA CAMPESINA PINTUE (COCAPIN) LIMITADA.</t>
  </si>
  <si>
    <t>Junto con saludar, de acuerdo a lo conversado vía telefónica, le informamos que su solicitud se encuentra en proceso en el área lega y contable, en lo cual darán prioridad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</si>
  <si>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estatuto de empresa Lágrima de Luna SpA</t>
  </si>
  <si>
    <t>Junto con saludar, hago envió de certificado de estatuto solicitado.  Finalmente, y respecto a los medios de comunicación, le informamos que se encuentra disponible  Call Center N°+56 2 2473 3686 debe ingresar su RUT, luego opció 2 - opción 1, le contestará su consulta un ejecutivo de registro de empresas y sociedades,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 https://www.economia.gob.cl/ https://siacciudadano.economia</t>
  </si>
  <si>
    <t>ccm  consulta si terreno asociado a socio en ASOCIACIÓN GREMIAL DE PEQUEÑOS AGRICULTORES Y COMERCIANTES DE IQUIQUE - AGPACI, puede ser ocupado por herederos en caso de fallecimiento de socio, el directorio indica que no se puede y que cualquiera podría ingresar como socio. La consulta que sucede con todo lo invertido durante los años de trabajo por los socios originales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</si>
  <si>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</si>
  <si>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si se debe presentar renuncia de socio y si se debe informar nuevos socios  entrantesnde COOPERATIVA DE TRABAJO MATRISTICA AUSTRAL LIMITADA</t>
  </si>
  <si>
    <t>Junto con saludar y ante su consulta, comentar que tanto las renuncias de socios como las incorporaciones deben ser registradas en el libro de registro de socios que para estos efectos debe llevar la cooperativa, no siendo necesario informarlo a DAES.  Atentamente,  División de Asociatividad  Sistema Integral de Información y Atención Ciudadana (SIAC).  Subsecretaría de Economía y Empresas de Menor Tamaño.  https://www.economia.gob.cl/  https://siacciudadano.economia.cl</t>
  </si>
  <si>
    <t>Somos AG de Pescadores Artesanales del Maule debido a las actividades rutinarias que se realizamos, varias lanchas que no son de la region, han solicitado que les prestemos servicios de asesoramiento pesquero, esto es por ejemplo la confeccion de Desembarques, solicitudes de Sarpes, emitir cartas a Sernapesca, Subpesca o Directemar, mantenerlos informados de las acciones de que se tramitan en materia pesquera.  La pregunta es se puede prestar este tipo de Servicios mediante un contrato de Asesorias  con la debida emision de facturas exentas</t>
  </si>
  <si>
    <t>Junto con saludar, ante su consulta, mencionar que el DL 2757 no menciona o establece limitantes para dicho tipo de actividades por parte de las Asociaciones Gremiales.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División de Asociatividad     Sistema Integral de Información y Atención Ciudadana (SIAC).     Subsecretaría de Economía y Empresas de Menor Tamaño.      https://www.economia.gob.cl/      https://siacciudadano.economia.cl/</t>
  </si>
  <si>
    <t>GPT Solicita contacto abogado, para dar respuesta a oficio N° 1012 de COOPERATIVA DE ASEO Y SERVICIO LOS EMPRENDEDORES</t>
  </si>
  <si>
    <t>Junto con saludar, informo: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</si>
  <si>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como poder responder oficio enviado a cooperativa</t>
  </si>
  <si>
    <t>Junto con saludar, informamos a usted se debe comunicar directamente con Maria Loreto Vivanco  224733855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</si>
  <si>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PERSA PLACER BIO BIO</t>
  </si>
  <si>
    <t>JSA Solicita información de proceso de antecedente ingresado a la División de Asociatividad y Cooperativas.</t>
  </si>
  <si>
    <t>Junto con saludar, de acuerdo a lo conversado vía telefónica, le informamos que los antecedente ingresado de las COOPERATIVA MULTIACTIVA DE VIVIENDA, SERVICIOS HABITACIONALES Y TRABAJO LOS EMPRENDEDORES LTDA. Número de registro (6309).COOPERATIVA DE VIVIENDA, SERVICIOS HABITACIONALES Y CONSUMO FUERZA AL FUTURO LIMITADA. Número de registro (6310).Se encuentran en proceso en el área de registro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</si>
  <si>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</si>
  <si>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</si>
  <si>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TRABAJO Y EDUCACIÓN UPA ARTE Y MOVIMIENTO</t>
  </si>
  <si>
    <t>Junto con saludar, hago envió oficioN°981 de 03-03-2022 MAT.: Acusa recibo e informa sobre junta general.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</si>
  <si>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CONSTRUCTORA AGCP LIMITADA</t>
  </si>
  <si>
    <t>Junto con saludar, informamos a usted En atención a su consulta realizada el día 08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</si>
  <si>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</si>
  <si>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</si>
  <si>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</si>
  <si>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  Informamos que puede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</si>
  <si>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ccm  consulta como subsanar oficio constitución</t>
  </si>
  <si>
    <t>Junto con saludar, informamos a usted se consulta a la abogada a cargo sobre sus consultas y se informa que debe realizar carta explicativa con las decisiones tomadas y acompañar junta, además se deben enviar los extractos solicitados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</si>
  <si>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sigue vigente Resol. 726 y ley de extensión mandatos, para poder realizar junta de coopagua</t>
  </si>
  <si>
    <t>Junto con saludar, ante su consulta, informar que la Resolución Administrativa Exenta N° 726 ya no se encuentra vigente, según resolución Administrativa Exenta 0001_2022 adjunta.  División de Asociatividad     Sistema Integral de Información y Atención Ciudadana (SIAC).     Subsecretaría de Economía y Empresas de Menor Tamaño.      https://www.economia.gob.cl/      https://siacciudadano.economia.cl/</t>
  </si>
  <si>
    <t>JSA Solicita información de la cooperativa CREDICAP.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</si>
  <si>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</si>
  <si>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JSA Solicita información para actualizar directorio y formato para realizar asamblea.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</si>
  <si>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con respecto al formato de acta de asamblea, debe considerar un acta simple especificando cargos del nuevo directorio, se adjuntan 2 guía para que tome conociendo (pagina 9-10).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</si>
  <si>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cambio administración empresa SpA</t>
  </si>
  <si>
    <t>GPT Solicita dirección para enviar documentación  de ASOCIACIÓN GREMIAL ARTESANOS CREADORES DEL BIOBIO - ACBB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</si>
  <si>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</si>
  <si>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dirección para enviar documentación de  ASOCIACIÓN GREMIAL MINERA DEL MAULE</t>
  </si>
  <si>
    <t>Solicita información de COOPERATIVA CONAVICOOP le ofrecieron crédito y  le solicitan ingresar un monto de dinero, se adjunta certificado de vigencia</t>
  </si>
  <si>
    <t>JSA Ingresa solicitud de petición y audiencia a través de formulario para la División de Asociatividad y Cooperativas.</t>
  </si>
  <si>
    <t>Junto con saludar, le informamos que sus solicitudes fueron ingresadas con los siguientes numero de ingreso y se encuentran en la División de Asociatividad y Cooperativas. COOPERATIVA DE SERVICIO DE TRANSPORTE DE PASAJEROS TALAGANTE-SANTIAGO LIMITADA, "TASACOOP LTDA.". Numero id.50560. ASOCIACION GREMIAL DE EMPRESARIOS DE TAXIBUSES FLOTA TALAGANTE. Numero de id:50558.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</si>
  <si>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plazos para ingresar documentación de asociación gremial para actualizar directorio</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</si>
  <si>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</si>
  <si>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Acabo de recibir el Oficio 981 con las observaciones a los documentos entregados. Las correcciones que indican realizar en qué formato se entregan?,  una carta explicando  o aclarando?.  Ruego respuesta urgente para continuar con el trámite.  Muchas gracias. Maya Flores</t>
  </si>
  <si>
    <t>Junto con saludar, le informo contacto abogada Srta. Franchesca Rojas García, correo electrónico frojasg@economia.cl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</si>
  <si>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Vengo en consultar el estado de la presentación realizada el día 09 de noviembre del 2021, que tiene por objeto la reactivación de la cooperativa ya individualizada</t>
  </si>
  <si>
    <t>Junto con saludar, referente a su consulta, informar que la documentación ingresada ha sido analizada por el área legal de esta División, y próximamente se remitirá el ordinario con la respectiva información a la solicitud en cuestión.  Atentamente,   División de Asociatividad   Sistema Integral de Información y Atención Ciudadana (SIAC).   Subsecretaría de Economía y Empresas de Menor Tamaño.   https://www.economia.gob.cl/   https://siacciudadano.economia.cl/</t>
  </si>
  <si>
    <t>GPT Consulta por actualización directorio de ASOCIACIÓN GREMIAL FERIA LIBRE DE MELIPILLA</t>
  </si>
  <si>
    <t>Junto con saludar, le informo que debe contactarse, con abogado don Santiago Undurraga, correo electrónico sundurrada@economia.cl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</si>
  <si>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que esta buscando en internet una cooperativa que ofrezca préstamos y que desde Conavicoop le han enviado un contrato que ella encuentra que esta en forma pero que le piden que deposite $370.000 previo a otorgarle el préstamo. Consulta si esto corresponde y si la cooperativa existe.</t>
  </si>
  <si>
    <t>Junto con saludar, informamos a usted que comprobamos que Conavicoop, ofrece préstamos sin comisiones. Para mayor seguridad respecto de la información que le han enviado, se le transfiere con secretaría de cooperativas.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</si>
  <si>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actualización de certificado de vigencia de ASOCIACIÓN GREMIAL NACIONAL DE PENSIONADOS DE LAS FF.AA., CARABINEROS DE CHILE EN (R) Y MONTEPIOS - A.G.N. DE PENSIONADOS FF.AA. CARABINEROS DE CHILE Y MONTEPIADOS</t>
  </si>
  <si>
    <t>Junto con saludar, informo ingresó documentación el 03 de septiembre 2021, se encuentra en trámite en registro ID 182621, se le dará prioridad, la próxima semana se encontrará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</si>
  <si>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documentos a DAES</t>
  </si>
  <si>
    <t>ccm  consulta por resultado en proceso de selección de personal para cargo analista de infraestructura</t>
  </si>
  <si>
    <t>Junto con saludar, informamos a usted se contactó con Juan Pablo Veliz para poder realizar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</si>
  <si>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como obtener un certificado de vigencia de una asociación gremial.</t>
  </si>
  <si>
    <t>Buenas tardes, junto con saludar se le explica el procedimiento y se envía un certificado a su correo electrónico.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</si>
  <si>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Consulta sobre respuesta a solicitud ingresada.</t>
  </si>
  <si>
    <t>Junto con saludar, de acuerdo a lo conversado vía telefónica, se adjunta oficio y correo electrónico de Marcela Quiroga Espinoza mquiroga@economia.cl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</si>
  <si>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</si>
  <si>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el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</si>
  <si>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socio de la Cooperativa Araucanía refiere que tiene concertada una reunión con la abogada Franchesca Rojas.</t>
  </si>
  <si>
    <t>Junto con saludar se le informa que la abogada lo atenderá en las oficinas del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</si>
  <si>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solicita hablar con algún/a abogado/a de cooperativas para hacer consultas técnicas  tales comol giro de la cooperativa, objeto variable etc.</t>
  </si>
  <si>
    <t>Junto con saludar se indica el nombre de la secretaria de cooperativas para que le indique que asesor legal la puede atender.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</si>
  <si>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tiene dudas acerca del proceso de constitución de una cooperativa que está organizando. Solicita que se le aclaren dudas.</t>
  </si>
  <si>
    <t>Junto con saludar se le indica que a partir de las 15:00 horas se comunique con la secretaria de Cooperativas para que le indique que profesional lo pueda atender porque como no existe la revisión previa de los antecedentes de constitución, sólo un abogado lo puede orientar y responder sus dudas.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</si>
  <si>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estado ingreso constitución COOPERATIVA CAMPESINA LA HORMIGA LIMITADA</t>
  </si>
  <si>
    <t>Junto con saludar, informamos a usted su presentación fue ingresada con el número Id184800 y fue asignada a DAES para su revisión legal. Rol 6373, abogada indica que próxima semana tendrá primera revisión y podría quedar habilitada la opción de certificados si no se encontraran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</si>
  <si>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prórroga  para realizar asambleas de asociaciones gremiales</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</si>
  <si>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</si>
  <si>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existe cooperativa financoop por que quiere hacer inversión en deposito a plazos y entrega tasa superior a todos los bancos, se han realizado todos los tramites por whatsapp</t>
  </si>
  <si>
    <t>Junto con saludar, le comento que la cooperativa Financoop se encuentra registrada bajo el número (ROL) 4373, en situación de activa. Usted podrá verificar la situación de esta y otras cooperativas directamente a través de la página asociatividad.economia.cl, item DAES Digital, buscar organización.   Atentamente,  División de Asociatividad  Sistema Integral de Información y Atención Ciudadana (SIAC).  Subsecretaría de Economía y Empresas de Menor Tamaño.  https://www.economia.gob.cl/  https://siacciudadano.economia.cl/</t>
  </si>
  <si>
    <t>GPT Consulta por ingreso de documentación de Cooperativa Campesina Santa Estela</t>
  </si>
  <si>
    <t>Junto con saludar, hago envió de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</si>
  <si>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empresa creada en sistema simplificado</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</si>
  <si>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</si>
  <si>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certificados de vigencia y estatutos de empresa creada en sistema simplificado RUT. 76.745.364-7</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</si>
  <si>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</si>
  <si>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ingreso de documentos de COOPERATIVA DE SERVICIOS DE VERANEO LOS POZOS</t>
  </si>
  <si>
    <t>Junto con saludar, hago entrega de Ordinario N° 1011 de fecha 03 de marzo 2022 , aprueba reactivación e instruye celebración de Junta General de socios.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</si>
  <si>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documentación contable de COOPERATIVA DE SERVICIOS Y PRESTAMOS IDIEM</t>
  </si>
  <si>
    <t>Junto con saludar, informamos a usted que en atención a su trámite realizado el día  10 de  marzo 2022 en nuestras Oficinas SIAC (Sistema Integral de Información y Atención Ciudadana) del Ministerio de Economía, Fomento y Turismo, le informo que fue ingresado con el  ID 50775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</si>
  <si>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de la cooperativa de ahorro y crédito RENTA-NACIONAL.</t>
  </si>
  <si>
    <t>Junto con saludar, de acuerdo a lo conversado vía telefónica, le informamos que la  cooperativa de ahorro y crédito RENTA-NACIONAL. No registra en el ministerio de economía, envió pagina de la División de Asociatividad y Cooperativas https://asociatividad.economia.cl/ y enlace para corroborar información de cooperativas vigentes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</si>
  <si>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Id182225</t>
  </si>
  <si>
    <t>Junto con saludar, informamos a usted que el ingreso se encuentra en revisión legal con el abogado César Hachim, dentro de los plazos establecidos, será revisado durante los próximos días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</si>
  <si>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Les agradecería si pudieran informar si se encuentra vigente la normativa administrativa que posibilitaba la celebración de sesiones de Directorio y reunión de asambleas de Socios de una Asociación Gremial por vía remota – no presencial - a través de una plataforma que lo permita.              Pendiente de sus noticias, los saluda atentamente,              Miguel Zlatar</t>
  </si>
  <si>
    <t>Junto con saludar, ante su consulta, informar que la normativa vigente se encuentra descrita en el Ord. N°1066 de fecha 29/03/21, adjunto. A la vez, se remiten los Ord. N°2453 y Ord. N°3977 referidos al tema.  Atentamente,  División de Asociatividad  Sistema Integral de Información y Atención Ciudadana (SIAC).  Subsecretaría de Economía y Empresas de Menor Tamaño.  https://www.economia.gob.cl/  https://siacciudadano.economia.cl/</t>
  </si>
  <si>
    <t>ccm  Consulta si existe cooperativa internacional Alianza américas, solicitaron para realizar préstamo un monto de 74.000 para pagar gastos notariales, ahora solicitan 70.000 para poder ingresarla al sistema financiero por que no figura, todo se realizo por whatsapp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</si>
  <si>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</si>
  <si>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Por favor, solicita información del estado de aprobación de Reforma de Estatutos de la Cámara Chilena de la Construcción. Escrito de solicitud de aprobación junto con los Estatutos fue acompañado el 12 de enero de 2022 en la Oficina de Partes.</t>
  </si>
  <si>
    <t>Junto con saludar, ante su consulta comentar que la información referida a la modificación de estatutos se encuentra en análisis por parte del área de fiscalización legal de esta División, debiendo emitirse el pronunciamiento correspondiente antes de la tercera semana del mes en curso.  Atentamente,   División de Asociatividad   Sistema Integral de Información y Atención Ciudadana (SIAC).   Subsecretaría de Economía y Empresas de Menor Tamaño.   https://www.economia.gob.cl/   https://siacciudadano.economia.cl/</t>
  </si>
  <si>
    <t>GPT Consulta por inscripción en Registro de Comercio de empresa creada en sistema simplificado</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</si>
  <si>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</si>
  <si>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para actualizar directorio de ASOCIACIÓN GREMIAL COMUNAL DE COMUNEROS MARIANA DE OSORIO OLMUÉ GRANIZO</t>
  </si>
  <si>
    <t>Junto con saludar, informamos a usted que en atención a su trámite realizado el día 10 de enero 2022 en nuestras Oficinas SIAC (Sistema Integral de Información y Atención Ciudadana) del Ministerio de Economía, Fomento y Turismo, le informo que fue ingresado con el ID 198320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</si>
  <si>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correo electrónico fue ingresado a oficina de partes ASOCIACIÓN GREMIAL MINERA DEL MAULE</t>
  </si>
  <si>
    <t>Junto con saludar, informamos a usted su presentación fue ingresada con el número ID50830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</si>
  <si>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desde extranjero</t>
  </si>
  <si>
    <t>Junto con saludar, informamos a usted se realizo la consulta a Solange Torres, quien le informo posibles pasos a seguir.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</si>
  <si>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clasificación PYMES.</t>
  </si>
  <si>
    <t>Junto con saludar, de acuerdo a lo conversado informamos,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</si>
  <si>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¿Para firmar con Firma Electrónica (FEA) por una persona jurídica, se puede operar con la FEA personal citando en el documento que se está firmado en representación de la persona jurídica? Se adjunta minuta con desarrollo para su validación.</t>
  </si>
  <si>
    <t>Junto con saludarle y en respuesta a su consulta, en la que nos indica lo siguiente: Estimados, ¿Para firmar con Firma Electrónica (FEA) por una persona jurídica, se puede operar con la FEA personal citando en el documento que se está firmado en representación de la persona jurídica? Se adjunta minuta con desarrollo para su validación.  Le informamos que efectivamente puede utilizar su FEA personal en representación de la persona jurídica, acreditando el respectivo mandato de representación.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</si>
  <si>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información para constituir cooperativa de vivienda.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</si>
  <si>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cooperativa y enlace de la pagina de Asociatividad y Cooperativas.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</si>
  <si>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una empresa SPA.</t>
  </si>
  <si>
    <t>Junto con saludar, le informamos que fue comunicado telefónicamente con Valentina Peña Hurtado de la unidad de Registro de Empresa y Sociedades, quien resolvió dudas al respecto de constitución de empresa SPA. Debe considerar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Sugerimos revisar nuestra pagina de REGISTRO DE EMPRESA Y SOCIEDADES , en el siguiente enlace:https://www.registrodeempresasysociedades.cl/ Finalmente, se adjunta ley 20.659, para toma de conocimiento, y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</si>
  <si>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consultas por creación empresa</t>
  </si>
  <si>
    <t>JSA Solicita información sobre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</si>
  <si>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</si>
  <si>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antecedentes para constituir una cooperativa.</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</si>
  <si>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procedo a detallar los pasos administrativos generales que se deben tomar en cuenta a la hora de conformar una Cooperativa.  - Considerar previo a cualquier paso o cometido legal, el analizar las reales motivaciones para la conformación de una cooperativa, así como el análisis del proyecto empresarial propiamente tal, considerando las viabilidades técnicas, financieras, de gestión, económicas, legales y ambientales. Definido aquello, designar un comité organizador, mismo que organice y convoque a los potenciales socios, así como recolecte los aportes iniciales.  Posteriormente realizar el registro de los futuros socios con los datos relevantes de los mismos. A continuación, realizar la redacción de los estatutos sociales, cuales es fundamental que sean discutidos en conjunto por la totalidad de los potenciales miembros de la cooperativa, conforme al proyecto que los convoca y las reglas que de común acuerdo se pretendan estipular, teniendo en consideración para esto los modelos tipo presentes en la página de la División de Asociatividad y Economía Social (http://economiasocial.economia.cl), y que el nombre de la razón social no coincida con uno ya preexistente, lo cual puede revisar en la página web antes señalada, pinchando en Oficina Virtual-Búsqueda de Organizaciones. Seguidamente, llevar a cabo la convocatoria y Junta General constitutiva, a fin de poder aprobar los estatutos previamente formulados. Realizado tal, llevar a cabo la reducción a escritura pública los estatutos y acta constitutiva.  En un plazo de 60 días siguientes, se debe proceder tanto a la inscripción en el registro de comercio del conservador de bienes raíces, como la publicación del Extracto en el Diario Oficial (por única vez), ubicado actualmente en: Dr. Boonen N° 511 (esquina Av. Salvador) Providencia.  Finalmente, en un plazo de 20 días siguientes a la publicación se deben remitir a la División de Asociatividad y Economía Social para su inscripción en el Registro de Cooperativas la siguiente documentación: copia autorizada ante notario de la escritura pública a que se redujo el acta de la asamblea constitutiva que incluye los estatutos aprobados en dicha oportunidad (Art 6°, inciso 1: “Debe expresar: nombre, profesión o actividad, domicilio y cédula de identidad de los socios que concurren a su constitución, así mismo, deberá constar, la aprobación de los estatutos y el texto íntegro de éstos”), copia autorizada del extracto de la escritura, copia del diario oficial en el que se publicó el Extracto referido precedentemente, y copia autorizada ante notario de la inscripción del extracto en el registro de comercio competente.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</si>
  <si>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t>
  </si>
  <si>
    <t>Junto con saludarle y en respuesta a su consulta, en la que nos indica lo siguiente:    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   Informamos que actualmente no se están considerando alianzas público-privadas. En caso de realizarse, notificaremos de inmediato al correo ingresado para que forme parte del proceso.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</si>
  <si>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trámite   realizado, donde informa  posible estafa COOPERATIVA DE AHORRO Y CREDITO  CONAVICOOP, atendida por abogada Mónica Ortiz,</t>
  </si>
  <si>
    <t>Estimada Galicia   Junto con saludar, le comento que podrá ubicar a la abogada Mónica Ortiz en el teléfono 22 4733612.  Atentamente,    División de Asociatividad    Sistema Integral de Información y Atención Ciudadana (SIAC).    Subsecretaría de Economía y Empresas de Menor Tamaño.    https://www.economia.gob.cl/    https://siacciudadano.economia.cl/</t>
  </si>
  <si>
    <t>Junto con saludar, de acuerdo a lo conversado vía telefónico, le informamos que los antecedentes ingresado a la División de Asociatividad y Cooperativas, se encuentran en revisión dentro de los plazos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</si>
  <si>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asamblea y consulta por solicitud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</si>
  <si>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por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</si>
  <si>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RED ASOCIATIVA TURISTICA DE LIMARI</t>
  </si>
  <si>
    <t>Junto con saludar, informamos a usted que en atención a su consulta realizada el día  10 de  marzo 2022 a nuestras Oficinas SIAC (Sistema Integral de Información y Atención Ciudadana) del Ministerio de Economía, Fomento y Turismo, le informo que fue ingresado con el  ID 50320 fecha 10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</si>
  <si>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TlZvpkGm</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</si>
  <si>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</si>
  <si>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XAwYQHjP</t>
  </si>
  <si>
    <t>GPT Realiza consultas para prórroga asamblea de ASOCIACION GREMIAL DE JUBILADOS, MONTEPIADAS Y BENEFICIARIOS DE LA LEY N° 19.234 - EXONERADOS POLITICOS DE CHILE A.G. - EXPOCH A.G.</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</si>
  <si>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</si>
  <si>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día, quiero saber cuando harán capacitación para manejar mejor su sistema. Soy de Curicó</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</si>
  <si>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a que sistema se refiere?.  Atentamente,  Sistema Integral de Información y Atención Ciudadana (SIAC).  Subsecretaría de Economía y Empresas de Menor Tamaño.  https://www.economia.gob.cl/  https://siacciudadano.economia.cl/</t>
  </si>
  <si>
    <t>GPT Ingresa documentación en respuesta a Ordinario 716 de 14 de febrero 202 de COLEGIO DE NUTRICIONISTAS UNIVERSITARIOS DE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</si>
  <si>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</si>
  <si>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Asamblea de ASOCIACIÓN GREMIAL DE MÉDICOS VETERINARIOS ESPECIALISTAS EN AVICULTURA Y PATOLOGÍA AVIAR - AMEVEA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</si>
  <si>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50878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</si>
  <si>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en los próximos días saldrá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</si>
  <si>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VIVIENDA Y SERVICIOS HABITACIONALES VILLA CADECHI LIMITADA</t>
  </si>
  <si>
    <t>Junto con saludar, le informo que dicha cooperativa se encuentra vigente - inactiva, dirección VICTORIA 645 - QUILPUE - CASILLA 24 - QUILPUE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</si>
  <si>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migración empresa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</si>
  <si>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</si>
  <si>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presentados AG</t>
  </si>
  <si>
    <t>Junto con saludar, informamos a usted los ingresos fueron revisados y se emitió oficio el cual se entrega copia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</si>
  <si>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DE AGENTES FUTBOL DE CHILE - AFCH</t>
  </si>
  <si>
    <t>Junto con saludar, le informo que durante el día será enviado a su correo electrónico el extracto.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</si>
  <si>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ingreso pendiente y presenta nueva información</t>
  </si>
  <si>
    <t>Junto con saludar, informamos a usted su presentación fue ingresada con el número ID 50894 y fue asignada a DAES para su revisión legal. Se converso con la persona encargada y lo contactara por correo electrónico para organizar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</si>
  <si>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Id184844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</si>
  <si>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buenas tardes, mi consulta es si siendo extranjera con tramite de visa definitiva iniciada y mi rut vencido puedo registrar una empresa juridica (SRL) comercial para tienda de ropa.   SALUDOS</t>
  </si>
  <si>
    <t>Junto con saludarle y en respuesta a su consulta, en la que nos indica lo siguiente:   hola buenas tardes, mi consulta es si siendo extranjera con tramite de visa definitiva iniciada y mi rut vencido puedo registrar una empresa juridica (SRL) comercial para tienda de ropa. SALUDOS  Informamos que puede constituir una sociedad en nuestro país, ya que la visa definitiva en trámite le permite desarrollar actividades comerciales.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</si>
  <si>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t>
  </si>
  <si>
    <t>Junto con saludar, informamos a usted la cooperativa se encuentra vigente y se informa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</si>
  <si>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</si>
  <si>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a OFICINA DE PARTES</t>
  </si>
  <si>
    <t>Junto con saludar, informamos a usted que en atención a su consulta realizada el día  11 de  marzo 2022 a nuestras Oficinas SIAC (Sistema Integral de Información y Atención Ciudadana) del Ministerio de Economía, Fomento y Turismo, le informo que fue ingresado con el  ID 50888 y derivado a Gestión y Desarrollo de Personas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</si>
  <si>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respuesta a Ordinario  N° 892 de 24 de febrero 2022 de COOPERATIVA DE VIVIENDA Y SERVICIOS HABITACIONALES ARAUCANIA</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</si>
  <si>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50909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</si>
  <si>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Estimada Claudia, con mis saludos y según lo conversado,  consulto por solicitud de número de registro de una Asociación gremial nueva "ASOCIACIÓN DE FISIATRIA VETERINARIA CHILE  A.G. " ( AFISVET CHILE A.G.) que fue ingresada con mi clave única con fecha 4 de marzo de 2022, con documento de acta de constitución, estatutos en la misma acta y extracto en la página web  asociatividad.economía.cl. Sin perjuicio, adjunto nuevamente los documentos que tienen firma electrónica del notario.  Estoy con plazo fatal para publicar el 25 de marzo.   Agradecido. Danilo Álvarez.</t>
  </si>
  <si>
    <t>Junto con saludar, informamos a usted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</si>
  <si>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obtener un certificado de cambio de razón social como es posible adquirirlo??</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</si>
  <si>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</si>
  <si>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JSA Solicita información sobre proceso de actualización de directorio de la  ASOCIACIÓN GREMIAL DE TERAPEUTAS FLORALES TRADICIONALES Y COMPLEMENTARIOS - TERAPEUTAS FLORALES TRADICIONALES Y COMPLEMENTARIOS A.G.</t>
  </si>
  <si>
    <t>Junto con saludar, de acuerdo con lo conversado vía telefónica, le informamos que los antecedentes ingresados a la División de Asociatividad y Cooperativa se encuentran en el área contable y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</si>
  <si>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contrato entre 2 empresas donde acuerdan venta de productos, si tuviera todos los datos solicitados en acuerdo de pago, sirve para ser registrado en el sistema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</si>
  <si>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</si>
  <si>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Junto con saludar, informamos a usted se entrega copia oficio respuesta, es atendido por Franchesca Rojas en forma presencial por dudas sobre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</si>
  <si>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extracto con que se migro al sistema tradicional</t>
  </si>
  <si>
    <t>Junto con saludar, informamos a usted se consulto a Solange Torres quien indico pasos a seguir para resolver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</si>
  <si>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número de contacto de REGISTRO DE EMPRESA Y SOCIEDADES.</t>
  </si>
  <si>
    <t>Junto con saludar y en relación con su consulta le señalamos que se debe comunicar con Registro de Empresa y Sociedades, al Centro De Atención Telefónica: 224733686 ingresando su Rut, opción (2) luego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</si>
  <si>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registro de la División.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</si>
  <si>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certificado de vigencia de directorio de la  COOPERATIVA DE VIVIENDAS VALLE SAN FRANCISCO DE MOSTAZAL.</t>
  </si>
  <si>
    <t>Junto con saludar, de acuerdo a lo conversado vía telefónica, le informamos que por el momento no se puede obtener certificado de vigencia desde la pagina DAES DIGITAL. Motivo, cambio de pie de  firma.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</si>
  <si>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t>
  </si>
  <si>
    <t>Junto con saludarle y en respuesta a su reclamo en la que nos indica lo siguiente:  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  Informamos que su solicitud se ha aprobado correctamente.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</si>
  <si>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como poner reclamo contra cooperativa</t>
  </si>
  <si>
    <t>Junto con saludar, informamos a usted se debe realizar carta formal, ingresar al ministerio indicando los problemas indicados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</si>
  <si>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respuesta información de antecedentes ingresado a la División de Asociatividad y Cooperativa.</t>
  </si>
  <si>
    <t>Junto con saludar, de acuerdo a lo conversado vía telefónica, adjunto oficio ord.1717, para toma de conocimiento y responder a la brevedad lo solicitado.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</si>
  <si>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constitución ASOCIACION GREMIAL DE FISIATRIA VETERINARIA DE CHILE AFISVET CHILE A.G.</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</si>
  <si>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</si>
  <si>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JOSE DE CUNACO LIMITADA.</t>
  </si>
  <si>
    <t>Junto con saludar, hago envió de oficio.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</si>
  <si>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empresa VICTOR RODOLFO RODOUREIRA GARCIA-HUIDOBRO AGRICOLA Y COMERCIAL BERRIES CHILE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</si>
  <si>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</si>
  <si>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extracto</t>
  </si>
  <si>
    <t>Junto con saludar, le indico contacto DIARIO OFICIAL DE LA REPÚBLICA DE CHILE Dr. Torres Boonen 511, Providencia, Ciudad de Santiago. Región Metropolitana, Chile. Horario de Atención: Lunes a Viernes, 9:00 a 14:00 hrs. y 15:00 a 17:30 hrs.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</si>
  <si>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</si>
  <si>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</si>
  <si>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y en los próximos días será revisada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</si>
  <si>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de directorio de FEDERACIÓN GREMIAL NACIONAL DE PRODUCTORES DE LECHE - FEDELECHE F.G.</t>
  </si>
  <si>
    <t>Junto con saludar, informamos a usted que en atención a su consulta realizada el día 14 de marzo 2022 en nuestras Oficinas SIAC (Sistema Integral de Información y Atención Ciudadana) del Ministerio de Economía, Fomento y Turismo, le informo que fue ingresado con el  ID 199300 el 14 de enero 2022 y derivado a DAES, en encuentra en  trámite para su actualización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</si>
  <si>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actualización certificado de vigencia CERTIFICADORES NACIONALES DE TRANSPORTE VERTICAL ASOCIACION GREMIAL - CENTRAVE A.G., documentación ingresada el 04 de enero 2022</t>
  </si>
  <si>
    <t>Junto con saludar, informamos a usted que la última documentación que ingresó la asociación se encuentra en manos de la asesora contable Patricia Ortega, puede ubicarla en el teléfono 224733664.  Atentamente,    División de Asociatividad    Sistema Integral de Información y Atención Ciudadana (SIAC).    Subsecretaría de Economía y Empresas de Menor Tamaño.    https://www.economia.gob.cl/    https://siacciudadano.economia.cl/</t>
  </si>
  <si>
    <t>JSA Solicita información sobre reclamo a la  ASOCIACIÓN GREMIAL DE DUEÑOS DE BUSES SAN ANTONIO – ASOBUSES, ASOCIACIÓN GREMIAL.</t>
  </si>
  <si>
    <t>Junto con saludar, de acuerdo a lo conversado vía telefónica, le informamos que su reclamo quedo en conocimiento en la División de Asociatividad y Cooperativas, en lo cual darán prioridad en responder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</si>
  <si>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escribo para ver la manera de solucionar problema de la Asociación en que trabajo como secretaria y envié documentos el 5 de enero por cambio de Directorio aún no tenemos respuesta me he comunicado en varias oportunidades, la Representante legal ya no está activa se retiró por problemas de salud, razón por la cual no podemos hacer trámites de ningún tipo y está la personería caducada si es posible hacer con  el cambio solicitado para solucionar nuestro problema la documentacion fue enviada por correo. Se ruega revisar, desde ya muy agradecida</t>
  </si>
  <si>
    <t>Junto con saludar, le comento que la información de su organización se encuentra alojada en el área de registro, puede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</si>
  <si>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</si>
  <si>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</si>
  <si>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</si>
  <si>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</si>
  <si>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postular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</si>
  <si>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</si>
  <si>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Se requiere conocer encuesta longitudinal L-6 de este año</t>
  </si>
  <si>
    <t>Junto con saludar, informamos a usted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</si>
  <si>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ccm  Presenta antecedentes constitución de cooperativa agrícola frutos de la tierra y cooperativa agrícola de apicultores  apis natural</t>
  </si>
  <si>
    <t>Junto con saludar, informamos a usted su presentación fue ingresada con los números ID 50991 y 50992,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</si>
  <si>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</si>
  <si>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</si>
  <si>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Se establece en la Ley de pago a 30 días, que entre grandes empresas se puede acordar un plazo mayor a los 30 días, acuerdo que debe constar por escrito (y otras condiciones como no constituir abuso y otras), contar con ciertos requisitos mínimos de información y estar inscritos en el registro respectivo. Si los contratos que se mantienen con proveedores grandes empresas contienen esta información, ¿estos son válidos para ser inscritos en el Registro de Acuerdos del Ministerio de Economía?, o ¿necesariamente se debe formalizar en un documento distinto?. Desde ya muchas gracias por su respuesta.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</si>
  <si>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</si>
  <si>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Estimados, junto con saludarlos , quisiera saber en que mes se publicará la nueva encuesta ELE (encuesta longitudinal de empresas) N 6.  Atenta a sus comentarios</t>
  </si>
  <si>
    <t>Junto con saludar, informamos a usted que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</si>
  <si>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GPT  Consulta por ingreso de documentación de CAMARA CHILENA DE COMERCIO DE REPUESTOS Y ACCESORIOS AUTOMOTRICES A.G. - CAREP A.G.</t>
  </si>
  <si>
    <t>Junto con saludar, informamos a usted que en atención a su consulta realizada el día 14 de marzo 2022 a nuestras Oficinas SIAC (Sistema Integral de Información y Atención Ciudadana) del Ministerio de Economía, Fomento y Turismo, le informo se encuentra en trámite, derivado a área de Registro, ID 197466.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</si>
  <si>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comunicarse con abogado para resolver dudas sobre cooperativa disuelta.</t>
  </si>
  <si>
    <t>Junto con saludar, de acuerdo a lo conversado, envió contacto del abogado de la División de Asociatividad y Cooperativas, Cesar Hachim Gonzalez contacto: 224733538.El abogado esta en conocimiento del tema a tratar.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</si>
  <si>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OOPERATIVA DE SERVICOS INTEGRALES MULTIACTIVA "TIEMPOS NUEVOS LTDA."</t>
  </si>
  <si>
    <t>Junto con saludar, informo que en los próximos días, se despachará oficio con instrucciones. Reitera Oficios ORD. N° 1690 de 18 de febrero de 2020 y ORD. N° 1858 de fecha 30 de marzo de 2017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</si>
  <si>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respuesta sobre consulta ingresada con el número de id.47427.Ingreas nueva solicitud a través de formulario solicitando audiencia con el jefe de la División de Asociatividad y Cooperativas.</t>
  </si>
  <si>
    <t>Junto con saludar, de acuerdo a lo conversado, le informamos que su solicitud con el número de ingreso:47427, en los próximos días saldrá un oficio en respuesta  a sus requerimiento. Finalmente, informar que su solicitud de audiencia se encuentra en la División de Asociatividad y Cooperativa , con el numero de ingreso: 51050.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</si>
  <si>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CONSUMIDORES Y USUARIOS SERVICIOS EVANGELICOS PARA EL DESARROLLO - SEPADE para actualizar directorio</t>
  </si>
  <si>
    <t>Junto con saludar, informo que no se encuentra documentación ingresada, consulte por favor  medio ingreso.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</si>
  <si>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recibió Ordinario  relacionado con objeciones al acto constitutivo de la asociación gremial Nacional de la Pequeña  Minería de Chile</t>
  </si>
  <si>
    <t>Junto con saludar, le indico que no debe considerar oficio que fue enviado  por área Legal y la documentación si esta ingresada y derivada a Registro.  ID 183221 con fecha 07 de febrero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</si>
  <si>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entrevista con abogado para orientación y regularización de directiva de nuestro comité COOPERATIVA CERRADA DE VIVIENDA ALTO MIRADOR LIMITADA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</si>
  <si>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</si>
  <si>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contactarse con los capacitadores de la División de Asociatividad y Cooperativas.</t>
  </si>
  <si>
    <t>Junto con saludar, de acuerdo a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</si>
  <si>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Asociación Gremial.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</si>
  <si>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Asociación Gremial y tome conocimiento, también informar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</si>
  <si>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t>
  </si>
  <si>
    <t>Junto con saludarle y en respuesta a su consulta, en la que nos indica lo siguiente:    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   Informamos que la firma electrónica avanzada en línea disponible en nuestro sitio web solo está considerada para la firma de nuestros formularios en el sitio web Registro de Empresas y Sociedades, donde se accede con la Clave Única. Sugerimos consultar directamente a los proveedores autorizados en el sitio web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</si>
  <si>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copia de estatutos de Asociación Gremial.</t>
  </si>
  <si>
    <t>GPT Consulta como obtener certificado de vigencia de ASOCIACIÓN GREMIAL DE PROFESIONALES DE CLIMATIZACIÓN Y REFRIGERACIÓN - DITAR CHILE</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</si>
  <si>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</si>
  <si>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los saludo cordialmente, soy parte del directorio de la asociación de consumidores y usuarios servicio evangélico para el desarrollo registro 9-8 rut 65100396-2 codirección casa matriz General Cruz 1054 dep 402 concepción solicito certificado de vigencia de directori enviado por folio 202200394 gestión documental 48511 la finalidad del documento es poder postular al fondo concursable sernac 2022   nuestra segunda solicitud es darle la categoría de asociación nacional de consumidores y usuario con el fin de realizar labores como asociación en todo chile actualmente estamos inscritos como colaboradores del estado a nivel nacional  pero necesitamos esta categoría como institución para optar a los fondos nacionales de consumidores necesitamos orientación sobre este tema</t>
  </si>
  <si>
    <t>Junto con saludar y esperando que se encuentre bien le comento que para dar curso a su solicitud, puede comunicarse con Georgina Figueroa el teléfono 224733454.   Atentamente,    División de Asociatividad    Sistema Integral de Información y Atención Ciudadana (SIAC).    Subsecretaría de Economía y Empresas de Menor Tamaño.    https://www.economia.gob.cl/    https://siacciudadano.economia.cl/</t>
  </si>
  <si>
    <t>GPT Consulta por trámite constitución   COOPERATIVA AGRICOLA HUERTO FRUT LLAMUCO LIMITADA</t>
  </si>
  <si>
    <t>Junto con saludar, hago envió oficio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</si>
  <si>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proceso de constitución de la COOPERATIVA CAMPESINA LA HORMIGA LIMITADA.</t>
  </si>
  <si>
    <t>Junto con saludar, de acuerdo con lo conversado vía telefónica, le informamos que los antecedentes ingresados a la División de Asociatividad y Cooperativa se encuentran en proceso dentro del plazo establecido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</si>
  <si>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publicar extracto en el diario oficial.</t>
  </si>
  <si>
    <t>Junto con saludar, de acuerdo a lo conversado, le informamos que el extracto esta fuera de plazo para ser publicado en el diario oficial, le sugerimos realizar nuevamente toda la gestión del proceso para constituir, debe considerar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</si>
  <si>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Ingresa listado de socios de ASOCIACIÓN METROPOLITANA DE FERIAS LIBRES A. G.</t>
  </si>
  <si>
    <t>Junto con saludar, informamos a ustedes que en atención a su trámite realizado el día 15 de marzo 2022 en nuestras Oficinas SIAC (Sistema Integral de Información y Atención Ciudadana) del Ministerio de Economía, Fomento y Turismo, le informo que fue ingresado con el  ID 51064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</si>
  <si>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EMPRESARIOS DUEÑOS DE TAXIS COLECTIVOS SAFARI GÓMEZ CARREÑO</t>
  </si>
  <si>
    <t>Junto con saludar, hago envió,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</si>
  <si>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Franchesca Rojas de la División de Asociatividad y Cooperativas.</t>
  </si>
  <si>
    <t>Junto con saludar, le informamos que la abogada Franchesca Rojas de la División de Asociatividad y Cooperativas, reservo audiencia para el día lunes 21, de marzo a las 11:30.Sugerimos llegar unos minutos antes.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</si>
  <si>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Solicita realizar reclamo virtual a través de la pagina del Ministerio de Economia.</t>
  </si>
  <si>
    <t>Junto con saludar, de acuerdo a lo conversado vía telefónica, envió enlace para realizar reclamo a través de la página del Ministerio de Economia. https://siacciudadano.economia.cl/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</si>
  <si>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Ingresa antecedentes para actualizar directorio.</t>
  </si>
  <si>
    <t>Junto con saludar, en atención a su consulta realizada el día 15 de marzo de 2022, a nuestras Oficinas SIAC (Sistema Integral Información y Atención Ciudadana) del Ministerio de Economía, Fomento y Turismo, le informo que fue ingresado a Oficina de Partes, N°51074,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</si>
  <si>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audiencia para aclarar como reactivar COOPERATIVA DE SERVICIOS DE VERANEO, RECREACION Y DESCANSO NEPTUNO LIMITADA Volver a la lista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</si>
  <si>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</si>
  <si>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que no aparece en DAES la opción de certificados de vigencia con directorio</t>
  </si>
  <si>
    <t>Junto con saludar, te pido que puedas ponerte en contacto con Georgina Figueroa secretaría de la División de Asociatividad al teléfono 227433454 para mayor información  Atentamente, División de Asociatividad Sistema Integral de Información y Atención Ciudadana (SIAC). Subsecretaría de Economía y Empresas de Menor Tamaño. https://www.economia.gob.cl/ https://siacciudadano.economia.cl/</t>
  </si>
  <si>
    <t>GPT Ingresa documentación constitución ASOCIACION GREMIAL FISIATROPIA VETERNARIA DE CHILE AFISVET</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</si>
  <si>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</si>
  <si>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escritura aclaratoria respuesta Oficio 2752 de 06 de agosto 2021 de COOPERATIVA POPULAR DE APOYO MUTUO</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</si>
  <si>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</si>
  <si>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estatuto de COOPRATIVA CERRADA DE VIVIENDA ALTO MIRADOR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</si>
  <si>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</si>
  <si>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Realice un reclamo el 3 de noviembre del 2021 contra una asociación gremial, debido a malas practicas e expulsión sin justificación de 2 socios, la asociación fue notificada a fines de diciembre, solicitando antecedentes, a la fecha no tengo una resolución final de parte del ministerio.</t>
  </si>
  <si>
    <t>Junto con saludar, le comento que se ha instruido un reitero a la organización respecto de la solicitud antes descrita. De todas maneras, puede comunicarse con el sr Christian  Arteaga, jefe del área legal y pedir una reunión formal al correo carteaga@economia.cl.  Atentamente,  División de Asociatividad  Sistema Integral de Información y Atención Ciudadana (SIAC).  Subsecretaría de Economía y Empresas de Menor Tamaño.   https://www.economia.gob.cl/  https://siacciudadano.economia.cl/</t>
  </si>
  <si>
    <t>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t>
  </si>
  <si>
    <t>Junto con saludarle y en respuesta a su reclamo en la que nos indica lo siguiente:   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  Informamos que actualmente existe la opción para facilitar la obtención de cuentas a través de nuestro sitio web para las empresas constituidas en este régimen. Sin embargo, esto no significa que la cuenta sea aprobada inmediatamente, ni que tampoco el banco elegido tiene la obligación de entregar una cuenta bancaria.   Posiblemente falten documentos que anexar o bien modificar datos de su empresa. Para poder enviar la consulta directamente al Banco en cuestión, sugerimos enviar los datos de su solicitud. De esta manera podremos averiguar con nuestra contraparte en el Banco cual fue el motivo del rechazo a la solicitud y de que manera se puede obtener la cuenta.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</si>
  <si>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</si>
  <si>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presenta antecedentes de ASOCIACIÓN GREMIAL FERIA LIBRE DE MELIPILLA</t>
  </si>
  <si>
    <t>Junto con saludar, informamos a usted su presentación fue ingresada con el número ID51117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</si>
  <si>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junto con saludar, el presente tiene por objeto consultar si ustedes tienen fiscalización sobre los colegios profesionales, pero en particular en el funcionamiento de su Tribunal de ética.  En concreto es, si yo presento una queja al tribunal y este no responde por diversos motivos, puede su organismo fiscalizar dicho proceso?... por otra parte, puede uno hacer denuncias en su organismos sobre actuaciones inapropiadas de los directivos para que puedan proceder a su fiscalización?.. saludos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</si>
  <si>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</si>
  <si>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JSA Solicita realizar modificación de estatutos de la empresa MORENO SEPULVEDA SpA.</t>
  </si>
  <si>
    <t>Junto con saludar, de acuerdo a lo conversado.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Envió enlace de la página de Registro de Empresa y Sociedades, pestaña "AYUDA",  donde usted podrá resolver dudas al respecto para realizar modificación y otros. https://www.registrodeempresasysociedades.cl/AyudaSpa.aspx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</si>
  <si>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PENSIONADOS Y MONTEPIADAS DEL EX S.S.S. DE CABILDO</t>
  </si>
  <si>
    <t>Junto con saludar, le informo que se encuentra en trámite ID 195601, derivado a área contable, fiscalizadora Srta. Patricia Ortega, correo electrónico portega@economia.cl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</si>
  <si>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</si>
  <si>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resolver dudas en relación a empresa SPA.</t>
  </si>
  <si>
    <t>Junto con saludar y en relación con su consulta le señalamos que se debe comunicar con empresa en un día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</si>
  <si>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activar una asociación gremial.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</si>
  <si>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</si>
  <si>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copia de constitución de empresa creada en sistema  simplificado</t>
  </si>
  <si>
    <t>Junto con saludar, le informo debe ingresar a la pag. web de registrodeempresasysociedades.cl Ir a buscar actuaciones del registro. Puede buscarlo por RUT de empresa o Razón Social.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</si>
  <si>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Consulta por antecedentes que se debía a compaña en oficio y no le llego</t>
  </si>
  <si>
    <t>Junto con saludar, informamos a usted se envía antecedentes solicitado (reclamo presentado) que se debía adjuntar a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</si>
  <si>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quisiera saber si el siguiente proveedor está autorizado para realizar firmas Electrónicas Simples (FES): https://www.docusign.com/how-it-works/legality/global/chile  Esto ya que en la página web (https://www.entidadacreditadora.gob.cl/) solo aparece un listado para el caso de las Firmas Electrónicas Avanzadas (FEA).  Muchas gracias. Gabriel.</t>
  </si>
  <si>
    <t>Junto con saludar, informamos que el listado del registro público mencionado en la página web de la Entidad Acreditadora, corresponde solo para prestadores acreditados y que están habilitados para emitir certificados de firma electrónica avanzada, según lo establecido en la letra a) y b) del artículo 23 del reglamento de la ley 19.799, por tanto, la Entidad Acreditadora no puede referirse sobre el desarrollo de servicios y productos de empresas que no son parte de este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</si>
  <si>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respuesta a reclamo en contra de COOPERATIVA DE SERVICIO DE TRANSPORTE DE PASAJEROS TALAGANTE-SANTIAGO LIMITADA, "TASACOOP LTDA."</t>
  </si>
  <si>
    <t>Junto con saludar informo que la cooperativa dio respuesta a Ordinario N° 431 de fecha 21 de enero 2022 y Ordinario N° 978 de 02 de marzo 2022, en los próximos días será enviada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</si>
  <si>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proceso de actualización de directorio de la ASOCIACIÓN GREMIAL DE COMERCIANTES Y EMPRESARIOS DE LA COMUNA DE SALAMANCA - "ACESA A.G.</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</si>
  <si>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</si>
  <si>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cooperativa a respondido a oficio 905</t>
  </si>
  <si>
    <t>Junto con saludar, informamos a usted su presentación fue revisada y se envió oficio a la cooperativa, revisado sistema no se encontró ingreso con respuesta, puede realizar un nuevo reclamo.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</si>
  <si>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AGRÍCOLA COIRÓN LIMITADA</t>
  </si>
  <si>
    <t>Junto con saludar, informo que se encuentra en trámite, durante los próximos días se despachar un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</si>
  <si>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libro de la ley de cooperativa</t>
  </si>
  <si>
    <t>Junto con saludar, informamos a usted no tenemos disponible libros de la ley de cooperativas, en nuestra pagina web asociatividad.economia.cl se encuentra una sección con toda la normativa con que  debe cumplir, por ejemplo ley y reglamento. Se informa además que DAES realiza capaciones y diplomados en cooperativas y asociaciones gremiales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</si>
  <si>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FEDERACIÓN GREMIAL DE COLEGIOS PROFESIONALES UNIVERSITARIOS DE CHILE F.G.,ingresada el 02 de diciembre 2022 y derivada a Registro ID 194031, se solicita urgente porque se encuentra bloqueada cuenta en Banco Estado</t>
  </si>
  <si>
    <t>Junto con saludar, le comento que la documentación se encuentra en manos del equipo de registro, podrá contactar con el abogado Santiago Undurraga al teléfono 224733420.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</si>
  <si>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</si>
  <si>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reactivar CAMARA DE COMERCIO DE HUASCO registro 2543</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</si>
  <si>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</si>
  <si>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por trámite de modificación de empresa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</si>
  <si>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</si>
  <si>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estatutos, certificado de vigencia y realizar carta formal a jefe de la División de Asociatividad y Cooperativa. ASOCIACIÓN GREMIAL DE EMPRENDEDORES DE CHILE - ASECH A.G.</t>
  </si>
  <si>
    <t>Junto con saludar, de acuerdo a lo conversado, envió enlace para obtener certificado de vigencia a través de la página de Asociatividad y Cooperativas "DAES DIGITAL". Debe ingresar con el nombre de la asociación o el número de registro en el siguiente enlace: https://tramites.economia.gob.cl/Certificado/Emitir También informar que su requerimiento de estatuto de la asociación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debe realizar una carta formal dirigida al jefe de la División de Asociatividad y Cooperativas Cristóbal Navarro Marshall, especificando motivos y adjuntando antecedentes que respalden su solicitud. Para realizar envió de esta carta,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</si>
  <si>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sus reclamos contra COOPERATIVA DE CONSUMOS CARABINEROS DE CHILE LIMITADA</t>
  </si>
  <si>
    <t>Junto con saludar, informamos a usted revisado sistema no se encontró respuesta de parte de la cooperativa y su ultimo ingreso fue ingresado con el numero DAES ID 185879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</si>
  <si>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Nos acabamos de formalizar como cooperariva y quisieramos saber los pasos a seguir... El primero, trámite en SII</t>
  </si>
  <si>
    <t>Junto con saludar, le comento que el rut debe ser obtenido mediante el servicio de impuestos internos el cual es un órgano diferente al Ministerio de Economía. De todas maneras, adjuntamos una guía de constitución que le permitirá conocer la totalidad de documentos que deben entregar en Ministerio.   Atentamente,  División de Asociatividad  Sistema Integral de Información y Atención Ciudadana (SIAC).  Subsecretaría de Economía y Empresas de Menor Tamaño.   https://www.economia.gob.cl/  https://siacciudadano.economia.cl/</t>
  </si>
  <si>
    <t>GPT Consulta como enviar documentación de ASOCIACIÓN GREMIAL DE EMPRESARIOS DE TAXIBUSES DE VALDIVIA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</si>
  <si>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</si>
  <si>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actualización de directorio de la COLEGIO PROFESIONAL DE COMUNICACIONES Y OPERACIONES DE SERVICIO DE VUELO DE CHILE A.G.</t>
  </si>
  <si>
    <t>JSA Solicita información para actualizar directorio, ya que el presidente del directorio falleció.</t>
  </si>
  <si>
    <t>Junto con saludar, de acuerdo a lo conversado vía telefónica, le informamos que debe realizar el reemplazo, en este caso del presidente pero considerando lo que esta estipulado en los estatutos de la cooperativa informar a la brevedad posible.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</si>
  <si>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tardes, deseo solicitar algún estudio sobre la proyección a futuro del gasto de bolsillo de los chilenos en medicamentos. La finalidad es para poder complementar mi tesis con estos  datos.  Quedo atento a su respuesta</t>
  </si>
  <si>
    <t>Junto con saludar y respondiendo a su consulta, informo que la solicitud de información debe realizarla en el organismo correspondiente, que en este caso es el Ministerio de Salud.   Igualmente, le dejaré a disposición algunos links del MINSAL que pueden serle de utilidad.     http://desal.minsal.cl/  https://ies.minsal.gob.cl/  http://desal.minsal.cl/estadisticas/   Le recomiendo ingresar a los apartados “Estadísticas económicas en salud” y “publicaciones”.   Esperando que esta información le haya sido de utilidad.     Atentamente,  División de Empresas de Menor Tamaño.    Sistema integral de Información y Atención Ciudadana (Siac)     Ministerio de Economía, Fomento y Turismo https://www.economia.gob.cl https://siacciudadano.economia.cl</t>
  </si>
  <si>
    <t>ccm  presenta antecedentes de resolución de liquidación empresa prissoto spa</t>
  </si>
  <si>
    <t>Junto con saludar, informamos a usted su presentación fue ingresada con el número ID51174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</si>
  <si>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con la actualización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</si>
  <si>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</si>
  <si>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actualizar ASOCIACION GREMIAL TRANSPORTISTA ALICANTE MAIPU</t>
  </si>
  <si>
    <t>Junto con saludar, informamos a usted que la LEY 21417 entiende vigencia de coop y a.g.Fue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</si>
  <si>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Nuestra consulta es relación a la renovación de los cargos del consejo (que a la fecha se encuentran vencidos, debido a que no se pudo efectuar la reunión debido a la contingencia). ¿es posible renovarlos de forma paulatina o se deben renovar todos en la próxima asamblea?</t>
  </si>
  <si>
    <t>Junto con saludar, le comento que la renovación de cargos en la cooperativa, dependerá de los estatutos de la misma, así como también la duración de los cargos y las reelecciones   Atentamente,  División de Asociatividad  Sistema Integral de Información y Atención Ciudadana (SIAC).  Subsecretaría de Economía y Empresas de Menor Tamaño.   https://www.economia.gob.cl https://siacciudadano.economia.cl</t>
  </si>
  <si>
    <t>ccm  consulta por ingreso pendiente empresa</t>
  </si>
  <si>
    <t>Junto con saludar, informamos a usted su ingreso se encuentra en revisión legal y los próximos días saldrá un oficio dirigido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</si>
  <si>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TAXIS NUEVO PUDAHUEL - AGTNP</t>
  </si>
  <si>
    <t>Junto con saludar, informamos a usted su presentación fue ingresada con el número ID51207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</si>
  <si>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Fernando:  Le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</si>
  <si>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JSA Solicita certificado de disolución de cooperativa SOCIEDAD COOPERATIVA DE JARDINES FAMILIARES GUSTAVO GIRON L. LIMITADA.</t>
  </si>
  <si>
    <t>Junto con saludar, en atención a su consulta realizada el día 17 de marzo de 2022, a nuestras Oficinas SIAC (Sistema Integral Información y Atención Ciudadana) del Ministerio de Economía, Fomento y Turismo, le informo que fue ingresado a Oficina de Partes, N°51179, el cual fue derivado a la División de Asociatividad y Cooperativas,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</si>
  <si>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registrar firma o constancia de asistencia en acta de reunión de directorio AG</t>
  </si>
  <si>
    <t>Junto con saludar, le comento que dependerá de lo que indiquen los estatutos de su organización. Podría realizar una firma de las personas como lista de asistencia, adjuntada junto al acta.    Atentamente,  División de Asociatividad  Sistema Integral de Información y Atención Ciudadana (SIAC).  Subsecretaría de Economía y Empresas de Menor Tamaño.   https://www.economia.gob.cl https://siacciudadano.economia.cl/</t>
  </si>
  <si>
    <t>JSA Solicita información para actualizar directorio.</t>
  </si>
  <si>
    <t>GPT Realiza consultas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</si>
  <si>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</si>
  <si>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realizar modificación de la empresa INMEL CHILE SpA</t>
  </si>
  <si>
    <t>Junto con saludar, de acuerdo a lo conversado vía telefónica con Solange Torres de la Unidad de Registro de Empresa y Sociedades, si necesita realizar alguna modificación de su empresa. Debe realizar todo a través de la página https://www.registrodeempresasysociedades.cl/    Finalmente, si tuviera alguna dificultad debe comunicar con REGISTRO DE EMPRESA Y SOCIEDAD al Centro De Atención Telefónica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</si>
  <si>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trámite de transformación de empresa</t>
  </si>
  <si>
    <t>Junto con saludar, informamos a usted que puede transformarse en una sociedad de cualquier tipo, siempre que cumpla los requisitos y formalidades que establece el estatuto jurídico de la sociedad en la cual se transforma, mantiene RUT empresa.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</si>
  <si>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</si>
  <si>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</si>
  <si>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ccm  Consulta si cooperativa de vivienda coopvital existe por que me quiero inscribir en proyecto tehualda 5, solicitan pie de $7.000.000 y se realiza postulación a subsidio, si se puede dar información de la cooperativa</t>
  </si>
  <si>
    <t>Junto con saludar le comento que la razón social COOPERATIVA DE VIVIENDA COOPVITAL existe bajo el número de registro 5084. Si necesita más información debe solicitarla mediante el portal de transparencia: https://www.consejotransparencia.cl/portal-de-transparencia/   Atentamente,  División de Asociatividad y Economía Social Sistema Integral de Información y Atención Ciudadana (SIAC).  Subsecretaría de Economía y Empresas de Menor Tamaño. https://www.economia.gob.cl https://siacciudadano.economia.cl</t>
  </si>
  <si>
    <t>JSA Solicita información sobre la COOPERATIVA DE SERVICIOS DE VERANEO SALTOS DEL MOLCO LIMITADA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</si>
  <si>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</si>
  <si>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estado AG y elecciones</t>
  </si>
  <si>
    <t>Junto con saludar, informamos a usted se revisa sistema y se constata que existe oficio pendiente el cual se adjunta, se envía además oficio aprobación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</si>
  <si>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modificación de la empresa  R&amp;B IMPORTADORA SpA.</t>
  </si>
  <si>
    <t>GPT  Solicita certificado disolución  de COOPERATIVA DE VIVIENDA Y SERVICIOS HABITACIONALES PUDAHUEL C. LTDA.</t>
  </si>
  <si>
    <t>Junto con saludar, informamos a usted que en atención a su trámite fue realizado el día  21 de  marzo 2022 en nuestras Oficinas SIAC (Sistema Integral de Información y Atención Ciudadana) del Ministerio de Economía, Fomento y Turismo, le informo que fue ingresado con el  ID 51387 y derivado a DAES para su tramitación y posterior respuesta,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</si>
  <si>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consultas por problemas que a tenido con la iniciación de actividades en SII</t>
  </si>
  <si>
    <t>Junto con saludar, informamos a usted se explica que los requisitos que estipula SII se deben revisar con el servicio, la empresa fue creada y esta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</si>
  <si>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por el tramite para cambiar el registro de Directores. Adjunto acta Asamblea.  Asociación de Corredores de Propiedades de la V Región RUT 71.212.800-3</t>
  </si>
  <si>
    <t>Junto con saludar, y a fin de poder entregar un pronunciamiento respecto de lo descrito, es necesario que haga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</si>
  <si>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revisado y se envió oficio a la cooperativa solicitando información y se envió oficio a ud informando esta situación, se adjuntan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</si>
  <si>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una Asociación gremial puede estar formada por 25 personas naturales y/o jurídicas o cuatro  personas jurídicas como mínimo.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</si>
  <si>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el Unidad de Registro de Empresa y Sociedades, para resolver dudas en relación a una modificación.</t>
  </si>
  <si>
    <t>Junto con saludar, de acuerdo a lo conversado, le informamos que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</si>
  <si>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y estatuto de empresa RUT 76371541-8</t>
  </si>
  <si>
    <t>Junto con saludar, hago envió envió de documentos solicitados.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</si>
  <si>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 DE REIKI DE CHILE - ASOCIACIÓN CHILENA DE REIKI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</si>
  <si>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</si>
  <si>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consultas sobre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</si>
  <si>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</si>
  <si>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Mi consulta es si los estatutos de una asociación gremial y el oficio que los aprueba son documentos públicos y quienes pueden solicitar una copia.  Me interesa obtener copia de los estatutos actualizados de la ASOCIACIÓN GREMIAL DE ARMADORES  Y/O PROPIETARIOS DE EMBARCACIONES MENORES ARTESANALES DEDICADAS A LA  PESCA, se encuentra inscrita en el Registro de Asociaciones Gremiales bajo el Número 952, cuyo texto   vigente de su estatuto corresponde al ejemplar reformado depositado con fecha 18 de diciembre  de 2018, el cual se encuentra aprobado por el oficio ordinario N° 2916 de 29 de marzo de 2019. (Según indica certificado adjunto).</t>
  </si>
  <si>
    <t>Junto con saludar le comento que la información que requiere debe ser solicitada mediante el portal de transparencia en el siguiente link: https://www.portaltransparencia.cl/PortalPdT/  Atentamente,  División de Asociatividad  Sistema Integral de Información y Atención Ciudadana (SIAC).  Subsecretaría de Economía y Empresas de Menor Tamaño.   https://www.economia.gob.cl/  https://siacciudadano.economia.cl/</t>
  </si>
  <si>
    <t>GPT Informa que no puede obtener certificado de vigencia de COOPERATIVA CAMPESINA MUJERES PELARCO, lo requiere urgente para realizar trámites</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</si>
  <si>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</si>
  <si>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Necesito revisar los antecedentes de constitución de una asociación gremial (ASECH), necesito saber los requisitos y procedimientos para llevar a cabo la solicitud.</t>
  </si>
  <si>
    <t>Junto con saludar, le comento que la información que requiere debe ser solicitada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</si>
  <si>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GPT Informa que no esta accesible certificado de vigencia de COOPERATIVA DE AGUA POTABLE Y ALCANTARILLADO DE HIERRO VIEJO, lo requiere para ser presentado en Seremi de Salud.</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</si>
  <si>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</si>
  <si>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los capacitadores de la División de Asociatividad y Cooperativas.</t>
  </si>
  <si>
    <t>GPT Consulta por ingreso de documentación  de ASOCIACION GREMIAL DE TRANSPORTISTAS ESCOLARES BUIN</t>
  </si>
  <si>
    <t>Junto con saludar, informamos a usted que en atención a su trámite realizado el día 16 de febrero 2022 en nuestras Oficinas SIAC (Sistema Integral de Información y Atención Ciudadana) del Ministerio de Economía, Fomento y Turismo, le informo que fue ingresado con el  ID 184157 y derivado a DAES para su tramitación y posterior respuesta.,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</si>
  <si>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Para las SpA están pendiente la creación del sistema para Acta Electrónica de Junta de Accionistas, Certificado Electrónico de Accionistas Vigentes, Libro Electrónico de Accionistas. Las SpA tienen que hacer Juntas anuales y hacer el trámite con protocolización en Notaria que es caro, lento y burocrático. En la práctica se pierde todo lo hecho en empresas en un día con la vuelta a la notaría. En 2018 para el aniversario de Empresas en 1 día asistí a una reunión con Asech donde asistió el ex-ministro Valente y se conversó sobre esto y a la fecha no hay nada aún. Problema : Hay una gran cantidad de SpA en el país y un alto % de estas que no están haciendo este trámite de Junta en una notaría todos los anos.</t>
  </si>
  <si>
    <t>Junto con saludarle y en respuesta a su reclamo en la que nos indica lo siguiente:   Informamos que la ley 21.366, publicada en el diario oficial de 25 de agosto 2021,  que modifica a la ley 20.659 que crea el sistema simplificado, introduce ciertas modificaciones al mismo, en la línea de lo que usted señala, tales como: la creación del registro (o libro) electrónico de accionistas y del certificado electrónico de accionistas; en varios casos de actuación unánime de los accionistas, sólo será necesario subir una copia simple del acta de junta extraordinaria de accionistas, sin necesidad de protocolización o reducción a escritura pública; la posibilidad de firmar varios formularios adicionales con firma electrónica avanzada propia, sin necesidad de concurrir al notario, entre otras.   La ley 21.366, entrará en vigencia el primer día hábil del sexto mes contado desde la publicación del reglamento, el que se encuentra en trámites previos a su publicación.   En otro orden de ideas, el acta de la junta anual ordinaria de accionistas debe ser copiada en el libro de actas de la sociedad y no es necesaria su protocolización o reducción a escritura pública, salvo que excepcionalmente en dicha junta se adopten acuerdos que necesiten tal trámite, como por ejemplo el otorgamiento de poderes para ciertos actos. Sólo las juntas extraordinarias de accionistas que tiene por objeto la modificación de los estatutos sociales, requieren el trámite de protocolización o reducción a escritura pública, de acuerdo a lo dispuesto por el artículo 427 del código de comercio.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</si>
  <si>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modificación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</si>
  <si>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</si>
  <si>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opción de certificados en pagina web</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</si>
  <si>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</si>
  <si>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COLEGIO DE PROFESIONALES DE DANZA DE CHILE - ASOCIACIÓN GREMIAL - PRODANZA-CHILE A.G</t>
  </si>
  <si>
    <t>Junto con saludar, informamos a usted que en atención a su consulta realizada el día  18 de  marzo 2022 a nuestras Oficinas SIAC Sistema Integral de Información y Atención Ciudadana) del Ministerio de Economía, Fomento y Turismo, le informo que fue ingresado con el  ID 205939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</si>
  <si>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184670 y fue asignada a DAES para su revisión legal y se encuentra dentro de plazo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</si>
  <si>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documentación de COOPERATIVA DE TRABAJO RECOLECTORES DE PALQUI LTDA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</si>
  <si>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</si>
  <si>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t>
  </si>
  <si>
    <t>ccm  consulta por modificación empresa spa</t>
  </si>
  <si>
    <t>GPT Consulta por reclamo ingresado el 10 de noviembre 2021 de COOPERATIVA DE VIVIENDA ALTO  MIRADOR</t>
  </si>
  <si>
    <t>Junto con saludar, informo que en los próximos se despachará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</si>
  <si>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</si>
  <si>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Sin otro particular, le saluda atte.  División Jurídica   Sistema Integral de Información y Atención Ciudadana (SIAC). Ministerio de Economía, Fomento y Turismo. https://www.economia.gob.cl/   https://siacciudadano.economia.cl/</t>
  </si>
  <si>
    <t>GPT Consulta por actualización de certificado de vigencia de ASOCIACIÓN DE TURISMO DE ANCUD, ASOCIACIÓN GREMIAL - A.T.A.A.G.</t>
  </si>
  <si>
    <t>Junto con saludar, se indica como obtenerlo, debe ingresar a  la pagina web asociatividad.economia.cl DAES DIGITAL- solicitar certificado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</si>
  <si>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Consulta proceso de antecedentes ingresado a la División de Asociatividad y Cooperativas.</t>
  </si>
  <si>
    <t>Junto con saludar, de acuerdo a su solicitud, le informamos que la abogada Consuelo Muñoz Balich, solicita la carta de renuncia del presidente para poder registrar la actualización del directorio, Le sugerimos hacer envió de esta a la brevedad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</si>
  <si>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actualizar directorio de la ASOCIACIÓN DE JUBILADOS TRIPULANTES OPERARIOS MARÍTIMOS Y MONTEPIADAS DE LA EX CAJA DE PREVISIÓN DE LA MARINA MERCANTE NACIONAL SECCIÓN TRIOMAR, ASOCIACIÓN GREMIAL SAN ANTONIO.</t>
  </si>
  <si>
    <t>Junto con saludar, de acuerdo con lo conversado, le informamos que los antecedentes ingresados por el departamento de oficina de partes para la División de Asociatividad y Cooperativas, fueron asignados con el número de ingreso 51294. Finalmente, los antecedentes que se necesitan para actualizar directorio son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Jocelyn Soto Acuña.  Sistema integral de Información y Atención Ciudadana (Siac)  Subsecretaría de Economía y Empresas de Menor Tamaño.  https://www.economia.gob.cl/  https://siacciudadano.economia.cl/</t>
  </si>
  <si>
    <t>JSA Ingresa antecedentes a la División de Asociatividad y Cooperativas.</t>
  </si>
  <si>
    <t>Junto con saludar, En atención a su consulta realizada el día 18 de marzo de 2022, a nuestras Oficinas SIAC (Sistema Integral Información y Atención Ciudadana) del Ministerio de Economía, Fomento y Turismo, le informo que fue ingresado a Oficina de Partes, N°51283,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</si>
  <si>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 le informamos que los antecedentes ingresados a la División de Asociatividad y Cooperativa, se encuentran en el área de registro de la División,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</si>
  <si>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situación de COOPERATIVA DE PESCADORES DE LA CALETA DE CAROLINA DE MICHILLA. Solicita información Diplomado de Cooperativas</t>
  </si>
  <si>
    <t>Junto con saludar, le informo dicha cooperativa, se encuentra inactiva no han dado respuesta a ordinario enviado.  Además informo: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</si>
  <si>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quisiera saber si es posible reactivar una empresa que tiene término de giro?  Cordialmente, Roberto</t>
  </si>
  <si>
    <t>Junto con saludarle y en respuesta a su consulta  en la que nos indica lo siguiente:  Buenos días, quisiera saber si es posible reactivar una empresa que tiene término de giro? Cordialmente, Roberto  Informamos que si la empresa no presenta una disolución, el Servicio de Impuestos Internos indicará si es posible reactivar. Si en nuestro sistema figura la disolución finalizada, no podrá reactivar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</si>
  <si>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información para reactivar COOPERATIVA DE VIVIENDA Y SERVICIOS HABITACIONALES SCAPPINI LIMITADA, disuelta.</t>
  </si>
  <si>
    <t>Junto con saludar, adjunto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</si>
  <si>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 ingreso documentación con fecha 18 de octubre 2021 de CÁMARA DE COMERCIO DE LO PRADO - ASOCIACIÓN GREMIAL para reactivación Ingreso ID 187566 documentación contable Ingreso ID 187589 documentación Registro Solicita respuesta.</t>
  </si>
  <si>
    <t>Junto con saludar, en razón de su consulta, mencionar que a comienzos de la próxima semana se emitirá la respuesta a su presentación.   Atentamente,  División de Asociatividad Sistema Integral de Información y Atención Ciudadana (SIAC).  Subsecretaría de Economía y Empresas de Menor Tamaño https://www.economia.gob.cl https://siacciudadano.economia.cl</t>
  </si>
  <si>
    <t>JSA Solicita información sobre carta enviada al jefe de la División de Asociatividad y Cooperativas.</t>
  </si>
  <si>
    <t>Junto con saludar, de acuerdo con lo conversado vía telefónica, le informamos que la abogada Susana Abarca, dará prioridad a su solitud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</si>
  <si>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comunicarse con Registro de Empresa y Sociedades.</t>
  </si>
  <si>
    <t>Junto con saludar, en relación a su solicitud, le informamos que fue comunicado con la Encargada de la Unidad de Registro de Empresa y Sociedades, Valentina Diaz. contacto:224733464.  correo electrónico: vdiaz@economia.cl.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</si>
  <si>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y nombre de Jefe de DAES de ASOCIACION GREMIAL DE BUZOS DE LA COMUNA DE PELLUHUE - B.C.P. A.G.</t>
  </si>
  <si>
    <t>Junto con saludar, le informo:  Jefe de DAES Sr. Cristóbal Navarro Marshall. En atención a su consulta realizada el día  18 de marzo 2022 a nuestras Oficinas SIAC (Sistema Integral de Información y Atención Ciudadana) del Ministerio de Economía, Fomento y Turismo, le informo que fue ingresado con el  ID 205617 - 205618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</si>
  <si>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Informa que no puede obtener certificado de vigencia de COLEGIO DE PSICÓLOGOS DE CHILE (A. G.)</t>
  </si>
  <si>
    <t>GPT  Consulta si la  COOPERATIVA DE SERVICIO DE ABASTECIMIENTO Y DISTRIBUCION DE AGUA POTABLE, ALCANTARILLADO Y SANEAMIENTO AMBIENTAL DE LA COMUNIDAD DE SANTA FILOMENA LIMITADA dio respuesta a ord. 788 de 16 de febrero 2022</t>
  </si>
  <si>
    <t>Junto con saludar, informo que ingreso respuesta, con fecha 14 de marzo 2022 y fue derivaba a DAES para su tramitación.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</si>
  <si>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</si>
  <si>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</si>
  <si>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quisiera obtener mi firma electronica avanzada</t>
  </si>
  <si>
    <t>Junto con saludarle y en respuesta a su consulta en la que nos indica lo siguiente:   Buenas tardes quisiera obtener mi firma electrónica avanzada    Informamos que usted debe comprar su firma electrónica avanzada directamente a algún proveedor autorizado por la Entidad Acreditadora del Ministerio de Economía.    Para revisar que proveedores son los autorizados debe ingresar al siguiente enlace: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</si>
  <si>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Hice el trámite para constituir la Cooperativa Despertar Yerba Luna Limitada, cuyo rol es 6342, donde ya me enviaron el certificado de vigencia, pero no tengo asignado un Rut para la Cooperativa. Favor solicito si me pueden orientar para obtener el RUT y poder realizar el inicio de actividades. Gracias  Saludos</t>
  </si>
  <si>
    <t>Junto con saludar, ante su consulta, le comento que esta División solo procede al registro de la cooperativa, razón por la cual usted posee el número de registro (ROL ) 6342.   En lo que dice relación al RUT, el mismo debe ser obtenido directamente en el servicio de impuestos internos, de acuerdo con la normativa por ellos establecida.   Atentamente,  División de Asociatividad  Sistema Integral de Información y Atención Ciudadana (SIAC).  Subsecretaría de Economía y Empresas de Menor Tamaño.   https://www.economia.gob.cl https://siacciudadano.economia.cl/</t>
  </si>
  <si>
    <t>GPT Ingresa Acta de asamblea de ASOCIACIÓN GREMIAL DE PEQUEÑOS ARTESANOS MAPUCHE - FOLIL-CHE AFLAIAI</t>
  </si>
  <si>
    <t>Junto con saludar, informamos a usted en atención a su trámite realizado el día 21 de marzo 2022 en nuestras Oficinas SIAC (Sistema Integral de Información y Atención Ciudadana) del Ministerio de Economía, Fomento y Turismo, le informo que fue ingresado con el  ID 51338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</si>
  <si>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problema en cooperativa y devolución de aportes</t>
  </si>
  <si>
    <t>Junto con saludar, informamos a usted puede presentar su reclamo en carta formal firmada indicando los problemas que existen,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</si>
  <si>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ENTRENADORES DE BASQUETBOL - AGEB</t>
  </si>
  <si>
    <t>GPT Solicita certificado de vigencia de COOPERATIVA DE SERVICIO SANITARIOS LOS MAITENES</t>
  </si>
  <si>
    <t>ccm  consulta por avance saneamiento 4862442</t>
  </si>
  <si>
    <t>Junto con saludar, informamos a usted se consulta con el departamento de empresa en un día y es atendido por Christan Albie, quien le explica pasos a seguir para arreglar saneamiento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</si>
  <si>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de documentos AG</t>
  </si>
  <si>
    <t>Junto con saludar, informamos a usted revisado sistema no se encuentra constancia de ingreso de documentos en mes de diciembre, por favor revisar si tuviera algún tipo de constancia para poder verificar por la fecha indicada.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</si>
  <si>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comunicarse con la abogada Franchesca Rojas García, de la División de Asociatividad y Cooperativas. Para responder oficio 981.</t>
  </si>
  <si>
    <t>Junto con saludar, de acuerdo a lo conversado vía telefónica, envió contacto de la secretaria de la División de Asociatividad y Cooperativas, Georgina Figueroa número:224733454.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</si>
  <si>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</si>
  <si>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copia de expediente cooperativa</t>
  </si>
  <si>
    <t>Junto con saludar, informamos a usted se realiza solicitud de transparencia AH001T0005970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</si>
  <si>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esperando que se encuentren bien, vengo a consultar por estado de documentación ingresada en las oficinas de este ministerio el día 02 de diciembre de 2021 adjunto documento</t>
  </si>
  <si>
    <t>Junto con saludar, ante su consulta, comentar que durante el transcurso de la próxima semana se emitirá una respuesta acerca del particular.   Atentamente,  División de Asociatividad  Sistema Integral de Información y Atención Ciudadana (SIAC). Subsecretaría de Economía y Empresas de Menor Tamaño https://www.economia.gob.cl https://siacciudadano.economia.cl/</t>
  </si>
  <si>
    <t>GPT Solicita fiscalicen procedimiento de expulsión tramitado en mi contra en octubre 2021. En paralelo interpuse recurso de protección rol 41034-2021 en Corte de Apelaciones de Santiago.  ASOCIACIÓN GREMIAL DE DUEÑOS DE TAXIS COLECTIVOS Nº 98 - LARRAÍN - CENTRO</t>
  </si>
  <si>
    <t>En atención a su trámite realizado el día  21 de  marzo 2022 en nuestras Oficinas SIAC (Sistema Integral de Información y Atención Ciudadana) del Ministerio de Economía, Fomento y Turismo, le informo que fue ingresado con el  ID 51330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</si>
  <si>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Hola ...tengo una consulta...tengo ingresado un reclamo a cooperativa coopvital de Talagante..en dónde espero devolución de mi dinero el cual suma aproximado 7 millones de pesos y quizá más por el aumento de la uf... ocurre que por contrato yo al no pagar mi cuota mensual debería sacar del comité lo cual aún no ocurre y yo no saldré mientras no me devuelvan mi dinero según la respuesta de vuestra entidad. Por lo mismo he tratado de postular a vivienda social y complementar con crédito hipotecario y no puedo ya que aparezco postulando con dicha cooperativa. Me gustaría saber que hago en este caso...ya que han pasado 2 meses de mi reclamo y he perdido de obtener mi vivienda por qué dicha cooperativa tampoco me desvincula y no me entrega mis fondos y menos cumplen el contrato que ellos mismo redactaron? Agradezco su ayuda urgentemente.</t>
  </si>
  <si>
    <t>Junto con saludar, ante su consulta, mencionar que el ingreso del reclamo posee respuesta a través del Ord. N° 992 de fecha 03 de marzo del 2022, razón por la cual deberá esperar el pronunciamiento en base la información que remita la cooperativa.   Atentamente,  División de Asociatividad  Sistema Integral de Información y Atención Ciudadana (SIAC). Subsecretaría de Economía y Empresas de Menor Tamaño https://www.economia.gob.cl https://siacciudadano.economia.cl</t>
  </si>
  <si>
    <t>ccm  presenta antecedentes de COOPERATIVA CERRADA DE VIVIENDA ALTO MIRADOR LIMITADA</t>
  </si>
  <si>
    <t>Junto con saludar, informamos a usted su presentación fue ingresada con el número ID51341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</si>
  <si>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extracto para publicar en el diario oficial.</t>
  </si>
  <si>
    <t>Junto con saludar, de acuerdo a lo conversado vía telefónica, le informamos que el extracto será enviado vía correo electrónico para ser publicado en e diario oficial.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</si>
  <si>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formato tipo de extracto para constituir Asociación Gremial.</t>
  </si>
  <si>
    <t>Junto con saludar, de acuerdo a lo conversado vía telefónica, adjunto formato tipo de antecedentes solicitados para constituir una Asociación Gremial y guía para constitución.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</si>
  <si>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fusión de empresa con otra del conservador</t>
  </si>
  <si>
    <t>Junto con saludar, informamos a usted se consulta a departamento empresa en un día, es atendido por Valentina Diaz, vdiaz@economia.cl 224733464, quien le explica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</si>
  <si>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constitución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</si>
  <si>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</si>
  <si>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ORGANIZACIÓN DE CONSUMIDORES Y USUARIOS DE CHILE, ASOCIACIÓN DE CONSUMIDORES - ODECU AC. - CONSUMIDORES DE CHILE A.C.</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</si>
  <si>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</si>
  <si>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solicitud a través de formulario para la División de Asociatividad y Cooperativas.</t>
  </si>
  <si>
    <t>En atención a su consulta realizada el día 21 de marzo de 2022, a nuestras Oficinas SIAC (Sistema Integral Información y Atención Ciudadana) del Ministerio de Economía, Fomento y Turismo, le informo que fue ingresado a Oficina de Partes, N°51333,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</si>
  <si>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de extracto</t>
  </si>
  <si>
    <t>Junto con saludar, informamos a usted que se debe confeccionar el extracto y adjuntar a los documentos de constitución, a los 10 días le enviaran mail con el N° extracto timbrado para que pueda publicar en Diario Oficial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</si>
  <si>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JSA Solicita información de proceso de solicitud de prorroga para contestar oficio.</t>
  </si>
  <si>
    <t>Junto con saludar, de acuerdo a lo conversado, le sugerimos hacer envió de los antecedentes solicitados por la División de Asociatividad y Cooperativas a la brevedad según lo solicitado en el oficio N°677.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</si>
  <si>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</si>
  <si>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constitución de asociación gremial de transportistas nido de cóndores</t>
  </si>
  <si>
    <t>Junto con saludar, informamos a usted su presentación fue ingresada con el número Id51366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</si>
  <si>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debe solicitar prórroga para postergar asamblea de COOPERATIVA AGRICOA JUAN NOE</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</si>
  <si>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</si>
  <si>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el área del Registro de Empresa y Sociedades. Empresa E.I.R.L</t>
  </si>
  <si>
    <t>Junto con saludar, de acuerdo a lo conversado, le informamos que Solange Torres de la Unidad de Registro de Empresa y Sociedades, se contactara con usted a la brevedad para responder su solicitud.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</si>
  <si>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vía telefónica, se adjunta oficio N°675, para toma de conocimientos y sea respondido a la brevedad ya, que solicita la División antecedentes que deben complementar y regirse por lo que esta estipulado en los estatutos de la  ASOCIACIÓN GREMIAL CÁMARA DE COMERCIO Y TURISMO HUASCO.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</si>
  <si>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</si>
  <si>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CÁMARA DE COMERCIO DE PUERTO AYSÉN</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</si>
  <si>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</si>
  <si>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hemos tratado de obtener un certificado de vigencia de la cooperativa campesina Malloa limitada, pero no se genera dicho certificado y además, al hacer el seguimiento del tramite Ide 186484 aparece como "sin aprobación", por favor nos podría informar por que no se puede para tratar de solucionarlo.  Atte</t>
  </si>
  <si>
    <t>buenas tardes señor ministro mi nombre  Juan Carlos Silva Reyes primero que nada felicitarlo por este gran logro e infinito desafio pero quiero aprovechar esta instancia para solicitar su apoyo a usted y su gabinete para aportar con un granito de arena en la reactivacion de nuestra economia y mejorar la cesantia. bueno soy un emprendedor de la comuna de alto hospicio iquique hace 3 años atras tratamos como familia a emprender y desarrollar un proyecto de estudio de microvibrado de concreto para la constrccion  con el esfuerzo compramos maquina automatica para fabricar dicho producto ,vehiculo para reparto y capacitacion para 3 trabajadores para el proceso inicial,el tema señor ministr en 4 oportunidades hemos solicitado a bienes nacionales un terreno fiscal para ARRIENDO para poder poner en dervicio dicho proyecto se ha entregado toda la documentacion solicitada por bienes nacionales y lo  rechazaron en 4 oportunidades  de verdad señor ministro necesito su apoyo para poder salir adelante y apoyar a los trabajadores le prometo que funcionando tendremos la capacidad de contratar  aproximadamente 20 personas de lo contrario tendre dejar esta oportunidad recordar que tengo la maquinaria .materia prima y 3 personas contratadas solamente me hace falta el terreno . ingresamos nuevamente la carpeta de solicitud de arriendoterreno fiscal  para ver si con el nuevo gavinete me den 1 oportunidad ya que este año mi hijo mayor entro a estudiar en la facultad de medicina de copiapo no quiero defraudarlo ya que tiene muchas ganas de salir adelante espero que me tome en consideración estare muy agradecido espero 1 oportunidad . ante mano muchas gracias  juan carlos silva reyes 984084265</t>
  </si>
  <si>
    <t>Junto con saludar y agradecer su consulta, le informamos que nuestra División de Empresas de Menor Tamaño se encuentra realizando las averiguaciones y viendo alternativas para poder ayudarlo. Como efectivamente su problemática tiene que ver directamente con Bienes Nacionales, haremos las consultas y seguimiento para ayudarle y entregarle la información que requiere. Enviamos los datos de contacto de la División EMT: Ingrid Arancibia F. Teléfono 224733517 Mail:  iarancibia@economia.cl  Atentamente,        Gabinete ministro        Sistema Integral de Información y Atención Ciudadana (SIAC)      https://www.economia.gob.cl/     https://siacciudadano.economia.cl/</t>
  </si>
  <si>
    <t>prueba</t>
  </si>
  <si>
    <t>Respuesta de prueba.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</si>
  <si>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</si>
  <si>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Respuesta de prueba</t>
  </si>
  <si>
    <t>JSA Solicita información sobre REGISTRO Y MARTILLERO.</t>
  </si>
  <si>
    <t>Junto con saludar, informamos a usted Junto con saludar, de acuerdo a lo conversado, le sugerimos revisar la página de Registro de Martilleros, en el siguiente enlace: https://martilleros.economia.gob.cl/acerca.aspx Finalmente, si tuviera algún inconveniente puede contactarse con REGISTRO DE EMPRESA Y SOCIEDAD al Call Center teléfono: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</si>
  <si>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 fecha 25 de noviembre del 2020, se constituyó la empresa Comercializadora de Alimentos Génesis Spa, otorgándole el rut comercial 77.267.019-2, antecedentes firmados digitalmente y luego ante notario de la comuna de Cañete. Posteriormente, con fecha de febrero del 2021 se hizo la tramitación para la modificación de dicha sociedad en relación al aumento de capital, también protocolizada ante notario de la ciudad de Lebu. Una vez realizada la tramitación respectiva y revisión de estos antecedentes en el servicio de impuestos internos, solo aparecía registrados los antecedentes de la constitución y no modificación. Ante eso se comunicó telefónicamente con el Ministerio de Economía, quienes señalaron que solo se trataba de un trámite interno administrativo entre ambos servicios. En esta oportunidad realizando el balance y revisar nuevamente los antecedentes en SII, sigue solo apareciendo la constitución, no así la modificación.  Por lo anterior, es posible poder avanzar en esta comunicación y así quedar registrada también la modificación de la constitución de la empresa señalada. de antemano gracias por su gestión.</t>
  </si>
  <si>
    <t>Junto con saludarle y en respuesta a su consulta en la que nos indica lo siguiente:   Informamos que esta asesoría la presta directamente el Servicio de Impuestos Internos, por lo tanto, sugerimos ingresar sus consultas en el sitio web del Sii &gt; Contáctenos   https://www.sii.cl/ayudas/asistencia/contactenos.html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</si>
  <si>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responder prueba</t>
  </si>
  <si>
    <t>GPT Consulta por ingreso de documentación de ASOCIAIÓN GREMIAL A.P RURAL PROVINCIA DE MELIPILLA</t>
  </si>
  <si>
    <t>Junto con saludar, se hace entrega de extracto para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</si>
  <si>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actualización de directorio de COLEGIO DE ANTROPÓLOGOS DE CHILE A.G.</t>
  </si>
  <si>
    <t>JSA Solicita información para constituir una Asociación Gremial y realizar carta formal dirigida la jefe de la División de Asociatividad y Cooperativas.</t>
  </si>
  <si>
    <t>Junto con saludar, de acuerdo a lo conversado vía telefónica, se adjunta guía para constituir una AG, modelo extracto, acta constitutiva, modelo de estatutos.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informar irregularidades de una AG,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así también los antecedentes para constituir una AG,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</si>
  <si>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empresa  rut 76473.147-6</t>
  </si>
  <si>
    <t>Junto con saludar, informamos a usted que en atención a su consulta realizada el día 22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</si>
  <si>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t>
  </si>
  <si>
    <t>Junto con saludarle y en respuesta a su consulta en la que nos indica lo siguiente:  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  Informamos que es posible que un chileno que reside en el extranjero constituya una sociedad y pueda firmar con firma electrónica avanzada en línea (solo si tiene clave única) pero con el proveedor E-Certchile que es la única firma que no pide geolocalización. Deberá tener un representante legal en Chile para efectos de notificar un domicilio ante Servicios de Impuestos Internos y represente la sociedad, puede ser otro socio o un tercero que solo sea representante.  Por otro lado, si no tiene clave única, puede firmar un mandato de representación en el consulado para que un tercero lo represente en Chile y pueda firmar electrónicamente en una notaría, en representación suya.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</si>
  <si>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copia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</si>
  <si>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</si>
  <si>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ASOCIACIÓN GREMIAL DE PROFESIONALES DE CLIMATIZACIÓN Y REFRIGERACIÓN - DITAR CHILE</t>
  </si>
  <si>
    <t>JSA Solicita informe de situación tributaria PYME.</t>
  </si>
  <si>
    <t>Junto con saludar, de acuerdo a lo conversado vía telefónica, adjunto guía para solicitar su informe de situación tributaria a través del Servicio de Impuesto Internos. Finalmente, si tuviera algún inconveniente puede contactarse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</si>
  <si>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para actualizar directorio y solicita listado de antecedentes pendientes.</t>
  </si>
  <si>
    <t>Junto con saludar, de acuerdo a su consulta realizada el día 22 de marzo de 2022, a nuestras Oficinas SIAC (Sistema Integral Información y Atención Ciudadana) del Ministerio de Economía, Fomento y Turismo, le informo que fue ingresado a Oficina de Partes, N°51456,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</si>
  <si>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modificación de estatutos.</t>
  </si>
  <si>
    <t>Junto con saludar, de acuerdo a lo conversado vía telefónica,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</si>
  <si>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AGUA POTABLE PUENTE ÑUBLE LIMITADA</t>
  </si>
  <si>
    <t>Junto con saludar, informamos a usted que en atención a su trámite realizado el día  22 de  febrero 2022 en nuestras Oficinas SIAC Sistema Integral de Información y Atención Ciudadana) del Ministerio de Economía, Fomento y Turismo, le informo que fue ingresado con el  ID 51426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</si>
  <si>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</si>
  <si>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</si>
  <si>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</si>
  <si>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</si>
  <si>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cambiar categoría de ASOCIACIÓN DE CONSUMIDORES Y USUARIOS SERVICIOS EVANGELICOS PARA EL DESARROLLO - ASOCIACIÓN DE CONSUMIDORES SERVICIOS EVANGELICOS PARA EL DESARROLLO - SEPADE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</si>
  <si>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</si>
  <si>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</si>
  <si>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</si>
  <si>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NACIONAL DEL FOLKLORE DE CHILE A.G. (ANFOLCHI) - Carta Sra. Jamilette Benavides - Carta  a Sra. silvia Gutierrez - Carta a Unidad de Asociaciones Gremiales para informar aplicación del Art. 31 de los estatutos  y solicita modificación del certificado correspondiente a la nueva directiva</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</si>
  <si>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</si>
  <si>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disolución de AC</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</si>
  <si>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Después que el ministerio apruebe la disolución , deberá publicar en el diario oficial y entregar los bienes existente a la organización designada en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</si>
  <si>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t>
  </si>
  <si>
    <t>GPT Consulta por beneficios pymes</t>
  </si>
  <si>
    <t>Junto con saludar, le informo hay una postulación vigente capital abeja. El plazo para postular es hasta este 26 de marzo, para ello debes ingresar a https://www.sercotec.cl/capital-abeja-emprende/ y seleccionar la región en la cual resides y en donde planeas ejecutar tu emprendimiento.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</si>
  <si>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Profesores</t>
  </si>
  <si>
    <t>GPT Consulta por trámite de modificación estatuto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</si>
  <si>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</si>
  <si>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GPT Consulta documentación que debe ingresar para actualizar ASOCIACION GREMIAL DE EMPRESARIOS Y CHOFERES DE TAXIS COLECTIVOS - EMPRESARIOS Y CHOFERES DE TAXIS COLECTIVOS DE SAN JOSE DEL CARMEN DEL HUIQUE DE PALMILLA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</si>
  <si>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224733810 Saluda atentamente,  GREGORIA PEREZ TORRES Sistema Integral de Información y Atención Ciudadana (Siac) Subsecretaría de Economía y Empresas de Menor Tamaño https://www.economia.gob.cl/ https://siacciudadano.economia.cl</t>
  </si>
  <si>
    <t>GPT Consulta por existencia de COOPERATIVA DEL NORTE  Inicio - cooperativadelnorte.com Bienvenido a Cooperativa del Norte Somos una empresa de servicios financieros en la cual ofrece prestamos en linea . Contacte nuestro equipo de atención al cliente si tiene más preguntas Utilice el canal de comunicación que prefiera. WhatsApp: +56 9 4652 1404 Tel Fijo: 232106681 Correo: micredito@cooperativadelnorte.com Contáctenos Solicitar Credito Creditos de dinero facil Crédito cooperativadelnorte.com</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</si>
  <si>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Póngase en contacto con secretaria, Sra. Georgina Figueroa al correo gfigueroa@economia.cl o al teléfono (56) 2 24733454  Ante cualquier dificultad no dude en contactarnos a los siguientes números telefónicos 224733810 - 224733860-224733461-224733785.  Saluda atentamente,  Gregoria Pérez Torres Sistema integral de Información y Atención Ciudadana (Siac)  Subsecretaría de Economía y Empresas de Menor Tamaño. https://www.economia.gob.cl/ https://siacciudadano.economia.cl/</t>
  </si>
  <si>
    <t>Hola, junto con saludar, escribo para consultar sobre el estado de tramitación de la petición de invalidación presentada por Salmones Blumar S.A. en fecha 19 de noviembre de 2021, respecto de la solicitud de invalidación de Resolución Folio RMEX202100101, del Ministerio de Economía, Fomento y Turismo, de fecha 20 de septiembre de 2021.  De antemano muchas gracias, saludos, Tomás</t>
  </si>
  <si>
    <t>Junto con saludar, informamos a usted que la solicitud de invalidación se encuentra en etapa de estudio y resolución.   Sin otro particular, le saluda atte.  División Jurídica   Sistema Integral de Información y Atención Ciudadana (SIAC).    Ministerio de Economía, Fomento y Turismo.   https://www.economia.gob.cl/     https://siacciudadano.economia.cl/</t>
  </si>
  <si>
    <t>GPT Ingresa respuesta a Ordinario N° 679 de 09 de febrero 2022 de Sociedad de Fomento Fabril Federación Gremial</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</si>
  <si>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</si>
  <si>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AUDITORES EXTERNOS DE CHILE</t>
  </si>
  <si>
    <t>Junto con saludar, informamos a usted, en atención a su trámite realizado el día  22 de  MARZO 2022 en nuestras Oficinas SIAC (Sistema Integral de Información y Atención Ciudadana) del Ministerio de Economía, Fomento y Turismo, le informo que fue ingresado con el  ID 51417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</si>
  <si>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TRUFICULTORES DE CHILE - ATCHILE A.G. para actualizar directorio</t>
  </si>
  <si>
    <t>ccm  consulta por categorización de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</si>
  <si>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</si>
  <si>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 MIPYMES, ARTESANOS Y SERVICIOS DE LINARES - AGREMIA A.G.</t>
  </si>
  <si>
    <t>GPT Consulta por trámite de constitución de COOPERATIVA DE TRABAJO NEWEN DOMO</t>
  </si>
  <si>
    <t>Junto con saludar informo que se despacho Ordinario N° 867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</si>
  <si>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situación actual de asociación gremial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</si>
  <si>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</si>
  <si>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documentos enviados por correo</t>
  </si>
  <si>
    <t>Junto con saludar, informamos a usted su presentación fue ingresada con el número Id14642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</si>
  <si>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Necesitamos saber que sucede con la Vigencia de nuestra Cooperativa, se ingreso la información y debería haber estado listo el 07 de marzo 2022, Lo necesitamos con mucha urgencia ya que tenemos el banco congelado y debemos de realizar varias compras con mucha urgencia.</t>
  </si>
  <si>
    <t>Junto con saludar, ante su consulta, comentar que el ingreso de los antecedentes se encuentra en proceso de revisión, y el pronunciamiento sobre el particular se realizará a la brevedad posible.   Atentamente,   División de Asociatividad  Sistema Integral de Información y Atención Ciudadana (SIAC). Subsecretaría de Economía y Empresas de Menor Tamaño.  https://www.economia.gob.cl/  https://siacciudadano.economia.cl/</t>
  </si>
  <si>
    <t>ccm  presenta antecedentes de liquidación Pan y Pasta ltda</t>
  </si>
  <si>
    <t>Junto con saludar, informamos a usted su presentación fue ingresada con el número ID51528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</si>
  <si>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audiencia con la abogada de la División de Asociatividad y Cooperativas, Mónica Ortiz.</t>
  </si>
  <si>
    <t>Junto con saludar, de acuerdo a lo conversado, le informamos que la abogada Mónica Ortiz de la División de Asociatividad y Cooperativas, agendo audiencia solo para 2 personas, Jorge Araya (presidente), Sergio López (gerente),  para el día martes 29, de marzo a las 11:00, sugerimos llegar 15, minutos con anticipación.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</si>
  <si>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audiencia con el jefe de la División de Asociatividad y Cooperativa.</t>
  </si>
  <si>
    <t>Junto con saludar, de acuerdo a lo conversado, envió contacto de la secretaria de la División de Asociatividad y Cooperativa, para solicitar audiencia con el jefe de la División Cristóbal Navarro Marshall Georgina Figueroa,  telefono:224733454, correo electrónico: gfigueroa@economia.cl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</si>
  <si>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Ingresa  denuncia en contra del presidente de Cooperativa Bataflor, soy presidenta de          COOPERATIVA DE VIVIENDA Y SERVICIOS HABITACIONALES MONOPLAX N° 7 LIMITADA</t>
  </si>
  <si>
    <t>Junto con saludar, informamos a usted En atención a su trámite realizado el día  23 de  marzo 2022 en nuestras Oficinas SIAC (Sistema Integral de Información y Atención Ciudadana) del Ministerio de Economía, Fomento y Turismo, le informo que fue ingresado con el  ID 51525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</si>
  <si>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solicite una rectificación mediante N°5043363 , ya que en el registro se puso cómo razón social unas comillas antes del nombre (") y este signo ortográfico me ha causado muchos problemas no he podido facturar , por lo que solicite la rectificación y no he podido facturar teniendo muchos trabajadores a los cuales pagarles sus remuneraciones , por lo que a falta de que la revisión sea rápido seria mejor  que la rechazaran con el fin de poder modificar derechamente la sociedad. lo que pido con la celeridad necesaria por el tema de trabajadores que se les adeuda ya que presto servicios al Hospital de Temuco Agradecería sobre manera su pronta resolución . atte a usted  Edgardo Moya Flores</t>
  </si>
  <si>
    <t>Junto con saludar, informamos a usted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</si>
  <si>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problema para creación usuario</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</si>
  <si>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</si>
  <si>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DE SERVICIO DE AGUA POTABLE Y ALCANTARILLADO SANTA OLGA-LOS AROMOS-CRUCE EMPEDRADO LIMITADA</t>
  </si>
  <si>
    <t>Junto con saludar, informamos a usted En atención a su consulta realizada el día  23 de  marzo 2022 a nuestras Oficinas SIAC (Sistema Integral de Información y Atención Ciudadana) del Ministerio de Economía, Fomento y Turismo, le informo que fue ingresado con el  ID 200544 área legal, abogado Sr. Carlos Solorza, correo electrónico csolorza@economia.cl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</si>
  <si>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apostilla</t>
  </si>
  <si>
    <t>Junto con saludar, informamos a usted que el Ministerio de Relaciones Exteriores es competente para emitir Apostillas respecto de toda clase de documentos públicos o privados con certificación oficial originados en Chile, especialmente aquellos que no corresponde que sean apostillados por los Ministerios de: Educación, Justicia, Salud o por el Servicio de Registro Civil e Identificación.   El horario de atención de público para servicios de Legalizaciones y Apostilla es de lunes a viernes de 09:00 a 14:00 horas. Acceso por Agustinas 1320.  Atentamente, GREGORIA PEREZ TORRES Sistema integral de Información y Atención Ciudadana (Siac) Subsecretaría de Economía y Empresas de Menor Tamaño https://www.economia.gob.cl https://siacciudadano.economia.cl</t>
  </si>
  <si>
    <t>JSA Solicita información de Fondo Mutuo Cooperativa Vitalicia.</t>
  </si>
  <si>
    <t>Junto con saludar, de acuerdo a lo conversado vía telefónica, le informamos que realizando las consultar, las EX ANAP ASOCIACIONES DE AHORRO Y PRESTAMO, fueron materia del Ministerio de Hacienda en algún momento, sin embargo, muchos de estos créditos y ahorros de estas asociaciones fueron adquiridos por los banco, le sugerimos que pueda consultar en el Ministerio de Hacienda en el siguiente enace:https://participacionciudadana.hacienda.cl/contacto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</si>
  <si>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respuesta a solicitud de reactivación de ASOCIACION DE PEQUEÑOS COMERCIANTES ESTABLECIDOS EN LA AUTOPISTA DEL SOL DE MELIPILLA A.G.</t>
  </si>
  <si>
    <t>Junto con saludar, informo que la próxima semana la enviarán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</si>
  <si>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Prueba.</t>
  </si>
  <si>
    <t>JSA Solicita audiencia con la subsecretaria de turismo Verónica Kunze Neubauer .</t>
  </si>
  <si>
    <t>Junto con saludar, de acuerdo a lo conversado vía telefónica, envió contacto de la asistente de la Subsecretaria de Turismo, Erika Bickell Anill, número de contacto :224733629, correo electrónico: ebickell@subturismo.gob.cl Mencionar que la forma de solicitar audiencia con una autoridades es a través de la Ley 20.730 en la plataforma https://www.leylobby.gob.cl/solicitud/audiencia.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</si>
  <si>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puede obtener certificado de vigencia de COORDINADORA REGIONAL DE RECOLECTORAS Y RECOLECTORES DE LA OCTAVA REGIÓN, ASOCIACIÓN GREMIAL -</t>
  </si>
  <si>
    <t>Hi there,  Have you ever wondered why new tokens listed on Uniswap, Pancakeswap or any decentralized exchange are always subject to insane price volatility?  Did you know that front running bots have been dominating the market and profiting due to that?  Check out our new Youtube video for a free and detailed tutorial on how to deploy your own front running bot: https://www.youtube.com/watch?v=NYCG0JEEhvQ  Kind Regards, Elana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</si>
  <si>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</si>
  <si>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</si>
  <si>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</si>
  <si>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CONDUCTORES DE CAMIONES Y COLABORADORES DEL TRANSPORTE -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</si>
  <si>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</si>
  <si>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diplomado de cooperativa</t>
  </si>
  <si>
    <t>Junto con saludar, informamos a usted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Saluda atentamente,   GREGORIA PEREZ TORRES Sistema Integral de Información y Atención Ciudadana (Siac) Subsecretaría de Economía y Empresas de Menor Tamaño https://www.economia.gob.cl https://siacciudadano.economia.cl</t>
  </si>
  <si>
    <t>GPT Ingresa respuesta a ordinario 70 de 03 de enero 2021  de COOPERATIVA DE SERVICIOS DE MANTENCION DE VIVIENDAS, GASTRONOMICO, TURISTICO, Y OTROS</t>
  </si>
  <si>
    <t>Junto con saludar, informamos a usted En atención a su trámite realizado el día  24 de  marzo 2022 en nuestras Oficinas SIAC (Sistema Integral de Información y Atención Ciudadana) del Ministerio de Economía, Fomento y Turismo, le informo que fue ingresado con el  ID 51604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</si>
  <si>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empresa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</si>
  <si>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</si>
  <si>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llenar vacancia en elecciones por lista y distribución de cargos</t>
  </si>
  <si>
    <t>Junto con saludar, informamos a usted Se consulto al abogado a cargo del ingreso y se debe realizar carta explicando las dudas existentes para poder realizar una interpretación de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</si>
  <si>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ingresar documentación constitución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</si>
  <si>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</si>
  <si>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Al departamento de Cooperativas, Por medio del presente vengo en solicitarle al departamento que haga uso de su facultad contemplada en el artículo 108 letra a) de la ley de cooperativas, esto es: "interpretar administrativamente. mediante resoluciones de caracter general, la legislación especial que rige a las cooperativas".  Particularmente se solicita que se interprete el sentido de la norma contemplada en el artículo 23 de la ley de cooperativas, que establece las materias que podrán verse en Junta general de socios, la que  señala en la parte que produce dudas al suscrito lo siguiente: "Requerirán la conformidad de los dos tercios de los socios presentes o representados en la junta general respectiva los acuerdos relativos a las materias de las letras d), e), f), h), i), j), k), l), m), n) y ñ), los que deberán ser tratados sólo en juntas generales especialmente citadas con tal objeto." Es de consulta del suscrito si este inciso reconoce la existencia de juntas generales especiales, únicamente siendo estas en las cuales se podrán tratar estas materias, o si en su lugar se trata de una junta general cuya única diferencia con otra será que únicamente se tratara dicha materia o si, finalmente, el requisito consiste únicamente en que la citación deba contener dicha materia a tratar para que la junta pueda conocerla. A espera de su respuesta, le saluda atentamente Daniel Andrés Paillán Abogado Asesor de Cooperativas</t>
  </si>
  <si>
    <t>Junto con saludar, y a fin de poder entregar un pronunciamiento respecto de su consulta, es necesario que se ingrese una presentación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</si>
  <si>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GPT Consulta por ingreso de respuesta Ordinario N° 2952 de 30 de agosto 2021 de ASOCIACION GASTRONOMICOS REGION DE AYSEN A.G. - GASTRONOMICOSAYSEN A.G.</t>
  </si>
  <si>
    <t>Junto con saludar, informamos a usted En atención a su consulta realizada el día  24 de  marzo 2022 a nuestras Oficinas SIAC (Sistema Integral de Información y Atención Ciudadana) del Ministerio de Economía, Fomento y Turismo, le informo que fue ingresado con el  ID 207902 y derivado a Área de Registro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</si>
  <si>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consulta abogada a cargo de los ingresos presentados, en la organización se presentaron 2 elecciones distintas por lo cual el ministerio solicito se volviera a realizar el proceso, existen nueva presentaciones dentro del plazo legal para su revisión que saldrán en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</si>
  <si>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t>
  </si>
  <si>
    <t>Junto con saludar, informamos a usted En atención a su consulta realizada el día 24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</si>
  <si>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su consulta realizada el día 24 de marzo de 2022, a nuestras Oficinas SIAC (Sistema Integral Información y Atención Ciudadana) del Ministerio de Economía, Fomento y Turismo, le informo que fue ingresado a Oficina de Partes, N°51607,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</si>
  <si>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</si>
  <si>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vigencia de directorio de la Asociación Gremial y actualizar directorio.</t>
  </si>
  <si>
    <t>Junto con saludar, de acuerdo con lo conversado, le informamos que la Asociación Gremial, se encuentra vigente pero inactiva del año 2016, para activar dicha AG, debe realizar una carta formal dirigida al jefe de la División de Asociatividad y Cooperativas Cristóbal Navarro Marshall, solicitando indicaciones para reactivar dicha AG.   Finalmente, antecedentes que deben presentar para actualizar directorio son los siguientes: -copia de citación   -copia medio de verificación  -copia acta de elección y aprobación de balance   -copia listado de asistencia   -copia acta designación de cargos (nuevo directorio).  -copia listado de socios actualizados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</si>
  <si>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situación de COOPERATIVA AGRICOLA CAMPESINA MALLOA LIMITADA</t>
  </si>
  <si>
    <t>Junto con saludar, hago envió de último oficio que se envió a dicha cooperativa.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</si>
  <si>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con el numero de ingreso:51572,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</si>
  <si>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de certificado de vigencia que indique RUT y duración directorio de COOPERATIVA DE TRABAJO TRASHUMANTE AUDIOVISUAL, para ser presentado en Banco Estado, se solicito con fecha 05 de noviembre 2021</t>
  </si>
  <si>
    <t>Junto con saludar y de acuerdo a lo conversado me informaron que se emitirá el certificado solicitado.  Le informamos que por el momento no es posible obtener certificado,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</si>
  <si>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Joaquin Behncke Grau, de la Unidad de Gestion de Proyectos Sustentables. GPS.</t>
  </si>
  <si>
    <t>Junto con saludar, de acuerdo a lo conversado vía telefónica, envió contacto de Joaquin Behncke Grau. Telefono:224733570. Correo electrónico: jbehncke@economia.cl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</si>
  <si>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Buenas tardes!   Estoy haciendo un proyecto universitario aquí en Brasil sobre la inversión extranjera de Chile. Gustaria, se posible, de algunas informaciones como cual es la orientacion del gobierno atual sobre la inversión, negocios internacionales y ¿cómo te relacionas con los inversores? Perdoname por cualquier errores de espanol,   Muchas gracias! Murilo Peixoto</t>
  </si>
  <si>
    <t>Junto con saludar, le informo, visite la pag. web investchile.gob.cl INVESTCHILE, es el organismo público que promueve a nuestro país como destino de Inversión Extranjera Directa (IED) en el mercado global, conectando los intereses de los inversionistas foráneos con las oportunidades de negocios que Chile ofrece, brindando servicios de clase mundial y en línea con las políticas de desarrollo económico del país.  Av Libertador Bernardo O'Higgins N° 1449, Piso 10, Santiago, Región Metropolitana Teléfono: 2247337810  Atentamente,  Gregoria Pérez Torres Sistema integral de Información y Atención Ciudadana (Siac)  Subsecretaría de Economía y Empresas de Menor Tamaño https://www.economia.gob.cl https://siacciudadano.economia.cl</t>
  </si>
  <si>
    <t>ccm  consulta si los plazos para responder oficio que días considera</t>
  </si>
  <si>
    <t>Junto con saludar, informamos a usted Los plazos indicados en días hábiles consideran de lunes a viernes.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</si>
  <si>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enlace para realizar  una solicitud a la División de Asociatividad y Cooperativas.</t>
  </si>
  <si>
    <t>Junto con saludar, de acuerdo a lo conversado vía telefónica, envió enlace para realizar solicitud a la División de Asociatividad y Cooperativas a través de la página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</si>
  <si>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VIVIENDA, SERVICIOS HABITACIONALES Y CONSUMO FUERZA AL FUTURO LIMITADA</t>
  </si>
  <si>
    <t>Junto  con saludar, le informo que se envió oficio dando bienvenida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</si>
  <si>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de vigencia AG</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</si>
  <si>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</si>
  <si>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saber  cuando estará nuestro certificado de Vigencia ya que según la información debería haber estado liso el 07 de marzo 2022 y aun no sabemos que sucede. Lo necesitamos con urgencia ya que debemos de hacer varios tramites y nos lo están solicitando.</t>
  </si>
  <si>
    <t>Junto con saludar, le comento que por el momento la División no puede emitir pronunciamientos o certificados en atención a que estamos a la espera de la toma de razón de las nuevas autoridades por parte de Contraloría General de la República, lamentablemente no podemos entregar una fecha aproximada para tal resolución.   Atentamente,  División de Asociatividad  Sistema Integral de Información y Atención Ciudadana (SIAC).  Subsecretaría de Economía y Empresas de Menor Tamaño.   https://www.economia.gob.cl  https://siacciudadano.economia.cl</t>
  </si>
  <si>
    <t>GPT Consulta por ingreso de documentación de COOPERATIVA MULTIACTIVA DE VIVIENDA, SERVICIOS HABITACIONALES Y TRABAJO LOS EMPRENDEDORES LTDA.</t>
  </si>
  <si>
    <t>Junto con saludar, informamos a usted que en atención a su consulta realizada el día  25 de marzo 2022 a nuestras Oficinas SIAC (Sistema Integral de Información y Atención Ciudadana) del Ministerio de Economía, Fomento y Turismo, le informo que fue ingresado con fecha 14 de febrero 2022, ID 203263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</si>
  <si>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ID186350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</si>
  <si>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ahorrocoop chile https://ahorrocoopchile.com/ que se solicito un crédito y están solicitando dinero para un seguro antes de realizar el deposito del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</si>
  <si>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</si>
  <si>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Solicita certificado disolución de COOPERATIVA DE VIVIENDA Y SERVICIOS HABITACIONALES MOSTAZAL LIMITADA e instrucciones para reactivarla</t>
  </si>
  <si>
    <t>Junto con saludar, le indico certificado quedo solicitado, de acuerdo a lo conversado, adjunto Minuta relativa a reactivación de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</si>
  <si>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</si>
  <si>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realizar reclamo en contra de SOCIEDAD COOPERATIVA DE AHORRO Y CREDITO SOMNAVAL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</si>
  <si>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</si>
  <si>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Informa que no puede obtener certificado de vigencia de COOPERATIVA DE AGUA POTABLE, ALCANTARILLADO Y SANEAMIENTO AMBIENTAL TREHUACO LIMITADA.</t>
  </si>
  <si>
    <t>ccm  consulta por compra venta de acciones empresa SpA</t>
  </si>
  <si>
    <t>Consulta cuando estará disponible emisión de certificado de vigencia de CONFEDERACIÓN NACIONAL DE ASOCIACIONES GREMIALES Y DE ORGANIZACIONES DE PEQUEÑOS PRODUCTORES CAMPESINOS DE CHILE - CONAPROCH</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</si>
  <si>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</si>
  <si>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constituir cooperativa de trabajo</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</si>
  <si>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</si>
  <si>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AG</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</si>
  <si>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</si>
  <si>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antecedentes ingresados a la Unidad de Registro de Empresa y Sociedades.</t>
  </si>
  <si>
    <t>Junto con saludar, de acuerdo con lo conversado vía telefónica, le informamos que su solicitud fue respondida con el numero de ingreso:50024.Se adjunta respuesta emitida desde la Unidad Registro de Empresa y Sociedades. Incluso,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</si>
  <si>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presentar reclamo por capital cooperativa</t>
  </si>
  <si>
    <t>Junto con saludar, informamos a usted Se debe presentar carta formal explicando los problemas existente dirigida a Cristóbal Navarro jefe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</si>
  <si>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</si>
  <si>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Economía Fomento y Turismo, Nicolás Grau Veloso.</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</si>
  <si>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</si>
  <si>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</si>
  <si>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la abogada Franchesca Rojas de la División de Asociatividad y Cooperativas.</t>
  </si>
  <si>
    <t>Junto con saludar, de acuerdo a su requerimiento, le informamos que fue atendido vía telefónica por la abogada Franchesca Rojas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</si>
  <si>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usuario, socio de la Cámara de Comercio de la Reina refiere que ingresó antecedentes de cambio de directorio de la AG., y que el cambio aún no esta reflejado en los certificado de vigencia con directorio que han solicitado. Consulta cuando estarán disponibles.</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</si>
  <si>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</si>
  <si>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ingresaron antecedentes de cambio de directorio a comienzo del mes de enero y que aún no esta actualizado el documento en la página. Consulta cuando estará disponible.</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</si>
  <si>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</si>
  <si>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que no se encuentra disponible para emisión, certificado de vigencia de COOPERATIVA AGRICOLA KÜMEY MAPU DE FREIRE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</si>
  <si>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</si>
  <si>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antecedentes a través de formulario por el departamento de oficina de partes a la División de Asociatividad y Cooperativas.</t>
  </si>
  <si>
    <t>Junto con saludar, de acuerdo con su solicitud, le informamos que los antecedentes ingresados a la División de Asociatividad y Cooperativa se encuentran en el área de registro de la división, con el numero de ingreso 51694,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</si>
  <si>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la División de Asociatividad y Cooperativas.</t>
  </si>
  <si>
    <t>Junto con saludar, de acuerdo con su solicitud, le informamos que los antecedentes ingresados a la división de Asociatividad y Cooperativa se encuentran en el área de registro de la división, con el número de ingreso: 51693,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</si>
  <si>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Saludos, las siguientes consultas tienen como antecedente que 5 armadores artesanales (pescadores), entre ellos mi padre, quieren conformar asociación gremial en la región de Arica y Parinacota:  1. Conforme al artículo 3 del DL N.° 2757 "las asociaciones gremiales se constituirán por la reunión de a lo menos 25 personas naturales y jurídicas, o de cuatro personas jurídicas", y en consideración a que dice "al menos", ¿Es posible constituir una asociación gremial con 4 personas jurídicas más 1 o más personas naturales, o al contrario, la interpretación es restrictiva y tienen que ser solamente 4 personas jurídicas, excluyendo a otros posibles socios, para optar por esa opción? Por ejemplo en este caso estamos hablando de 4 personas jurídicas y una persona natural.   2. ¿Está permitido que una persona particular/privado sea socio simultáneamente de dos asociaciones gremiales por una misma actividad? ¿O, para inscribirse en una nueva deben desafiliarse de la primera inmediatamente?   3. Toda vez que no existe un formato modelo del acta constitutiva de Asociaciones gremiales, mi consulta es: ¿el borrador de acta adjuntado cumple con los requisitos formales mínimos?  4. ¿Pueden estar contenidos los estatutos en el acta constitutiva o deben ser instrumentos separados?   5. Para confirmar el proceso, una vez suscrita la acta constitutiva y estatutos ante notario público, ¿Se debe acudir a la Seremi de arica, en este caso, para obtener el número de persona jurídica, y después con ese número, generar el extracto en notaria (o el extracto se genera y timbra en el seremi)? ¿O, es otro el procedimiento en esa etapa?   De antemano muchas gracias por su atención, tiempo y amabilidad,  Michel Campillay </t>
  </si>
  <si>
    <t>Junto con saludar, le envío una guía de constitución y un flujo de constitución para asociaciones gremiales que puede ayudarlo a responder estas preguntas, sin embargo, intentaré de todas formas resolver sus dudas, las ag pueden constituirse con 4 personas jurídicas y sí pueden incluir a una persona natural siempre y cuando lleguen al mínimo de 4 jurídicas, es decir, cumplir con esa condición. Para saber si una persona puede estar en dos gremiales a la vez deben revisar los estatutos de las mismas en busca de una prohibición. Adjuntaré también documentos y modelos de actas para facilitar su comprensión al respecto, en este sentido no podemos hacer pre-revisiones debido al carácter fiscalizador que tiene la DAES. Para la formación debe contar con un notario y en las comunas que no sean asiento de notario puede ser un funcionario del registro civil.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</si>
  <si>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28 de marzo 2022 a nuestras Oficinas SIAC (Sistema Integral de Información y Atención Ciudadana) del Ministerio de Economía, Fomento y Turismo, le informo que fue ingresado con el ID 51690, el 25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</si>
  <si>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corre electrónico para enviar correspondencia a Subsecretaria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</si>
  <si>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</si>
  <si>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requisito para ser martillero publico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</si>
  <si>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</si>
  <si>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disolución cooperativa</t>
  </si>
  <si>
    <t>Junto con saludar, informamos a usted su presentación fue ingresada con el número ID51757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</si>
  <si>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Acta de asamblea y listado de socios de COOPERATIVA DE VIVIENDA Y SERVICIOS HABITACIONALES CORDILLERA LTDA.</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</si>
  <si>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</si>
  <si>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fue decepcionada documentación enviada a DAES</t>
  </si>
  <si>
    <t>Junto con saludar, informamos a usted su presentación fue ingresada con el número Id186734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</si>
  <si>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del departamento de oficina de partes para la División de Asociatividad y Cooperativas, también solicita realizar consulta virtual través de la pagina del Ministerio de Economia Fomento y Turismo.</t>
  </si>
  <si>
    <t>Junto con saludar, de acuerdo a lo condesado vía telefónica, le informamos que los antecedentes ingresados a través del correo de oficina  partes del Ministerio de Economia Fomento y Turismo,  fueron asignados con el siguiente numero de ingreso:51690. Finalmente,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</si>
  <si>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existencia de cooperativa COOP CREDIBANK, le están ofreciendo crédito y le piden ingresar un monto de dinero para tramitación</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</si>
  <si>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Contáctese con secretaria de Daes, Sra. Georgina Figueroa, correo gfigueroa@economia.cl, teléfono 224733454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</si>
  <si>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Necesito saber donde se están destinando apoyo para las pymes, específicamente las peluquerías, ya que nos enteramos tarde que Sercotec tenia una ayuda especifica para nosotros que no llego y fue entregado en algunos casos a personas que ni siquiera tenían peluquería.  Por favor, necesito me oriente de manera efectiva donde y con quien debo hablar para recibir apoyo para nuestro negocio, es urgente.</t>
  </si>
  <si>
    <t>Junto con saludar, en respuesta a su consulta, le comento que el Gobierno se encuentra planificando un nuevo programa de reactivación, del cual no contamos con información aún, pero que debería estar pronto a anunciarse. Sin embargo, le podemos comentar desde ya, que cualquier subsidio de apoyo será ejecutado a través de las dos agencias de fomento con las que cuenta nuestro ministerio: Corfo y Sercotec, de hecho, el programa al cual usted se refiere, el año pasado estuvo a cargo de Sercotec. Puede encontrar información sobre los programas y convocatorias vigentes en: https://www.corfo.cl/sites/cpp/movil/programasyconvocatorias https://www.sercotec.cl/  Esperando que esta información le sea de utilidad,  Atentamente, División de Empresa de Menor Tamaño Sistema Integral de Información y Atención Ciudadana Subsecretaría de Economía y Empresas de Menor Tamaño (Siac).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</si>
  <si>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envió enlace para que tome conocimiento de la R.A Excenta N°726, https://asociatividad.economia.cl/funcionamiento-de-organizaciones-contexto-contingencia-sanitaria/ y, enlace de normativa, leyes, decreto y guía de buenas practicas para constituir Cooperativas https://asociatividad.economia.cl/normativas/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</si>
  <si>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Estimados, necesito solicitar un certificado de vigencia de nuestras entidad gremial, Cámara de Comercio de Osorno, pero ya no me aparece la opcion para solicitarlos, solo me habla de estatutos vigentes.  Me podrian indicar donde se puede obtener ese certificado ahora??  Atenta a sus comentarios,  Patricia Ovando</t>
  </si>
  <si>
    <t>GPT Solicita  audiencia con abogada Srta. Mónica Ortiz tema  COOPERATIVA DE VIVIENDA Y SS.HH VILLA METAL</t>
  </si>
  <si>
    <t>Junto con saludar, informo que audiencia, quedo programada con abogada Mónica Ortiz, para el 05 de abril 2022 a las 11:00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</si>
  <si>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Informa que no se encuentra disponible solicitud de certificado de vigencia de ASOCIACIÓN GREMIAL DE PROFESIONALES DE CLIMATIZACIÓN Y REFRIGERACIÓN - DITAR CHILE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</si>
  <si>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</si>
  <si>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obtener certificado de vigencia y información de proceso de constitución de cooperativa AGRICOLA LIFKO LIMITADA.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</si>
  <si>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Finalmente, comunicar que darán prioridad a su solicitud de constitución de la COPERATIVA AGRICOLA LIFKO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</si>
  <si>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 día. Quisiera consultar sobre los usuarios que pueden ingresar a la plataforma digital. Les comento que nosotros actualmente ingresamos al usuario de la Cooperativa con la clave única del gerente general, el día de hoy él  se desincorpora de la empresa. Mi pregunta es ¿se puede ingresar con clave única del Presidente de la Cooperativa? y ¿Cuál es el procedimiento para hacer el cambio?</t>
  </si>
  <si>
    <t>Junto con saludar, le comento que deberá revisar sus estatutos en relación a la elección y renuncia de los consejeros (en este caso gerente general). Generalmente el proceso implica el poder llamar a una asamblea extraordinaria donde se realice la elección del nuevo gerente. No hay ningún impedimento para que en el intertanto puedan operan operar la página web con los datos del presidente.  Atentamente,   División de Asociatividad   Sistema Integral de Información y Atención Ciudadana (SIAC).   Subsecretaría de Economía y Empresas de Menor Tamaño.    https://www.economia.gob.cl   https://siacciudadano.economia.cl</t>
  </si>
  <si>
    <t>Necesito obtener un certificado actualizado de la asociación gremial, la he hecho a través de la página web y aún no lo he podido obtener, necesito una solución o respuesta concreta.</t>
  </si>
  <si>
    <t>Junto con saludar, le informo que por el momento no podemos emitir pronunciamiento ni certificados, esto debido a que nos encontramos a la espera de la toma de razón por parte de Contraloría General de la República en relación a las nuevas autoridades. Lamentablemente no podemos estimar una fecha aproximada para la normalización del proceso.   Atentamente,    División de Asociatividad    Sistema Integral de Información y Atención Ciudadana (SIAC).    Subsecretaría de Economía y Empresas de Menor Tamaño.     https://www.economia.gob.cl    https://siacciudadano.economia.cl</t>
  </si>
  <si>
    <t>ccm  Se solicita reunión con jefe división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</si>
  <si>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Junto con saludar, le comento que para procesar su solicitud directamente con el coordinador del área legal sr Christian Arteaga, a quien podrá ubicar el correo electrónico carteaga@economia.cl.   Atentamente,     División de Asociatividad     Sistema Integral de Información y Atención Ciudadana (SIAC).     Subsecretaría de Economía y Empresas de Menor Tamaño.      https://www.economia.gob.cl     https://siacciudadano.economia.cl</t>
  </si>
  <si>
    <t>ccm  presenta solicitud de ASOCIACIÓN GREMIAL CÁMARA DE COMERCIO DE COQUIMBO</t>
  </si>
  <si>
    <t>Junto con saludar, informamos a usted su presentación fue ingresada con el número ID51789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</si>
  <si>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FINANCIAMIENTO, CONSTRUCCION Y SERVICIOS HABITACIONALES DE VIVIENDA "HABITACOOP" LIMITADA</t>
  </si>
  <si>
    <t>Junto con saludar, informamos a usted que en atención a su consulta realizada el día 28 de marzo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consulta la puede efectuar a los teléfonos de nuestra Atención Ciudadana (SIAC):  22473 3860 – 224733461 - 22473 3785 - 224733810.  Saluda atentamente,  GREGORIA PEREZ TORRES Sistema Integral de Información y Atención Ciudadana (Siac) Subsecretaría de Economía y Empresas de Menor Tamaño https://www.economia.gob.cl https://siacciudadano.economia.cl</t>
  </si>
  <si>
    <t>Buenas tardes, hace mas de un mes que vengo solicitando la devolucion de los seguros asociados al prepago de un credito, y lo unico que indican es que la aseguradora no ha realizado la gestion, sin embargo en la aseguradora indican que no se ha realizado gestion alguna. Tambien solicite la devolucion de capital y no me indicaron fecha probable, por loque hay solo supuestos.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</si>
  <si>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</si>
  <si>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ccm  consulta como realizar búsqueda en pagina asociatividad</t>
  </si>
  <si>
    <t>Junto con saludar, informamos a usted pasos a seguir para pode realizar búsqueda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</si>
  <si>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presentación fue ingresada a DAES</t>
  </si>
  <si>
    <t>Junto con saludar, informamos a usted su presentación fue ingresada con el número ID51690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</si>
  <si>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solicitud de certificado de disolución de SOCIEDAD COOPERATIVA DE JARDINES FAMILIARES GUSTAVO GIRON L. LIMITADA</t>
  </si>
  <si>
    <t>Junto con saludar, le informo que fue derivado a Ärea de Registro ID.207892,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</si>
  <si>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Reclamo contra el Sernac.   Debido a que  al momento de llamar para  ingresar reclamos,  contra empresas de ( telecomunicaciones, financiera, etc.) las ejecutivas cortan los llamados telefónicos, no entregan sus nombres , además  de  solicitar información  para colocar un reclamo hacia ustedes , o al solicitar quienes los regían, tampoco ingresaban la respuesta, menos la contestaban o   no entregaban la información , correspondiente.  Siendo que unos de los principios fundamentales de Sernac  es informar, fomentar la participación,  cosa que, se contradice al momento de la llamada realizada, mi pregunta es: ¿ A quién se les olvido, sus principios?. Además esta actitud es errónea de su parte ( ejecutivas del Sernac.), negar  información, ellas tienen claro en su mente, que están tratando de enfurecer al cliente , para posteriormente  indicarle que es problema de el o ella , cosa  que queda de manifiesto en las grabaciones de hoy 28-03-2022 a las 4 de  la tarde aprox. además de hacer de manipular la llamada de manera voluntaria, por  esto mismo donde la ejecutiva no sabe responder, obliga a que le respondan mal así manipula la llamada telefónica,   por esto mismo al no entregar las respuestas, que deberían tener claras y establecidas algunas en caso de que se las preguntaran, mi voz es  más alterada que de costumbre.   Respuesta que son pare de la transparencia de igual manera en los organismos. Cosa que sin duda lo pasan por alto!!   Cosa que me parece raro de este organismo en años anteriores,  en donde tuve alguna queja, pudiendo solucionar los requerimientos sin problemas, actualmente con esta misma actitud pareciera que están avalando , la mala conducta que han tomado algunas empresas.    Mi correo  se emite, para que puedan corregir a esas ejecutivas y yo pueda ingresar reclamos de la manera que corresponde, y pueda solucionarlos de la forma correspondiente, cosa que tampoco he podido.  No adjunto archivo debido a  que fueron llamados telefónicos en donde finalmente no pude solucionar mis consultas o no pude ingresar mi reclamo correspondiente, diferentes a los anteriormente mencionados.   Dejando después de tres reclamos y otros anteriores  n° f2022m61711529. hacia Sernac. pero es una burla que sea ingresado por las mismas ejecutivas, que atienden.</t>
  </si>
  <si>
    <t>junto con saludar, informo a usted que producto de su inquietud recibida, se realizó una retroalimentación del supervisor de la plataforma, en conjunto con los analistas de calidad y ejecutivas involucradas en la atención y se reforzaron puntos importantes respecto a la modalidad de respuestas y atención a las inquietudes que se reciban mediante estos canales. También se entregó por parte del área de calidad, directrices para un mejor manejo y resolutividad a los problemas, planteados por los consumidores. La idea es ponerse en el lugar de quien tuvo un problema y entregar una atención y solución adecuada y oportuna. De igual forma, se contactarán directamente con usted el supervisor de área, el cual nos indico lo siguiente: "Lamentablemente no ha sido posible contactar a la consumidora, su celular deriva a buzón de voz. Se le entregó respuesta a SONI S2022M6171529. Mañana insistiremos con el contacto telefónico con la usuaria."  Atentamente,         Gabinete ministro         Sistema Integral de Información y Atención Ciudadana (SIAC)       https://www.economia.gob.cl/      https://siacciudadano.economia.cl/</t>
  </si>
  <si>
    <t>GPT Solicita información para constituir federación</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</si>
  <si>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</si>
  <si>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por certificado de vigencia de Certificadores Nacionales de Transporte Vertical A.G., Centrave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</si>
  <si>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</si>
  <si>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consulta por actualización de certificado de vigencia con directorio de su organización.</t>
  </si>
  <si>
    <t>GAA El solicitante, presidente de la AG., Persa Teniente Cruz informa que ingreso antecedentes de cambio de directorio el 07 de enero y aún no puede obtener un certificado con directorio actualizado.</t>
  </si>
  <si>
    <t>Junto con saludar y revisado el sistema le informo que su ingreso esta en el área de registro. No obstante por el cambio de jefatura quedamos a la espera del acto administrativo de cambio de firma correspondiente al nuevo gobierno. Una vez realizado el cambio se le dará prioridad  al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</si>
  <si>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de ASOCIACION GREMIAL DE CONTINUISTAS Y ASISTENTES DE DIRECCION DE CHILE - ACAD A.G.</t>
  </si>
  <si>
    <t>Junto con saludar, informamos a usted que en atención a su consulta  realizada el día 28 de  marzo 2022 a nuestras Oficinas SIAC (Sistema Integral de Información y Atención Ciudadana) del Ministerio de Economía, Fomento y Turismo, le informo que fue ingresado con el  ID 207603, con fecha 17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</si>
  <si>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</si>
  <si>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los reglamentos son supletorios a lo que indiquen los estatutos.   Atentamente,      División de Asociatividad      Sistema Integral de Información y Atención Ciudadana (SIAC).      Subsecretaría de Economía y Empresas de Menor Tamaño.       https://www.economia.gob.cl      https://siacciudadano.economia.cl</t>
  </si>
  <si>
    <t>GAA El solicitante refiere que necesita la fecha en que se constituyo la AG., Nacional de Barman de Chile. El fue socio pero desde hace mucho tiempo no participa.</t>
  </si>
  <si>
    <t>Junto con saludar le informo que encontramos la siguiente información: Asociación Gremial de Barmen de Chile que está vigente e inactiva. Su rubro es Servicios y fue publicada el 03/10/1984. Para mayor información le recomiendo pedirla a través de Ley de Transparencia cuyo plazo de respuesta es de 20 días hábiles pudiendo demorar 10 días si la información no se encuentra en el Ministerio.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</si>
  <si>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Junto con saludar me comunico con ustedes porque asesoro a la Cooperativa Sabores del Campo de Puerto Ingeniero Ibañez y realizaron la elección de su directiva, quisieramos saber cual es la exigencia para cumplir con la normativa durante este proceso y si existe algun formato de lo que debe contener el acta y/o documentación que se debe enviar.  De antemano agradecemos su apoyo y quedamos atentas  Saludos  Carolina Solís Olave Profesional de apoyo</t>
  </si>
  <si>
    <t>Junto con saludar, te comento que lo primero que debes hacer es revisar los estatutos de la organización en relación a las elecciones. Existen empero algunas formalidades legales que debes cumplir si o si, por ejemplo citar entre 15 a 5 días hábiles antes como mínimo, para ayudarte a cumplir estas formalidades te envío una guía de formación: deberás revisar la página 16 en adelante para tener más claridad.   Atentamente,        División de Asociatividad        Sistema Integral de Información y Atención Ciudadana (SIAC).        Subsecretaría de Economía y Empresas de Menor Tamaño.         https://www.economia.gob.cl        https://siacciudadano.economia.cl</t>
  </si>
  <si>
    <t>ccm  consulta por duración del directorio ASOCIACIÓN GREMIAL CÁMARA DE COMERCIO DE COQUIMBO</t>
  </si>
  <si>
    <t>Junto con saludar, informamos a usted es atendido presencialmente por Javier Parga, abogado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</si>
  <si>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fue revisado se enviado oficio por correo electrónico,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</si>
  <si>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</si>
  <si>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</si>
  <si>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Acta de asamblea, publicación en diario; listado de asistencia de INSTITUTO DR AUDITORES DE CHILE</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</si>
  <si>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</si>
  <si>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GUÍAS PROFESIONALES DE TURISMO QUINTA REGIÓN - CHILEGUÍAS ASOCIACIÓN GREMIAL, con fecha 17 de enero 2022</t>
  </si>
  <si>
    <t>Junto con saludar, informamos a usted que en atención a su consulta realizada el día  30 de marzo 2022 a nuestras Oficinas SIAC (Sistema Integral de Información y Atención Ciudadana) del Ministerio de Economía, Fomento y Turismo, le informo que fue ingresado con el  ID 200359 con fecha 24 de enero 2022 ,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</si>
  <si>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</si>
  <si>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</si>
  <si>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una asociación gremial puede recibir estipendio y sus directores pueden recibir viático cuando vienen de otras regiones. si se emiten boleta honorario, cual es es el argumento de SOCIEDAD NACIONAL DE MINERIA - FEDERACIÓN GREMIAL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</si>
  <si>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</si>
  <si>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GPT Consulta dirección para enviar documentación de ASOCIACIÓN GREMIAL FERIA LIBRE LOS EMPRENDEDORES DE BUIN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</si>
  <si>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</si>
  <si>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Se solicita reunión con abogado para solicitar orientación con diferentes problemas que afectan a la COOPERATIVA DE AHORRO Y CREDITO SAN JOAQUIN LIMITADA, idealmente se pueda recibir a 3 personas</t>
  </si>
  <si>
    <t>Junto con saludar y con la finalidad de poder canalizar su solicitud le comento que podrá tomar contacto con el jefe del área legal sr Christian Arteaga al correo carteaga@economia.cl.   Atentamente,  Sistema Integral de Información y Atención Ciudadana (SIAC).  Subsecretaría de Economía y Empresas de Menor Tamaño.  https://www.economia.gob.cl/  https://siacciudadano.economia.cl/</t>
  </si>
  <si>
    <t>GPT Consulta por ingreso de documentación de COOPERATIVA DE AGUA POTABLE RURAL EL BOSQUE DE PANIMAVIDA LTDA. de fecha 28 de diciembre 2021 que se encuentra pendiente de respuesta</t>
  </si>
  <si>
    <t>Junto con saludar le comento que el ingreso se encuentra en manos de la abogada Mónica Ortiz, podrá ubicarla en el teléfono 224733612.  Atentamente,  División de Asociatividad  Sistema Integral de Información y Atención Ciudadana (SIAC).  Subsecretaría de Economía y Empresas de Menor Tamaño.  https://www.economia.gob.cl/  https://siacciudadano.economia.cl</t>
  </si>
  <si>
    <t>ccm  consulta como registras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</si>
  <si>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</si>
  <si>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ingresos presentados cooperativa</t>
  </si>
  <si>
    <t>Junto con saludar, informamos a usted ss atendido en Reunión por Cristóbal Navarro, Jefe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</si>
  <si>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estaba tratando de bajar las bases de datos de las ecuestas longitudinal de empresas (versiones 4 y 5) pero no permite acceder a ellas.   ¿cómo puedo acceder a estas bases de datos?</t>
  </si>
  <si>
    <t>Junto con saludar, informamos a usted Esperamos te encuentres bien y agradecemos el interés por los productos que genera el Ministerio.   Respecto a tu solicitud, envíanos un mail a estudios@economia.cl y te facilitaremos los enlaces para que puedas descargar la información directamente.  Atentamente,   División de Política Comercial e Industrial   Sistema Integral de Información y Atención Ciudadana (SIAC).   Ministerio de Economía, Fomento y Turismo   https://www.economia.gob.cl/  https://siacciudadano.economia.cl/</t>
  </si>
  <si>
    <t>ccm  Problema para poder sacar certificado cooperativa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</si>
  <si>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</si>
  <si>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reclamo en contra de la COOPERATIVA DE AHORRO Y CREDITO SAN JOAQUIN LIMITADA</t>
  </si>
  <si>
    <t>Junto con saludar, informamos a usted que en atención a su trámite realizado el día  29 de  marzo 2022 en nuestras Oficinas SIAC (Sistema Integral de Información y Atención Ciudadana) del Ministerio de Economía, Fomento y Turismo, le informo que fue ingresado con el  ID 51864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</si>
  <si>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DE FERIALIBRE  LOS EMPRENDEDORES DE BUIN</t>
  </si>
  <si>
    <t>Junto con saludar, informamos a usted En atención a su trámite realizado el día  29 de  marzo 2022 en nuestras Oficinas SIAC (Sistema Integral de Información y Atención Ciudadana) del Ministerio de Economía, Fomento y Turismo, le informo que fue ingresado con el  ID 51858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</si>
  <si>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presenta antecedente reclamo contra COOPERATIVA DE AHORRO Y CREDITO PARA EL DESARROLLO FINANCOOP</t>
  </si>
  <si>
    <t>Junto con saludar, informamos a usted su presentación fue ingresada con el número ID51867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</si>
  <si>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DE AHORRO Y CREDITO CONAVICOOP CONTINENTAL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</si>
  <si>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daes,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</si>
  <si>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si se puede realizar asamblea de constitución de cooperativa de forma temática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</si>
  <si>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</si>
  <si>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GAA El solicitante ingresa antecedentes de constitución de la Cooperativa Daterra.</t>
  </si>
  <si>
    <t>Junto con saludar informo a usted que sus antecedentes se encuentran en revisión en el Decoop. cuyo plazo finalizará en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</si>
  <si>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un certificado digital para migración. Dice que no lo ha podido sacar.</t>
  </si>
  <si>
    <t>Junto con saludar se le explica y anota el procedimiento para obtener el certificado de migración.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</si>
  <si>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consultas por problemas administrativos de cooperativa</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</si>
  <si>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</si>
  <si>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una carta formal dirigida a Cristóbal Navarro, jede división asociatividad,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</si>
  <si>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Cooperativa de Transporte Unido de Chile refiere que solicitaron reactivación de la cooperativa. Realizaron consejo el 02/01/ y enviaron los antecedentes. Solicitan alguna respuesta de la abogada a cargo aunque entienden que por cambio de gobierno no firma disponible aún.</t>
  </si>
  <si>
    <t>Junto con saludar, le comento que podrá comunicarse con la abogada Franchesca al correo frojasg@economia.cl. Sin embargo es importante mencionar que debido al cambio de autoridades no podemos emitir pronunciamiento hasta que contemos con una firma autorizada por Contraloría.   Atentamente,        División de Asociatividad        Sistema Integral de Información y Atención Ciudadana (SIAC).        Subsecretaría de Economía y Empresas de Menor Tamaño.         https://www.economia.gob.cl        https://siacciudadano.economia.cl</t>
  </si>
  <si>
    <t>GAA El solicitante consulta por fecha de término de trámite de saneamiento de su empresa.</t>
  </si>
  <si>
    <t>Junto con saludar se le comunica telefónicamente con funcionaria de registro empresas quién señala que hay una gran carga de trabajo en ésta área por lo que se aconseja que en el curso del próximo mes nos llame para ver si el saneamiento esta finalizado.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</si>
  <si>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MUY BUENAS TARDES, MI CONSULTA ES, QUE INFORMACION DEBEMOS ENVIAR A USTEDES LAS COOPERATIVAS?</t>
  </si>
  <si>
    <t>Junto con saludar, le comento que deberán enviar la siguiente documentación:  Balance de ocho columnas firmado por un contador (anual) y aprobado por la junta general de socios. Fichas estadísticas (anual). Acta de la junta general de socios que se realiza una vez al año (anual). Actas de elecciones de consejo, junta de vigilancia, resultados y medios de verificación (según estatutos).  Atentamente,           División de Asociatividad           Sistema Integral de Información y Atención Ciudadana (SIAC).           Subsecretaría de Economía y Empresas de Menor Tamaño.            https://www.economia.gob.cl           https://siacciudadano.economia.cl</t>
  </si>
  <si>
    <t>ingreso nro 1103299193 del 08 de marzo de 2019,  fisico en SEREMI ECONOMIA IQUIQUE. Tramite de modificacion de la AG LA GRAN FERIA, HUBO OBSERVACIONESMEDIANTE EL OR. 4634 DEL 10.062019. LAS MISMAS FUERON CUMPLIDAS  Y SE PRESENTÓ CARTA  CON  DOCUMENTOS EL 16.10.2019, VINO ESTALLIDO Y PANDEMIA, Y NO HE RECIBIDO RESPUESTA  SOBRE APROBACION O NUEVAS OBSERVACIONES A LA MODIFICACION DE ESTATUTOS</t>
  </si>
  <si>
    <t>Junto con saludar, le comento que su documentación se encuentra actualmente en el área de registro, puede comunicarse con el abogado Santiago Undurraga al teléfono 224733420.  Atentamente,            División de Asociatividad            Sistema Integral de Información y Atención Ciudadana (SIAC).            Subsecretaría de Economía y Empresas de Menor Tamaño.             https://www.economia.gob.cl            https://siacciudadano.economia.cl</t>
  </si>
  <si>
    <t>Hola,   Como están?  necesito entrar al país por motivos económicos de urgencia. Necesito vender una de mis propiedades. Al haber perdido mi visa de permanencia definitiva, he pasado a tener visa de turista y al no tener la pauta completa de vacunación la única manera de entrar al país es si el consulado general de chile en Madrid me emite un salvoconducto previa  autorización por parte ustedes primero. Adjunto correo del consulado de chile y los papeles de mi propiedad. Me pueden emitir un documento autorizándome mi solicitud por favor? Muchas gracias de antemano.  Un saludo,   Javier Ibáñez</t>
  </si>
  <si>
    <t>Junto con saludar, le informamos que no vienen los documentos adjuntos que usted menciona. Como alternativa, puede enviarlos al mail amaguilar@economia.cl y así poder dar curso a su requerimiento, con los respaldos correspondientes. Quedamos atentos a su información para poder ayudarlo. Atentamente,        Gabinete ministro        Sistema Integral de Información y Atención Ciudadana (SIAC)      https://www.economia.gob.cl/     https://siacciudadano.economia.cl/</t>
  </si>
  <si>
    <t>Junto con saludar, le informamos que este ministerio apoyaba a personas que debían ingresar a nuestro país, pertenecientes o ligadas a rubros o empresas que aportan a cubrir necesidades ya sea críticas o básicas y de impacto en la economía del país y puntualmente en cuanto a la homologación de vacunas, en que se ayudaba a dar mayor celeridad a este proceso. En su caso particular no tenemos la facultad para otorgar permiso, como también aún no está definido si este Ministerio seguirá interviniendo en los casos señalados, ya que el plan paso a paso ha ido actualizándose y hemos avanzado favorablemente en cuanto a la situación de pandemia. Lo invitamos a visitar la siguiente página https://www.gob.cl/coronavirus/pasoapaso#fronteras/, que lo podría orientar o entregar mayor información en cuanto a su caso.  Atentamente,           Gabinete ministro           Sistema Integral de Información y Atención Ciudadana (SIAC)         https://www.economia.gob.cl/        https://siacciudadano.economia.cl/</t>
  </si>
  <si>
    <t>Hice una modificación con fecha 14-03-22 y aun se encuentra en revisión, mi consulta es cuánto se más se demora este trámite</t>
  </si>
  <si>
    <t>Estimada Marcela del Carmen Sepúlveda Diethelm  Junto con saludarle y en respuesta a su consulta en la que nos indica lo siguiente:  Hice una modificación con fecha 14-03-22 y aun se encuentra en revisión, mi consulta es cuánto se más se demora este trámite  Informamos que el trámite realizado fue una rectificación.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</si>
  <si>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VFtJKCyPixopa</t>
  </si>
  <si>
    <t>QpYSZfGitqs</t>
  </si>
  <si>
    <t>GPT Solicita información para constituir federación gremial</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</si>
  <si>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</si>
  <si>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</si>
  <si>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</si>
  <si>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</si>
  <si>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</si>
  <si>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de certificado de disolución, de fecha 21 de marzo 2022, el tiempo del trámite es de 20 días hábiles y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</si>
  <si>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</si>
  <si>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ID188002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</si>
  <si>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abogado tema anomalías de COOPERATIVA DE PEQUEÑOS COMERCIANTES Y CHACAREROS DE AINE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</si>
  <si>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</si>
  <si>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constitución de cooperativa</t>
  </si>
  <si>
    <t>Junto con saludar,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</si>
  <si>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Con respecto a validar los socios presentes en forma virtual podría ser un pantallazo donde se vean los socios conectados y listado de socios realizado por el secretario de acta donde certifique que las personas estuvieron conectados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</si>
  <si>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compraventa acciones SpA</t>
  </si>
  <si>
    <t>GAA El usuario, abogado refiere que ha tenido dificultades para subir con la compraventa de acciones y la designación de nuevo administrador. Consulta como solucionar.</t>
  </si>
  <si>
    <t>Junto con saludar se le ha comunicado con una ejecutiva de registro empresas y sociedades que le informa el procedimiento de envío de la información.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</si>
  <si>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contador de la Asociación Gremial de Agencias de Modelos AG., ingresa balance general 2021.</t>
  </si>
  <si>
    <t>Junto con saludar se le informa que el documento presentado a través de Of., de Partes ha sido derivado a daes cuyo plazo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</si>
  <si>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ingresa antecedentes para inscripción de MP de la señora Nayareth Yañez Sobarzo.</t>
  </si>
  <si>
    <t>Junto con saludar le informo que los antecedentes ingresados a través de Of., de Partes han sido derivados al Registro Nacional de Martilleros Públicos cuya respuesta tiene un plazo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</si>
  <si>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consulta por nómina de socios de la Cooperativa de Pescadores Artesanales San Pedro de Los Vilos.</t>
  </si>
  <si>
    <t>Junto con saludar se hace presente que la solicitud requerida se realiza a través del Portal de Transparencia cuyo plazo de respuesta es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</si>
  <si>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registrar escritura de poderes especiales a un tercero otorgados por el administrador en una empresa EIRL</t>
  </si>
  <si>
    <t>Junto con saludarle y en respuesta a su consulta en la que nos indica lo siguiente:  consulta como registrar escritura de poderes especiales a un tercero otorgados por el administrador en una empresa EIRL  Informamos que deberá solicitar en la notaria que el documento sea incorporado como ANOTACIÓN al formulario. La anotación la realiza el notario, solo deben concurrir con el documento que desean anotar.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Sistema Integral de Información y Atención Ciudadana (SIAC).         Subsecretaría de Economía y Empresas de Menor Tamaño.          https://www.economia.gob.cl         https://siacciudadano.economia.cl</t>
  </si>
  <si>
    <t>GPT Solicita contacto capacitadores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</si>
  <si>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</si>
  <si>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venezolano consulta por permiso que entrega el Ministerio de Economía para entrar al país a vender unas propiedades que posee en Chile.</t>
  </si>
  <si>
    <t>Junto con saludar le informo que el Ministerio de Economía no extiende los permisos que usted señala. Los requerimientos de extranjeros los ve el Ministerio del Interior. No obstante se le entrega el correo de una asesora que le responderá en el menor plazo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</si>
  <si>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audiencia con abogado motivo presidente la obliga a renunciar a ASOCIACIÓN GREMIAL NACIONAL DE PENSIONADOS DE LAS FF.AA., CARABINEROS DE CHILE EN (R) Y MONTEPIOS - A.G.N. DE PENSIONADOS FF.AA. CARABINEROS DE CHILE Y MONTEPIADOS</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</si>
  <si>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</si>
  <si>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empresas consultoras de la ingeniería en Chile</t>
  </si>
  <si>
    <t>Junto con saludar, informamos a usted que en atención a su trámite realizado el día 16 de marzo 2022 en nuestras Oficinas SIAC (Sistema Integral de Información y Atención Ciudadana) del Ministerio de Economía, Fomento y Turismo, le informo que fue ingresado con el  ID 207444  documentación de registro y ID 207445 documentación contable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</si>
  <si>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ingreso una presentación de COOPERATIVA AGRICOLA PISQUERA ELQUI LIMITADA</t>
  </si>
  <si>
    <t>Junto con saludar, informamos a usted su presentación fue ingresada con el número ID187905 y fue asignada a DAES para su revisión legal. Es atendido telefónicamente por César Hachim por sus dudas.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</si>
  <si>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Trabajo El Laurel Ltda. consulta si los Consejos de Administración se entienden por extendidos los periodos sin elección por la pandemia.</t>
  </si>
  <si>
    <t>Junto con saludar le comento que los mandatos extendidos pueden estar vigentes hasta el primer semestre de este año. La recomendación es que puedan realizar la asamblea previo a esta fecha a fin de evitar inconvenientes.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</si>
  <si>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</si>
  <si>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AG., Red Nacional Danza Sur - Reddansur AG., refiere que no ha podido obtener el certificado de vigencia con directorio. Consulta como hacerlo.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</si>
  <si>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</si>
  <si>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de la Asociación Gremial de Dueños de Camiones consulta como obtener un certificado de vigencia con directorio.</t>
  </si>
  <si>
    <t>Junto con saludar, de acuerdo a su solicitud de certificado de vigencia, le informamos que por el momento no es posible obtener certificado a través de la página de la División de Asociatividad y Cooperativa DAES DIGITAL, ya que se encuentra en proceso de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</si>
  <si>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t>
  </si>
  <si>
    <t>GPT Solicita escritura de empresa creada en sistema simplificado RUT 77.192.071-3</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</si>
  <si>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registrodeempresasysociedades.cl, la que se encuentra habilitada para el público , en contacto puede hacer sus consultas - o bien Número telefónico para asistencia al usuario: 22473 3686. El horario de atención de nuestras oficinas es el siguiente: LUNES a JUEVES: 9:00 a 17:00 horas VIERNES: 9:00 a 16:00 horas  La escritura la puede ver en buscar actuaciones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</si>
  <si>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realizó anteriormente una consulta respecto al procedimiento para desafiliarse de la Federación Nacional de Guías de Turismo, consulta que no ha sido respondida. Ésta se realizo en abril del año 2021. La carta tiene el ID 28177. Esta AG., quiere integrarse a otra federación pero mientras no se hayan desafiliado de la primera no se puede incorporar a la segunda federación.</t>
  </si>
  <si>
    <t>Junto con saludar se le informa y envía a su email un oficio emanado por daes que aclara la situación.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</si>
  <si>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domicilio de ASOCIACION GREMIAL DE MUJERES Y JOVENES DE EL HUAPE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</si>
  <si>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51986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</si>
  <si>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refiere que necesita obtener un préstamo y que no encuentra una cooperativa que le de confianza. Encontró una en internet que le pide dinero por adelantado para otorgarle el préstamo y que la comunicación entre ellos será por whatsapp.</t>
  </si>
  <si>
    <t>Junto con saludar y respondiendo a su consulta acerca de cooperativas de ahorro y préstamos le informo que debe ingresar a asociatividad.economia.cl-DAES DIGITAL – Buscar Organización- Seleccionar tipo organización – Cooperativa - Buscar  Atentamente,  Sistema integral de Información y Atención Ciudadana (Siac)  Subsecretaría de Economía y Empresas de Menor Tamaño. https://www.economia.gob.cl/ https://siacciudadano.economia.cl/</t>
  </si>
  <si>
    <t>ccm  consulta por modificación representante legal en SII</t>
  </si>
  <si>
    <t>Junto con saludarle y en respuesta a su consulta en la que nos indica lo siguiente:  ccm consulta por modificación representante legal en SII  Informamos que esta asesoría la presta directamente el Servicio de Impuestos Internos, por lo tanto, sugerimos ingresar sus consultas en el sitio web del Sii &gt; Contáctenos  https://www.sii.cl/ayudas/asistencia/contactenos.html .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</si>
  <si>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</si>
  <si>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</si>
  <si>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GAA El usuario refiere que presento un solicitud de saneamiento que aún no ha sido respondida.</t>
  </si>
  <si>
    <t>Junto con saludar, informamos a usted que Consultada en su presencia con una ejecutiva de registro empresas se le informa que no hay un plazo específico para responder a los saneamiento debido al gran volumen de consultas sobre éste tema.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</si>
  <si>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informa que desea migrar del sistema simplificado de empresas al sistema tradicional del CBR. Consulta que debe hacer.</t>
  </si>
  <si>
    <t>Junto con saludar, lo que usted debe hacer es lo siguiente: 1.-Entrar a la página de registrodeempresasysociedades.cl 2.-Ir al Contáctenos 3.-Ingresar solicitud de apoyo 4.-Llenar el ticket que se ha desplegado en éste paso 5.-Enviar la solicitud y anotar el número de atención que se genera con el envío para futuras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</si>
  <si>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contador de la Cooperativa de Servicio de Agua Potable de Panguilemo y Alto Pangue Limitada refiere que ingreso antecedentes el 11/03/22. Consulta cuando estará disponible el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</si>
  <si>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</si>
  <si>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Hey this is Ken. I lost your number but I remembered your site. Need you to contact me ASAP regarding that one issue you were having +18149737130?    AtwCDWz8V3pBzRHs</t>
  </si>
  <si>
    <t>ccm  consultas por dudas sobre cooperativa que esta en conformación</t>
  </si>
  <si>
    <t>ccm  presenta antecedentes de ASOCIACIÓN GREMIAL DE DUEÑOS DE TAXIS COLECTIVOS, LÍNEA NÚMERO OCHO, GLORIA DE LOS ANDES</t>
  </si>
  <si>
    <t>Junto con saludar, informamos a usted su presentación fue ingresada con el número ID52035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</si>
  <si>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cual es el valor que debe cancelar una cooperativa por costo de auditoria</t>
  </si>
  <si>
    <t>Junto con saludar, informo contacto  encargados del área de fomento y capacitación de DAES : Carmen Cavieres, 224733452, ccavieres@economia.cl y Cristian Perez, 224733833, cperez@economia.cl ellos puedes responder su consulta.  Para realizar ingresos al Ministerio de Economía lo puede realizar a través del correo electrónico oficinadepartesgd@economia.cl, adjuntando todos los documentos como un solo archivo pdf Puede presentarlo directamente en nuestras oficinas Alameda 1449 torre 2 local 7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</si>
  <si>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JSA Solicita audiencia con el Ministro de Economía Nicolás Grau.</t>
  </si>
  <si>
    <t>GPT Informa que no se encuentra disponible certificado de vigencia de COOPERATIVA CAMPESINA CUNCUMEN</t>
  </si>
  <si>
    <t>JSA Solicita información sobre actualización de directorio del COLEGIO DE CORREDORES DE PROPIEDADES DE LA V REGION ASOCIACION GREMIAL.</t>
  </si>
  <si>
    <t>Junto con saludar, le informamos que darán prioridad para actualizar el directorio,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</si>
  <si>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y emisión de certificado de vigencia de ASOCIACION GREMIAL DE INDUSTRIALES DE MEJILLONES - AIM A.G.</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</si>
  <si>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</si>
  <si>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asamblea cooperativas</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</si>
  <si>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</si>
  <si>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 limitada, se ha realizado todos los tramites y firma de contrato por internet, se solicito deposito por $130000 para dar el crédito, después $150000 para  ingreso en programa financiero y ahora solicitan nuevo deposito de $110000 para gastos notariales y otros.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</si>
  <si>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</si>
  <si>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</si>
  <si>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documentos de ASOCIACION DE PEQUEÑOS COMERCIANTES ESTABLECIDOS EN LA AUTOPISTA DEL SOL DE MELIPILLA A.G. ID 180360 de fecha 20 de  agosto 2021</t>
  </si>
  <si>
    <t>Junto con saludar, le comento que el documento en cuestión se encuentra en área de registro de la División, le pido por favor pueda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</si>
  <si>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saneamiento de empresa creada en Registrodeempresasysociedades.cl</t>
  </si>
  <si>
    <t>Junto con saludar, informo los medios de comunicación, se encuentra disponible  Call Center N°+56 2 2473 3686 que le atenderá en horario continuado de lunes a jueves desde las 09:00 a las 18:00hrs y el viernes desde las 09:00 hasta las 17:00hrs, debe ingresar su RUT, luego opción 2 - opción 1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</si>
  <si>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constituir una Asociación Gremial y contacto de los capacitadores.</t>
  </si>
  <si>
    <t>Junto con saludar, de acuerdo con su solicitud,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</si>
  <si>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</si>
  <si>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Informa que no puede obtener certificado de vigencia del directorio de la ASOCIACIÓN GREMIAL MINERA DE TIL TIL</t>
  </si>
  <si>
    <t>ccm  consulta varias de cooperativa y estado de sus ingresos</t>
  </si>
  <si>
    <t>Junto con saludar, informamos a usted se realizo la consulta a la persona encargada de su ingreso y será revisado durante la próxima semana después de lo cual será enviado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</si>
  <si>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ziKthHeAWSupEcRb</t>
  </si>
  <si>
    <t>MiwxPeTGzm</t>
  </si>
  <si>
    <t>Junto con saludar, informamos a usted que para constituir una cooperativa se debe realizar un 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Saluda atentamente,  GREGORIA PEREZ TORRES Sistema Integral de Información y Atención Ciudadana (Siac) Subsecretaría de Economía y Empresas de Menor Tamaño https://www.economia.gob.cl https://siacciudadano.economia.cl</t>
  </si>
  <si>
    <t>GPT Solicita información para ingresar documentos constitución asociación gremial</t>
  </si>
  <si>
    <t>Junto con saludar, infirmamos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</si>
  <si>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solicitud audiencia con abogado para exponer problema con COOPERATIVA DE SERVICIOS DE VERANEO DEL MAGISTERIO LIMITADA</t>
  </si>
  <si>
    <t>Junto con saludar, informamos a usted En atención a su trámite realizado el día  31 de  marzo 2022 en nuestras Oficinas SIAC (Sistema Integral de Información y Atención Ciudadana) del Ministerio de Economía, Fomento y Turismo, le informo que fue ingresado con el  ID 52064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</si>
  <si>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con acuerdo con lo conversado vía telefónica, le informamos que los antecedentes ingresados a la División de Asociatividad y Cooperativa se encuentran en el área legal de la división con el numero de ingreso: 51283,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</si>
  <si>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consulta virtual a través de la página del Ministerio de Economía y también información de cooperativas vigentes.</t>
  </si>
  <si>
    <t>Junto con saludar, de acuerdo con lo conversado vía telefónica, envió enlace para realizar su consulta a través de la plataforma VIRTUAL del Ministerio de Economia, Fomento y Turismo, Sistema de Información y Atención Ciudadana (SIAC).  https://siacciudadano.economia.cl/ Finalmente, envió enlace de la página de la División de Asociatividad y Cooperativas DAES DIGITAL. Donde usted podrá buscar vigencia de cooperativas activas.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</si>
  <si>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</si>
  <si>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en  plazos, quorum, antigüedad de socios para votar, quienes se pueden presentar como candidatos; los reglamentos internos son supletorios a lo que indiquen los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</si>
  <si>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</si>
  <si>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t>
  </si>
  <si>
    <t>ccm  Presenta antecedentes de ASOCIACIÓN CHILENA DE CASINOS DE JUEGOS A.G</t>
  </si>
  <si>
    <t>Junto con saludar, informamos a usted su presentación fue ingresada con el número ID52079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</si>
  <si>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Informa que no puede obtener certificado de vigencia de ASOCIACION GREMIAL GASTRONOMICA, ENTRETENCION Y CULTURA PUCON - AGEC PUCON A.G</t>
  </si>
  <si>
    <t>GAA El solicitante refiere que en los certificados de vigencia sale el nombre "Asociación Gremial Emprendedores Villa Prat - Emprendedores Villa Prat".  Refiere que el SII le ordena que el nombre que sale después del guión (-) se elimine. Consulta como hacerlo.</t>
  </si>
  <si>
    <t>Junto con saludar y realizadas las consultas, le recomiendo enviar su consulta de manera virtual dirigida a la División de Asociatividad al siguiente correo: asociatividad.economia.cl o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</si>
  <si>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presentar antecedentes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</si>
  <si>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</si>
  <si>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cooperativa.</t>
  </si>
  <si>
    <t>Junto con saludar, de acuerdo con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</si>
  <si>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</si>
  <si>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le informamos que se encuentra disponible nuestro Call Center N°+56 2 2473 3686 ingresar N° RUT,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</si>
  <si>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</si>
  <si>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</si>
  <si>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</si>
  <si>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</si>
  <si>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Consulta como enviar documentación de asociación gremial</t>
  </si>
  <si>
    <t>Junto con saludar, informamos a usted que todo ingreso relacionado con Asociaciones Gremiales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trámite por dicho medio, por favor adjuntar documentación al correo de oficinas de parte oficinadepartesgd@economia.cl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</si>
  <si>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GAA El usuario socio de la Asociación Gremial de Agricultores de Colchagua consulta por actualización del directorio.</t>
  </si>
  <si>
    <t>Junto con saludar le informo que los certificados de vigencia pendientes se actualizarán cuando esté registrado el cambio de firma de las nuevas autoridades.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</si>
  <si>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socia de la Cooperativa Malalhué consulta cuando estará revisado el balance enviado a daes el 05/11/2021.</t>
  </si>
  <si>
    <t>Junto con saludar le informo que su consulta ha sido enviada vía correo electrónico a la auditora a cargo para que le mande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</si>
  <si>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de Turismo Ancud, consulta por actualización de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</si>
  <si>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</si>
  <si>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Estoy tratando de crear mi empresa en eun día y me sale q la cuenta está bloqueada cómo puedo solucionar eso</t>
  </si>
  <si>
    <t>Junto con saludarle y en respuesta a su consulta en la que nos indica lo siguiente:  Estoy tratando de crear mi empresa en eun día y me sale q la cuenta está bloqueada cómo puedo solucionar eso  Informamos que hemos desbloqueado el usuario, debe ingresar nuevamente al sitio.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</si>
  <si>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Campo</t>
  </si>
  <si>
    <t>Explicación</t>
  </si>
  <si>
    <t>N/A</t>
  </si>
  <si>
    <t>Área a la que corresponde el requerimiento, seleccionado por el Ciudadano</t>
  </si>
  <si>
    <t>Región ingresada por el Ciudadano</t>
  </si>
  <si>
    <t>Rango de edad ingresado por el Ciudadano</t>
  </si>
  <si>
    <t xml:space="preserve">OCUPACION </t>
  </si>
  <si>
    <t>Ocupación ingresada por el Ciudadano</t>
  </si>
  <si>
    <t>Espacio de Atención en el cual fue atendido del Ciudadano</t>
  </si>
  <si>
    <t>Tipificación de Requerimiento Realizada por el Ciudadano</t>
  </si>
  <si>
    <t>Género ingresado por el Ciudadano</t>
  </si>
  <si>
    <t>Descripción del requerimiento realizado por el Ciudadano</t>
  </si>
  <si>
    <t>Fecha de ingreso del reclamo</t>
  </si>
  <si>
    <t>Fecha de Respuesta</t>
  </si>
  <si>
    <t>Estado del Reclamo</t>
  </si>
  <si>
    <t xml:space="preserve">Corresponde al "Estado del reclamo", toma valores de pendiente, en trámite y respondido </t>
  </si>
  <si>
    <t>Estados requisito técnico</t>
  </si>
  <si>
    <t>Estado planilla</t>
  </si>
  <si>
    <t>Ingresado</t>
  </si>
  <si>
    <t xml:space="preserve">Pendiente </t>
  </si>
  <si>
    <t>En análisis</t>
  </si>
  <si>
    <t>En trámite</t>
  </si>
  <si>
    <t>Actuaciones, atenciones o productos (bienes y/o servicios) que aplica</t>
  </si>
  <si>
    <t>Identifica el "Actuaciones, atenciones o productos (bienes y/o servicios) que aplica", corresponde a un código numérico asociado a la hoja "Tipo Reclamo"</t>
  </si>
  <si>
    <t>N°</t>
  </si>
  <si>
    <t>Tipo de Reclamo</t>
  </si>
  <si>
    <t>Productos (bienes y/o servicios)</t>
  </si>
  <si>
    <t>Reclamo asociado a producto estratégico</t>
  </si>
  <si>
    <t xml:space="preserve">Fomentar el emprendimiento, mediante una estrategia integral para las Pymes. </t>
  </si>
  <si>
    <t xml:space="preserve">Promover un Estado eficiente en la tramitación de los proyectos de inversión a lo largo del país, aplicando medidas de reimpulso productivo para mejorar la posición competitiva y la productividad del país. </t>
  </si>
  <si>
    <t xml:space="preserve">Modernización del modelo cooperativo y gremial del país para mejorar su desarrollo competitivo. </t>
  </si>
  <si>
    <t>No esta dentro del producto estratégico</t>
  </si>
  <si>
    <t>Reclamo no asociados a producto estratégico</t>
  </si>
  <si>
    <t>Actuación</t>
  </si>
  <si>
    <t>Atención (reclamos respecto a la atención recibida)</t>
  </si>
  <si>
    <t>Negocios Internacionales</t>
  </si>
  <si>
    <t>ccm  consulta como realizar una solicitud de transparencia</t>
  </si>
  <si>
    <t>ccm  Presenta antecedentes de INSTITUTO CANADIENSE DE MINERÍA, METALURGIA Y PETRÓLEO - RAMA LOS ANDES (CIM LOS ANDES) A.G. - CIM-LOS ANDES - ICMMP-LOS ANDES</t>
  </si>
  <si>
    <t>ccm  presenta solicitud de COOPERATIVA DE VIVIENDA Y SERVICIOS HABITACIONALES LOS FLORINES LIMITADA</t>
  </si>
  <si>
    <t>GPT Ingresa cartas renuncia de miembros salientes del directorio de COLEGIO DE CONSTRUCTORES CIVILES E INGENIEROS CONSTRUCTORES DE CHILE</t>
  </si>
  <si>
    <t>GPT Informa que no se encuentra disponible certificado de vigencia de ASOCIACIÓN CHILENA DE EMPRESAS DE TURISMO ASOCIACIÓN GREMIAL - ACHET</t>
  </si>
  <si>
    <t>ccm  consulta por funcionamiento cooperativa</t>
  </si>
  <si>
    <t>GAA El usuario abogado, solicita capacitación para dar a conocer como se constituye una Cooperativa.</t>
  </si>
  <si>
    <t>GPT Informa que no se encuentra disponible certificado de ASOCIACION GREMIAL BARRIO COMERCIAL PORVENIR A.G. BBCC PORVENIR A.G.</t>
  </si>
  <si>
    <t>Informa que no se encuentra disponible certificado de vigencia de ASOCIACIÓN CHILENA DE EMPRESAS DE TURISMO ASOCIACIÓN GREMIAL - ACHET</t>
  </si>
  <si>
    <t>JSA  Solicita realizar consulta en la Unidad de Registro de Empresa y Sociedades.</t>
  </si>
  <si>
    <t>Buenas tardes, se necesita con urgencia Certificado de Vigencia del Directorio y de la Cooperativa, para presentarlo en el Banco y Municipalidad  Se ingresa a la pagina y no se encuentra la opción para descargarlo  A la espera de respuesta  Atte.</t>
  </si>
  <si>
    <t>GA La solicitante consulta por emisión de certificado de vigencia con directorio de la Asociación Gremial Mixta de Jubilados, Pensionados y Montepiadas de La Unión.</t>
  </si>
  <si>
    <t>JSA Ingresa antecedentes a través de formulario por el departamento de oficina de partes para la División de Asociatividad y Cooperativas.</t>
  </si>
  <si>
    <t>JSA Solicita información sobre antecedentes ingresados a la División de Asociatividad y Cooperativas y certificado de vigencia de directorio.</t>
  </si>
  <si>
    <t>GPT Informa que no esta disponible emisión de certificado de vigencia COOPERATIVA DE SERVICIOS MEDICOS SERMECOOP LTDA.</t>
  </si>
  <si>
    <t>GPT Solicita información para constitución de asociación gremial de recolectores de orilla</t>
  </si>
  <si>
    <t>GPT Consulta como modificar estatutos de asociación gremial</t>
  </si>
  <si>
    <t>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t>
  </si>
  <si>
    <t>GAA La solicitante, socia de la Cooperativa Campesinas Alihueno Alto  consulta por ingreso de antecedentes y certificado de vigencia con directorio.</t>
  </si>
  <si>
    <t>JSA Solicita realizar consulta virtual a través de la pagina del Ministerio de Economia Fomento y Turismo.</t>
  </si>
  <si>
    <t>GAA La solicitante consulta por emisión de certificados de vigencia con directorio actualizado.</t>
  </si>
  <si>
    <t>GAA La usuaria, gerente de la Cooperativa Prat Ltda@gmail.com consulta por certificado de vigencia para trámites bancarios.</t>
  </si>
  <si>
    <t>GAA El usuario consulta si una empresa se encuentra registrada en el sistema simplificado ya que fue al CBR y lo mandaron al Ministerio de Economía.</t>
  </si>
  <si>
    <t>GPT Consulta por trámite de migración de empresa de sistema simplificado a sistema tradicional</t>
  </si>
  <si>
    <t>GAA La solicitante consulta por certificado de vigencia con directorio de la Federación de Cooperativas, Fenacoop</t>
  </si>
  <si>
    <t>Buenas tardes, nosotros como Cooperativa, realizamos nuestra asamblea general el 03 de Diciembre 2021. La consulta es: Corresponde realizar una asamblea hasta el mes de junio del presente año? O podríamos realizarla en el segundo semestre de este año? A la espera de su respuesta  Atte.</t>
  </si>
  <si>
    <t>Presento error al momento de querer registrar los socios y sus respectivos datos: La validación de Run del Registro Civil no se encuentra disponible. Favor intente más tarde. que puedo hacer?</t>
  </si>
  <si>
    <t>I called you 2 times. Why didn't you pick up? I'm horny.. Please call me.  I'm online. You can chat with me by clicking this link.  https://telegra.ph/Chat-With-Me-04-02</t>
  </si>
  <si>
    <t>Tengo una institución académica de estilistas profesionales  hace 6 años como poder acreditar</t>
  </si>
  <si>
    <t>Buenas Tardes quisiera saber si es factible que me envien copia de certificado de curso de cooperativas realizado durante el año 2019 modalidad elearnig</t>
  </si>
  <si>
    <t>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t>
  </si>
  <si>
    <t>Estimados(as): Por el presente, solicito fiscalizar a la Cooperativa COOPERATIVA AGRICOLA CON FIN DE LUCRO QUEBRADA DEL SOL LIMITADA Número registro 5953, ya que su directorio no ha sido renovado desde el 2018 y está formalizando una venta de terrenos fiscales con Bienes Nacionales de Arica, lo que no puede ejecutarse porque la sociedad no está vigente ni tiene su directorio actualizado. Cada 2 años se debe actualizar.  Además, solicito que se fiscalice a dicha cooperativa porque hay indicios que no presenta o reporta estados financieros ni lleva los libros de actas de asambleas formalizados. Funciona con mucha arbitrariedad de sus consejeros no renovados y contra derechos de sus miembros.   Gracias,</t>
  </si>
  <si>
    <t>Hola, me percaté que el sitio del Ministerio de Economía, enlace: https://www.economia.gob.cl/category/legislacion-y-normativa mantiene el encabezado con un texto de prueba (adjunto imagen), no sé si se tratará de un error o aún el sitio se encuentra en mantención. Espero que se pueda revisar y corregir para mantener la calidad del sitio web, está bien bonito. Saludos,</t>
  </si>
  <si>
    <t>Junto con saludar, le comentamos que somo una asociación gremial sin fines de lucro, y por este mismo motivo queremos poder recibir donaciones para poder hacer actividades y contribuir a la comunidad, para esto, nos solicitaron que nuestros estatutos debe ir incluido el apoyo y servicio comunal a través de la ley 19.885 BNC. Mi consulta es: ¿podemos modificar el estatuto incluyendo esto? ¿como debemos plantearlo? ¿en que párrafo debemos plantearlo? y ¿como hacemos efectiva la modificación?  Desde ya quedo atenta a su comentario, muchas gracias.</t>
  </si>
  <si>
    <t>ccm  consulta documentos a presentar por actualización AG</t>
  </si>
  <si>
    <t>GAA La solicitante consulta si la Ley 2757, (1979) que establece las normas de las asociaciones gremiales en el año ha tenido modificaciones. El usuario revisó la página y no encontró la información.</t>
  </si>
  <si>
    <t>ccm  consulta por estado avance de ingreso presentado</t>
  </si>
  <si>
    <t>Solicita copia de último balance aprobado por la Junta General de Socios de COOPERATIVA DE VIVIENDA Y SERVICIOS HABITACIONALES PUDAHUEL C. LTDA. -Ultimo estado de situación de inventario - Listado de socios</t>
  </si>
  <si>
    <t>JSA Solicita contacto de los capacitadores, información sobre antecedentes ingresados a la División de Asociatividad y Cooperativas y listado de antecedentes para actualizar directorio.</t>
  </si>
  <si>
    <t>ccm  presenta antecedentes de COOPERATIVA DE PEQUEÑOS COMERCIANTES Y CHACAREROS DE PAINE LIMITADA</t>
  </si>
  <si>
    <t>GPT Solicita información para actualizar directorio de CÁMARA DE TURISMO DE CALBUCO ASOCIACIÓN GREMIAL</t>
  </si>
  <si>
    <t>GPT Informa que no puede obtener certificad de vigencia de COOPERATIVA DE TRABAJO DE PERSONAS EN SITUACION DE DISCAPACIDAD PSIQUICA Y SUS CUIDADORES LIMITADA</t>
  </si>
  <si>
    <t>GPT  Informa que no puede obtener certificad de vigencia de COOPERATIVA ABIERTA DE VIVIENDA PROVICOOP</t>
  </si>
  <si>
    <t>GPT Ingresa respuesta a Ordinario N° 922 de 25 de febrero 2022 de Cooperativa de Servicios Múltiples para El Desarrollo Sustentable Raíces Ltda.</t>
  </si>
  <si>
    <t>ccm  consulta de documentos que se deben enviar periódicamente</t>
  </si>
  <si>
    <t>GPT Informa que no puede obtener certificado de vigencia de COOPERATIVA DE MARISCADORAS PUESTA DE SOL</t>
  </si>
  <si>
    <t>buenas tardes quisiera que me contactara el encargados de las cooperativas por favor</t>
  </si>
  <si>
    <t>necesito registrarme en empresa en un dia pero aparezco como usuario registrado, y no me llega al correo el link para activar la cuenta</t>
  </si>
  <si>
    <t>GAA La usuaria consulta si el decoop. tiene un calendario de entrega de documentos, en éste caso de los balances.</t>
  </si>
  <si>
    <t>GPT Ingresa documentación de COOPERATIVA DE SERVICIO DE AGUA POTABLE DE BARRANCAS LIMITADA, para ser agregada a documento ID 180954 de fecha 11 de enero 2022</t>
  </si>
  <si>
    <t>JSA Solicita copia de constitución, certificado de vigencia y certificado de estatutos de la empresa MAESTROS MEDINA NICLOUS LIMITADA.</t>
  </si>
  <si>
    <t>JSA Ingresa antecedente para actualizar directorio.</t>
  </si>
  <si>
    <t>JSA Solicita información sobre proceso de antecedentes ingresados a la División de Asociatividad y Cooperativas y certificado de vigencia.</t>
  </si>
  <si>
    <t>GPT Informa que no puede obtener certificado de vigencia de  CENTRAL UNITARIA DE JUBILADOS, PENSIONADOS Y MONTEPIADAS DE CHILE C.G. - CUPEMCHI</t>
  </si>
  <si>
    <t>GAA El usuario abogado de la Asociación Gremial de Coyhaique retira extracto de la organización para ser publicado en el diario oficial en los próximos días.</t>
  </si>
  <si>
    <t>GAA El solicitante consulta por una inmobiliaria con la que compró junto con compañeros de trabajo un terreno en La Florida. El vendió sus derechos y consulta si se le puede brindar ayuda económica desde el Ministerio de Economía.</t>
  </si>
  <si>
    <t>GAA La solicitante refiere que entrego un proyecto a la Cooperativa de Trabajo para la Cultura y la Autoeducación Centro Alerta y pide una copia.</t>
  </si>
  <si>
    <t>GAA La usuaria consulta por procedimiento de migración al registro de comercio de una SpA constituida en el sistema simplificado.</t>
  </si>
  <si>
    <t>GAA El usuario refiere que envió los antecedentes de constitución de una AG., y que está en espera del número que queda estampado en el extracto para ser publicado en el diario oficial.</t>
  </si>
  <si>
    <t>GAA El usuario solicita certificado de vigencia con directorio actualizado de la Asociación Gremial de Pintores y Escultores de Chile AG.</t>
  </si>
  <si>
    <t>?ell? all, guys! I kn?w, m? mes?age m?? b? too s?e?ifi?, ?ut m? ??ster found nice man her? and th?? m?rr??d, so how about me?! :) I am 23 ??ars ?ld, ?len?, from Ukr?ine, I kn?w ?ngl??h and Germ?n langu?ge? al?? And... I h?v? ?????fi? di?eas?, nam?d nym?h?m?ni?. Who kn?w what i? th??, ??n underst?nd m? (better to ??? it ?mmediately) Ah yes, I ??ok very tast?! ?nd ? love not only ???k ;)) ?m real g?rl, n?t ?rostitut?, and l??king f?r seri?us and hot rel?t??n?hip... ?nyway, you c?n find m? ?rof?le here: http://passlebfunb.tk/user/45683/</t>
  </si>
  <si>
    <t>GPT Consulta por trámite para obtener título de dominio de SOCIEDAD COOPERATIVA DE EDIFICACION MENCH LIMITADA</t>
  </si>
  <si>
    <t>Buenas, necesito descargar el certificado de vigencia y directorio para postular a al 7% del FNDR, sin embargo, la página me señala que la AG no existe. Revisé manualmente en la misma página para encontrar la AG y si me aparece. Favor su ayuda</t>
  </si>
  <si>
    <t>GPT Solicita certificado de vigencia de COOPERATIVA DE SERVICIO DE ABASTECIMIENTO Y DISTRIBUCIÓN DE AGUA POTABLE, ALCANTARILLADO Y SANEAMIENTO AMBIENTAL Y OTROS CUESTA LO GONZALEZ LIMITADA</t>
  </si>
  <si>
    <t>GPT Solicita saber si este año debe presentar balance de ASOCIACION GREMIAL NACIONAL DE PROFESORAS Y PROFESORES JUBILADOS - ANAPROJ A.G.</t>
  </si>
  <si>
    <t>ccm  consulta por ingreso pendiente enero</t>
  </si>
  <si>
    <t>He recibido los Resultados de la Elecciones para Directiva 2022 de la Asociación Gremial Asatur A.G. Nr. de Registro 95-12 en la cual he sido escogido sin mi autorización como tesorero de tal organización.  Yo nunca he dado mi autorización para participar en el cargo de Tesorero por lo tanto ruego a Ud. tomar las medidas necesarias para solucionar este inconveniente.  Se adjunta informe de votación, resultados de Elecciones Directiva 2022 e e-mail respectivo.  Quedo atento a su pronta respuesta, Saludos cordiales, Ivan van der Kamp</t>
  </si>
  <si>
    <t>GPT Ingresa documentación para actualizar directorio de ASOCIACIÓN GREMIAL DE TRANSPORTE ESCOLAR PUENTE ALTO</t>
  </si>
  <si>
    <t>ccm  consulta en ASOCIACIÓN GREMIAL FERIA LIBRE DE MELIPILLA, presidenta electa no quiere trabajar con directiva nueva por que dice que ministerio le rechazar elección y quiere trabajar con antiguo directorio donde ella era vicepresidenta, quiero información de como se encuentra la revisión de documentos y cuando saldrá ingreso de febrero?</t>
  </si>
  <si>
    <t>GPT Solicita instrucciones para reactivar COOPERATIVA DE VIVIENDA Y SERVICIOS HABITACIONALES VILLA METAL LTDA.</t>
  </si>
  <si>
    <t>GPT Solicita contacto capacitadores DAES</t>
  </si>
  <si>
    <t>JSA Solicita información para actualizar directorio y solicita certificado de vigencia.</t>
  </si>
  <si>
    <t>GAA La solicitante refiere que van a constituir una cooperativa de mujeres todas señoras de pescadores. Necesitan conocer en profundidad el procedimiento. El nombre de la Cooperativa es La Tiendita del Pescador SpA.</t>
  </si>
  <si>
    <t>ccm  solicita copia de estatutos COLEGIO TÉCNICOS PARAMÉDICOS V REGIÓN-A.G. - CTP-VR A.G.</t>
  </si>
  <si>
    <t>JSA Solicita comunicarse con la Unidad de Registro de Empresa y Sociedades.</t>
  </si>
  <si>
    <t>JSA Solicita información por perdida de libro de socios.</t>
  </si>
  <si>
    <t>ccm  consulta por documentos a presentar por elecciones AG</t>
  </si>
  <si>
    <t>GAA El solicitante refiere que asesoran a Cooperativas en toda la parte administrativa y que necesita que se le entregue información detallada para informar debidamente a los integrantes de las Coop.</t>
  </si>
  <si>
    <t>ccm  consultas varias sobre funcionamiento AG</t>
  </si>
  <si>
    <t>GPT Consulta por ingreso de documentación  de ASOCIACIÓN GREMIAL DE COMERCIANTES Y EMPRESARIOS DE LA COMUNA DE SALAMANCA - "ACESA A.G.", fecha 01 de febrero 2022,</t>
  </si>
  <si>
    <t>GPT  Consulta si una asociación gremial puede recibir estipendio y sus directores pueden recibir viático cuando vienen de otras regiones. si se emiten boleta honorario, cual es es el argumento de SOCIEDAD NACIONAL DE MINERIA - FEDERACIÓN GREMIAL</t>
  </si>
  <si>
    <t>Se llamó telefónicamente el día 23 de marzo para saber como obtener el certificado de migración para ingresar migrar al Registro de Comercio, señalándome que debía hacerlo mediante la plataforma de ingresar formulario solicitud de apoyo y demoraba 10 días máximo, lo cual el mismo día realice, se me dio un número de ticket el cual no anote, al llamar hoy para saber del tramite no aparece la solicitud, es de suma urgencia realizar el cambio de la sociedad, razón por la cual ingrese una nueva solicitud bajo el número de ticket 512612, el día de hoy 05 de abril, es urgente realizar la migración, por favor buscar la solicitud de día 23 con mis datos y la sociedad Global Intercomex SpA rut 76673351-4, y emitir a la brevedad.</t>
  </si>
  <si>
    <t>JSA Solicita contacto de los capacitadores para realizar consultas especificas de constitución de cooperativa de vivienda cerrada.</t>
  </si>
  <si>
    <t>JSA Solicita audiencia con abogado de la División de Asociatividad y Cooperativas.</t>
  </si>
  <si>
    <t>JSA Solicita información para actualizar directorio y certificado de vigencia.</t>
  </si>
  <si>
    <t>ccm  consulta por constitución de cooperativas</t>
  </si>
  <si>
    <t>GPT Consulta por existencia de COOPERATIVA CREDI MAULE</t>
  </si>
  <si>
    <t>JSA Solicita información para realizar modificación de estatutos y actualizar directorio.</t>
  </si>
  <si>
    <t>GPT Consulta que debe enviar para actualizar directorio de ASOCIACIÓN GREMIAL DE TRANSPORTISTAS DEL MAULE - AGRETRAM</t>
  </si>
  <si>
    <t>GAA El solicitante, ejecutivo comercial de la Cooperativa Bancrece consulta si esta cargado en el sistema un convenio realizado con Anfuse.</t>
  </si>
  <si>
    <t>ccm  consulta por documento para elección AG</t>
  </si>
  <si>
    <t>solicita información respecto de las empresas rusas que tienen actividad económica en el territorio chileno. Sus principales productos de importación a Chile.</t>
  </si>
  <si>
    <t>Estimados, quisiera manifestar mi disconformidad con respecto a lo anunciado por la Vicepresidente del  Colegio, en cuanto a que un director Sr. Luis Millacura asumiría el cargo de Tesorería Nacional y aún tenemos dos cargos vacantes del consejo  Nacional.  Según lo establece nuestros estatutos , entiendo que en caso de vacancia del comité ejecutivo, se debería designar entre sus  miembros, previa integración de los cargos actualmente vacantes... Quisiera que el Servicio investigara y pudiera determinar si el actual directorio (3 personas de 5), pueden realizar dicha acción o deben esperar a tener la totalidad de los cargos en ejercicios.</t>
  </si>
  <si>
    <t>Estimados, quisiera hacer una denuncia, en virtud de que el Tribunal de  Ética de nuestro colegio ha recibido varias denuncias en razón a situaciones que al parecer serían contrarias a las normativa interna, sin embargo, se ha evidenciado un entorpecimiento de parte de la directiva nacional para que el Tribunal de Ética pueda ejercer su función y se ha negado a despachar información relevante para esclarecer los hechos denunciados.  Se adjunta una carta en donde se indica la negativa a responder dichas consultas.    A su vez, quisiera manifestar que nuestros estatutos, dan obligatoriedad a su cumplimiento y podrán recurrir conforme lo establece el reglamento.  Solicito en su calidad de fiscalizadores, puedan verificar esta situación e instruir a la directiva nacional, que DEBE otorgar facilidades que solicita nuestro Tribunal.</t>
  </si>
  <si>
    <t>Hola, soy Ignacia y he estado ayudando a algunas cooperativas para regularizar sus cooperativas con la DAES. La verdad es que tengo una duda respecto de la situación de una cooperativa que tiene una particular situación. Realizaron la Junta ordinaria del año 2021 en Marzo de 2022. Se puso en tabla la elección del Consejo de Administración, siendo elegidos 3 miembros de manera unánime, sin suplentes. Dos de ellos eran del Consejo Anterior. Sin embargo, en la Junta realizada en junio de 2020 se hizo elección, pero uno de los Consejeros, quien era el presidente, renunció al Consejo en diciembre del 2020, y desde entonces ha funcionado con solo 2 consejeros. Lo correcto seria que se elija solo a la persona que debe reemplazar al renunciado hasta el termino del periodo que seria junio de 2022, pero lo problemático es que la DAES  nunca reconoció la renuncia del presidente del Consejo como tal, por lo que informaron que no podía renunciar si nunca fue reconocido como presidente del Consejo.. ¿Cuáles son los pasos a seguir para regularizar esta cooperativa? o con lo ocurrido en dicha asamblea en marzo, ¿pueden ya actuar con sus facultades legales o deben esperar un dictamen de la DAES? Por favor, espero me puedan asesorar con aquello. Muchísimas gracias.</t>
  </si>
  <si>
    <t>GPT Ingresa documentación de ASOCIACIÓN GREMIAL NACIONAL DE MUJERES RURALES E INDÍGENAS - ANAMURI A.G.,: Aviso citación constitución tricel y nómina nuevo directorio Listado de votantes</t>
  </si>
  <si>
    <t>GPT Ingresa documentación de COOPERATIVA AGUA POTABLE ARTIFICIO DE CABILDO :</t>
  </si>
  <si>
    <t>JSA Ingresa solicitud a la División de Asociatividad y Cooperativa para disolver la COOPERATIVA DE VIVIENDA Y SERVICIOS HABITACIONALES DE LOS SUPERVISORES DE CODELCO-CHILE, DIVISION ANDINA "MONTE BLANCO".</t>
  </si>
  <si>
    <t>Solicitud de calificación de riesgo COOPERATIVA DE AHORRO Y CREDITO SANTA INES LTDA.</t>
  </si>
  <si>
    <t>GPT  Solicita saber si este año debe presentar balance de ASOCIACION GREMIAL NACIONAL DE PROFESORAS Y PROFESORES JUBILADOS - ANAPROJ A.G.</t>
  </si>
  <si>
    <t>GPT Consulta por trámite de disolución de empresa creada en Registro de Empresas</t>
  </si>
  <si>
    <t>JSA Solicita certificado de vigencia y copia de publicación en el Diario Oficial Ley 21.417.</t>
  </si>
  <si>
    <t>GPT Solicita actualización de certificado de vigencia de CÁMARA DE COMERCIO DE LA REINA - ASOCIACIÓN GREMIAL, documentación ingresada 15 de diciembre 2021, ID 179117</t>
  </si>
  <si>
    <t>GPT Realiza consulta para disolver empresa creada en sistema simplificado</t>
  </si>
  <si>
    <t>JSA Solicita realizar consulta a la Unidad de Registro de Empresa y Sociedades.</t>
  </si>
  <si>
    <t>GPT Consulta por ingreso de documentación de ASOCIACIÓN DE DESARROLLADORES INMOBILIARIOS, ASOCIACIÓN GREMIAL</t>
  </si>
  <si>
    <t>ccm  consulta por requisitos para poder inscribirse como martillero</t>
  </si>
  <si>
    <t>ccm  problemas para recibir correos</t>
  </si>
  <si>
    <t>respecto a vigencia de la cooperativa de pescadores ancud ltda, nosotros elegimos nuevos consejeros en el mes de noviembre de 2021 por el tema de la contingencia nacional. la consulta es si ahora en abril deberíamos nuevamente realizar la elección de consejeros o sigue vigente la que elegimos en noviembre?.  atentamente,  claudia ulloa</t>
  </si>
  <si>
    <t>GPT  Consulta por trámite de constitución de cooperativa</t>
  </si>
  <si>
    <t>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t>
  </si>
  <si>
    <t>ccm  consulta como saber si esta inscrita empresa</t>
  </si>
  <si>
    <t>GPT Solicita certificado de vigencia de aASOCIACIÓN DE EX FUNCIONARIOS JUBILADOS DEL INSTITUTO DE NORMALIZACIÓN PREV</t>
  </si>
  <si>
    <t>GAA El solicitante, presidente del comité organizador de la Cooperativa de Veraneo Los Pozos Ltda, ingresa los siguientes antecedentes: 1.-Cumpliendo lo ordenado en el Ordinario N° 1001, se ingresa los documentos faltantes.</t>
  </si>
  <si>
    <t>JSA solicita reactivar asociación gremial y copia de los estatutos de dicha a asociación.</t>
  </si>
  <si>
    <t>GPT  Solicita información para hacer reclamo en contra de ASOCIACION GREMIAL DE COMERCIANTES Y LOCATARIOS DE LA GRAN VEGA MONUMENTAL DE CONCEPCION, fue desvinculado como socio</t>
  </si>
  <si>
    <t>Saludos, favor indíqueme los datos de contacto de los capacitadores de la DAES para asociaciones gremiales. Muchas gracias.</t>
  </si>
  <si>
    <t>GPT Solicita certificado disolución COOPERATIVA DE VIVIENDA Y SERVICIOS HABITACIONALES VILLA ALMAGRO LIMITADA</t>
  </si>
  <si>
    <t>GPT Consulta por ingreso de documentación de  COOPERATIVA DE VIVIENDA 17 DE MAYO</t>
  </si>
  <si>
    <t>El 15 de febrero de 2022 por medio de este portal con clave unica solicite la actualizacion del certificado de Vigencia de la Asociacionn Gremial Bacaladera del Maule AG, Id proceso=183974 y el listado de socios Id proceso=183976, se suponia que este tramite estaria listo para el 29 de marzo.  Me urge ya que esta la cuenta corriente detenida por no autorizacion de firmas y desde Sernapesca el Proceso de Actualizacion de ROA (registro de organizaciones artesanales de pesca) me lo esta exigiendo ya</t>
  </si>
  <si>
    <t>GPT Ingresa respuesta a Ordinario N° 1070 de ASOCIACIÓN NACIONAL DE CONSTRUCTORES DE VIVIENDAS SOCIALES - ANACON CHILE A.G.</t>
  </si>
  <si>
    <t>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t>
  </si>
  <si>
    <t>Consulta urgente; CAPUAL llama con fecha 06 de abril de 2022, para eleciones a llevarse a cabo el día 23 de abril de 2022, cuando la ley Nº 21.417, prorrogó los cargos para 90 días, luego del término del estado de excepción constitucional, es decir, este termina en Junio de 2022, por lo que las eleciones se deben llevar a cabo en ese mes o más bien los elegidos deberían asumir en junio, Podría aclararme este duda.</t>
  </si>
  <si>
    <t>JSA Solicita información para disolver cooperativa</t>
  </si>
  <si>
    <t>GPT Consulta si fue informada renuncia de gerente de COOPERATIVA DE SERVICIOS INTEGRALES TIEMPOS NUEVOS, con fecha 10 de marzo 2020</t>
  </si>
  <si>
    <t>ccm  presenta antecedentes de COOPERATIVA DE SERVICIO DE AGUA POTABLE DE EL VALLE DE LOS OLMOS LIMITADA</t>
  </si>
  <si>
    <t>GPT  Solicita instrucciones para informar anomalías de COOPERATIVA DE SERVICIOS INTEGRALES MULTIACTIVA TIEMPOS NUEVOS LIMITADA</t>
  </si>
  <si>
    <t>JSA Solicita información para actualizar directorio de una Asociación Gremial.</t>
  </si>
  <si>
    <t>ccm  consulta si respuesta atención fue enviada al correo electrónico</t>
  </si>
  <si>
    <t>GPT Solicita certificado de vigencia actualizado de ASOCIACIÓN DE EMPRESAS CONSULTORAS DE INGENIERÍA DE CHILE A.G. - AIC A.G</t>
  </si>
  <si>
    <t>ccm  consulta por dudas sobre documentos a presentar por elecciones</t>
  </si>
  <si>
    <t>JSA Solicita información para realizar renuncia a cooperativa que se encuentra en proceso de constitución.</t>
  </si>
  <si>
    <t>GAA El solicitante presidente de la Cooperativa Cerrada de Vivienda Alto Mirador Limitada ingresa antecedentes ordenados por oficio.</t>
  </si>
  <si>
    <t>GPT Solicita dirección para enviar documentación de ASOCIACIÓN GREMIAL DE SERVICIOS DE AGUA POTABLE RURAL DE LA PROVINCIA DEL LIMARÍ, REGIÓN DE COQUIMBO</t>
  </si>
  <si>
    <t>ccm  consulta por creación AG</t>
  </si>
  <si>
    <t>GPT Solicita revisión y fiscalización de  los estados financieros años 2019-2020-2021 y presupuesto 2022 de COLEGIO DE CONTADORES DE CHILE - ASOCIACIÓN GREMIAL</t>
  </si>
  <si>
    <t>ccm  consulta por salida de respuesta pendiente por información de candidato a consejo</t>
  </si>
  <si>
    <t>Acabo de descargar un certificado de vigencia de nuestra cooperativa, y el documento oficial informa que no se han realizado JJGG desde 2016. Durante los años 2020 y 2021 regularizamos a través de la plataforma toda esta documentación, sin embargo no está actualizada en la plataforma.   Además, nuestra no se ha revisado ni validado nuestra información sobre la junta general 2021, que fue subida en diciembre. Id proceso179791.   Actualmente queremos postular a un fondo, pero está muy difícil</t>
  </si>
  <si>
    <t>GPT Ingresa respuesta a Ordinario N° 1247 de 09 de marzo 2022 de CAMARA DE LA INDUSTRIA COSMETICA</t>
  </si>
  <si>
    <t>ccm  solicita listado de socios AG</t>
  </si>
  <si>
    <t>GPT Consulta por ingreso de documentación de ASOCIACIÓN DE CONSUMIDORES Y USUARIOS SERVICIOS EVANGELICOS PARA EL DESARROLLO - ASOCIACIÓN DE CONSUMIDORES SERVICIOS EVANGELICOS PARA EL DESARROLLO - SEPADE</t>
  </si>
  <si>
    <t>GAA La solicitante, socia de la AG., de Alojamiento Turístico de la Patagonia refiere que hicieron una elección remota a través de google para cambiar el directorio. El socio que fue designado tesorero se niega a asumir. Tampoco quiere renuncia al directorio. Tiene dos socios que estarían dispuestos a competir en una elección. Consulta si pueden hacerlo. la solicitante viaja mañana jueves 08/04 a Santiago por lo que aprovechará de pasar por nuestras oficinas esperando le puedan conceder algunos minutos.</t>
  </si>
  <si>
    <t>GPT Solicita contacto abogado y certificado de vigencia de ASOCIACION GREMIAL DE ARTISTAS Y TRABAJADORES DE LA CULTURA DE LA ARAUCANIA - ARAR A.G.</t>
  </si>
  <si>
    <t>GAA El solicitante, presidente de la AG., de Colectivos El Bosque informa que ingresaron antecedentes de cambio de directorio a comienzos de febrero y que necesita con urgencia el certificado de vigencia actualizado ya que no pueden operar con los cartones de loa nuevos recorridos. Si lo hicieran arriesgan fuertes multas por parte de los fiscalizadores. Solicita le puedan extender los certificados.</t>
  </si>
  <si>
    <t>GAA El solicitante refiere que necesita migrar del sistema simplificado al registro de comercio. consulta por el procedimiento.</t>
  </si>
  <si>
    <t>GAA El solicitante informa que necesita un certificado de vigencia de registro empresas y sociedades.</t>
  </si>
  <si>
    <t>ccm  consulta por extensión mandatos asociaciones gremiales</t>
  </si>
  <si>
    <t>JSA Solicita certificado de vigencia de la ASOCIACIÓN GREMIAL DE EMPRENDEDORES DE CHILE - ASECH A.G.</t>
  </si>
  <si>
    <t>JSA Solicita información para actualizar directorio, contacto de los capacitadores, copia de los estatutos de la asociación y certificado de vigencia.</t>
  </si>
  <si>
    <t>GAA El usuario solicita ser contactado con algún funcionario de registro de acuerdos y pago diferido.</t>
  </si>
  <si>
    <t>GAA El solicitante, socio de la Asociación Gremial Nacional de Constructores de Viviendas Sociales informa que no puede cargar los contratos de proveedores y de venta de materiales en la página de registro de acuerdos y pago diferido.</t>
  </si>
  <si>
    <t>GPT Solicita certificado de vigencia de ASOCIACION GREMIAL CAMARA DE COMERCIO, EMPRENDIMIENTO, TURISMO, INDUSTRIA, TRANSPORTE, GASTRONOMIA Y SERVICIOS DE PUEBLO SECO A.G. - CCPS A.G.</t>
  </si>
  <si>
    <t>JSA Solicita certificado de vigencia de la ASOCIACION GREMIAL DE ARTESANOS DE LA PATAGONIA DE LA REGION DE AYSEN - ARTEPATAGONIA A.G.</t>
  </si>
  <si>
    <t>GPT Solicita certificado de vigencia de COOPERATIVA DE SERVICIO DE TRANSPORTE DE PASAJEROS TALAGANTE-SANTIAGO LIMITADA, "TASACOOP LTDA."</t>
  </si>
  <si>
    <t>GAA La usuaria informa que pidió un crédito a la Cooperativa Promo Crédito Chile. La cooperativa le pide que previo al préstamo deposite $396.000 por un seguro, monto que será incorporado al total del préstamo, mas $198.000 por otro concepto para ser depositado a nombre de Miguel José Hernández en el Banco Falabella. La solicitante consulta si es legal que le pidan plata antes de recibir el préstamo.</t>
  </si>
  <si>
    <t>GAA La solicitante, presidenta de la AG., Arte Patagonia de Coyhaique refiere que necesita certificado de vigencia con directorio actualizado para ser presentado en el FNDR.</t>
  </si>
  <si>
    <t>GAA El solicitante refiere que la Cooperativa de Crédito Promo ofrece créditos previo pago de un seguro. Como toda la operación se hace por whatsapp el usuario tiene dudas de su seriedad. Consulta con el Decoop. si esta inscrita  en nuestros registros.</t>
  </si>
  <si>
    <t>GPT Ingresa documentación para completas modificación de estatutos de ASOCIACIÓN GREMIAL DE COMERCIANTES Y ARTESANOS PARQUE MULTISERVICIOS PERSA TENIENTE CRUZ PUDAHUEL, del 01 de abril 2022</t>
  </si>
  <si>
    <t>GPT Consulta por ingreso para actualización de directorio de CÁMARA DE TURISMO DE ÚLTIMA ESPERANZA AG</t>
  </si>
  <si>
    <t>ccm  consulta por reactivación AG</t>
  </si>
  <si>
    <t>GPT Consulta por actualización de certificado de vigencia de ASOCIACION GREMIAL MINERA DE PUNITAQUI</t>
  </si>
  <si>
    <t>Por favor extender mis felicitacione y agradecimientos a Don Nicolás, muy puntual y profesional su gestion.</t>
  </si>
  <si>
    <t>GPT Consulta por trámite de constitución de COOPERATIVA DE VIVIENDA, SERVICIOS HABITACIONALES Y CONSUMO FUERZA AL FUTURO LIMITADA</t>
  </si>
  <si>
    <t>GPT Consulta por respuesta a ingresos de documentación de ASOCIACION DE CONSUMIDORES DEL PROFESORADO DE CHILE - MAGISTERIO - ACOPROCH</t>
  </si>
  <si>
    <t>GPT   Solicita certificado de vigencia de a ASOCIACIÓN DE TURISMO DE ANCUD, ASOCIACIÓN GREMIAL - A.T.A.A.G</t>
  </si>
  <si>
    <t>ccm  presenta solicitud de ASOCIACION DE CONSUMIDORAS REVOLUCIONARIAS - ACOR</t>
  </si>
  <si>
    <t>GPT Consulta información para constitución de asociación gremial</t>
  </si>
  <si>
    <t>ccm  Consulta si existe cooperativa coopahorro ltda, se realizaron todos los tramites por teléfono +56950073219, http://coopahorroltda.com/ , pero al momento que se solicitaron $180.000 para liberar crédito y se debía depositar a Claudia Novoa, Banco Chile en cta vista 000010921062 180000 es que se fue extraño un deposito a una cuenta de persona.</t>
  </si>
  <si>
    <t>Tenemos asamblea ordinaria en abril, con elección de nuevo directorio, y tenemos las siguientes consultas: 1. ¿Se puede hacer por zoom o similar? 2. La votación se puede hacer de manera virtual? 3. ¿El registro del nuevo directorio se puede hacer en línea?</t>
  </si>
  <si>
    <t>GAA El usuario refiere que no ha podido bajar un certificado de vigencia con directorio de la Asociación de Turismo Ancud. Solicita se lo envíen.</t>
  </si>
  <si>
    <t>GPT Consulta por existencia de Cooperativa CREDIPAC LTDA Esta es la publicación de la cooperativa de crédito, dice  enfocada en ayudar a quienes necesitan un apoyo financiero para llevar a cabo sus proyectos.  Ofrece tasas competitivas  y cuotas fijas mensuales para que brindar comodidad en el pago de las obligaciones crediticias. Creemos en el buen servicio y el desarrollo de nuestro pais, estamos comprometidos en brindar el productos financieros de alto valor</t>
  </si>
  <si>
    <t>Estimados, muy buenas tardes, el dia 28 de febrero de 2022, hice una solicitud de saneamiento para la empresa ingeniera e innovacion SPA, el cual hasta la fecha no hemos tenido respuesta para dicha solicitud, en la cual ya han pasado mas de 30 dias y necesitamos una respuesta urgente.  Muchas Gracias.</t>
  </si>
  <si>
    <t>GAA El usuario solicita certificado de vigencia con directorio actualizado de la AG., de Turismo Ancud.</t>
  </si>
  <si>
    <t>JSA Solicita información de proceso de antecedentes  ingresado a la División de Asociatividad y Cooperativas, actualización de directorio.</t>
  </si>
  <si>
    <t>Hola quiero consultar con quien y donde puedo hablar respecto al tema de reforestación de bosques nativos publicado recientemente. (adjunto imagen de publicación). Ya que para ese proyecto necesitaran muchas plantas nativas y cuento con proyecto de plantas nativas que quiero ofrecer para la reforestación.   Quedo atento. Gracias Benjamín 983024421</t>
  </si>
  <si>
    <t>El 3 de Febrero de 2022 solicité la revision de un saneamiento a los estatutos de mi empresa Servicios Los Nomades spa. Favor indicar los tiempos de respuesta (aprobacion/rechazo)b ya que han pasado 60 dias y necesito que esto avance. Gracias!</t>
  </si>
  <si>
    <t>GPT Consulta por ingreso documentación de ASOCIACIÓN GREMIAL DE LADRILLEROS ARTESANALES DE LA REGIÓN METROPOLITANA</t>
  </si>
  <si>
    <t>JSA Solicita información sobre proceso de solicitud ingresada a la División de Asociatividad y Cooperativas.</t>
  </si>
  <si>
    <t>GPT Solicita certificado de vigencia de ASOCIACIÓN GREMIAL DE LADRILLEROS ARTESANALES DE LA REGIÓN METROPOLITANA</t>
  </si>
  <si>
    <t>ccm  consulta como presentar documentos al ministerio</t>
  </si>
  <si>
    <t>JSA Solicita certificado y constitución de la empresa INSTRUKELL SpA.</t>
  </si>
  <si>
    <t>JSA Solicita certificado de vigencia de la ASOCIACIÓN GREMIAL DE PLANTAS FAENADORAS FRIGORÍFICAS DE CARNES DE CHILE.</t>
  </si>
  <si>
    <t>GPT Consulta como ingresar documentación constitución cooperativa</t>
  </si>
  <si>
    <t>ccm  consultas por asociación gremial</t>
  </si>
  <si>
    <t>GPT Solicita informar sobre proceso administrativo para solicitar la declaración de empresas estratégicas, ya que la información general no es suficiente, para realizar trámite</t>
  </si>
  <si>
    <t>JSA Solicita información sobre proceso de antecedentes ingresados a la División de Asociatividad y Cooperativas</t>
  </si>
  <si>
    <t>GPT Consulta por situación de ASOCIACION GREMIAL DE EMPRESAS DE TAXIBUSES DEL BIO BIO - AGETBIOBIO</t>
  </si>
  <si>
    <t>JSA Solicita información sobre el proceso de antecedentes ingresados a la División de Asociatividad y Cooperativa y solicita oficio 4016.</t>
  </si>
  <si>
    <t>GAA El usuario solicita un certificado de estatutos de su sociedad del área registro empresas y sociedades.</t>
  </si>
  <si>
    <t>JSA Solicita información sobre antecedentes ingresado a la División de Asociatividad y Cooperativas, constitución de COOPERATIVA DE VIVIENDAS LOS ACACIOS.</t>
  </si>
  <si>
    <t>GAA El usuario refiere que el acta de constitución de la AG., tuvo observaciones en el año 2019 a las que no han dado respuesta aún.  Consulta que y como hacerlo.</t>
  </si>
  <si>
    <t>GPT Ingresa Acta 258 de asamblea extraordinaria de COOPERATIVA CAMPESINA APICOLA VALDIVIA LIMITADA</t>
  </si>
  <si>
    <t>GPT Consulta por situación de ASOCIACIÓN GREMIAL DE DIRECTORES Y GUIONISTAS DE CINE Y AUDIOVISUALES DE CHILE -</t>
  </si>
  <si>
    <t>JSA Ingresa formulario solicitando indicaciones para reactivar cooperativa.</t>
  </si>
  <si>
    <t>Estimados(as):  Junto con saludarlos, esperando que estén bien, me comunico con ustedes para solicitar archivos de ELE 5, debido que en la página habilitada tengo problemas para descargar todos los archivos , como criterios de comparabilidad de las preguntas a través del tiempo y diccionario de base de datos (ELE5), además de todas las base de datos en formato excel y data. saludos cordiales Fernanda Santana Bascuñan</t>
  </si>
  <si>
    <t>GPT Consulta por trámite FOGAPE</t>
  </si>
  <si>
    <t>GAA La solicitante, secretaría de la AG., de Medianos Empresarios de Quinta Normal consulta por nombre del nuevo jefe de Asociatividad.</t>
  </si>
  <si>
    <t>GAA L a solicitante, secretaria de la AG., de Preparadores del Hipódromo  Chile ingresa antecedentes de cambio de directorio.</t>
  </si>
  <si>
    <t>GAA El usuario solicita un certificado de estatutos de su empresa creada en registro empresas y sociedades.</t>
  </si>
  <si>
    <t>GAA El solicitante, abogado, consulta que se debe hacer para migrar del sistema simplificado al sistema registral tradicional. Tiene una SpA.</t>
  </si>
  <si>
    <t>Solicita reunión con jefe división jurídica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</si>
  <si>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ccm  consulta por categoría de pyme para una empresa</t>
  </si>
  <si>
    <t>GPT Consultar como ingresar documentación de ASOCIACION GREMIAL DE ARTISTAS Y TRABAJADORES DE LA CULTURA DE LA ARAUCANIA - ARAR A.G.</t>
  </si>
  <si>
    <t>GAA El solicitante, socio de la AG., de Agricultores Arroceros El Bonito de Parral consulta que documentos debe enviar a daes por cambio de directorio.</t>
  </si>
  <si>
    <t>GPT Solicita certificado de vigencia de ASOCIACIÓN GREMIAL DE LADRILLEROS ARTESANALES DE LA COMUNA DE QUILICURA</t>
  </si>
  <si>
    <t>GPT Consulta como solicitar certificado de vigencia  COOPERATIVA DE SERVICIOS MÚLTIPLES PARA EL DESARROLLO SUSTENTABLE RAÍCES LIMITADA "COOPERATIVA RAICES</t>
  </si>
  <si>
    <t>GAA El solicitante consulta cual es el plazo de registro empresas para hacer un saneamiento.</t>
  </si>
  <si>
    <t>JSA Ingresa antecedentes a través de formulario por el departamento de Oficina de Partes para la División de Asociatividad para actualizar directorio.</t>
  </si>
  <si>
    <t>GAA La usuaria participa con un socio en una E.I.R,L., consulta por el monto de capital que puedan presentar como sociedad.</t>
  </si>
  <si>
    <t>GAA El usuario, presidente de la Asociación Gremial de Turismo de Ancud solicita certificado de vigencia con directorio.</t>
  </si>
  <si>
    <t>1.Con fecha 05 de Agosto del año 2013, mi mandante, don Erik Angelo Aguirre, RUT 12.453.864-5, constituyó a través del Registro Electrónico de Empresas del Ministerio de Economía, “Ingeniería, Construcción y Proyectos Aguirre Spa”, persona jurídica, cuyo rol único tributario es el 76.293.328-4 2. Con fecha 08 de Octubre del año 2017, mediante instrumento privado, mi mandante cedió las 7000 acciones de las cuales es titular al señor Humberto Pizarro. 3. Con fecha 09 de Octubre del año 2017, se celebró una Junta Extraordinaria de Acciones de “Ingeniería, Construcción y Proyectos Aguirre Spa”, en la que se designó al señor Pizarro como Gerente General. 4. Con fecha 07 de Febrero del año 2022, es decir, 4 años con 4 meses y 28 días después de los pactos celebrados en Octubre del año 2017, el señor Pizarro aprovechándose de las falencias del Registro Electrónico de Empresas del Ministerio de Economía, también llamado “Empresa en un día”, registró los documentos arriba indicados con el fin de apoderarse de la empresa de mi mandante. 5. A mayor abundamiento, el señor Pizarro concurrió a la Notaria de Viña del Mar, de don Francisco Fuenzalida a autorizar la firma, y posterior a eso, registró tales documentos en el sitio web de Empresa en un día, posterior a eso cambió el nombre de la empresa y se apoderó de las cuentas bancarias. 6. El actuar ilícito del señor Pizarro, parte porque nunca pagó las denominadas acciones cedidas por mi mandante, de manera que nunca se perfeccionó tal compraventa, puesto que no hay evidencia documental de una escritura que de cuenta del pago del precio. 7. Además, la presentación de tales documentos y su aceptación como tales por Empresa en un día, no son validos, sino que son extemporáneos, ya que el plazo para autorizar firmas e ingresarlos al Registro Electrónico es de 60 días. Y en el caso de marras, ya han pasado 4 años con 4 meses y 28 días. 8. En atención a esto es que mi mandante, solicitó por escrito al correo electrónico de “Tu Empresa en un Día” que se rectificara la modificación registrada por el señor Pizarro. 9. Con fecha 07 de Marzo del año 2022, mi mandante recibió por escrito la respuesta negativa de aquella plataforma, señalando, cito textual: Posteriormente, y si lo desean pueden realizar una modificación a la sociedad, cumpliendo con los requisitos legales para reflejar la compraventa. 10. Que al dia de hoy, venimos en insistir presentando nuevamente este reclamo  en el sentido que se nos otorgue una solución de fondo, y no una respuesta evasiva como la entregada el 07 de Marzo del año 2022. 11. Adjunto el mandato conferido para representar a don Erik Aguirre</t>
  </si>
  <si>
    <t>GAA El usuario informa que se dedica a las importaciones y exportaciones especialmente con Miami. Pregunta si se puede contactar con algún funcionario que le pueda responder algunas consultas acerca del tema.</t>
  </si>
  <si>
    <t>GAA La solicitante, gerente de la Cooperativa de Servicios Habitacionales de Funcionarios de Investigaciones, informa que tienen un terreno como único bien de la cooperativa. Consulta si pueden nombrar una comisión liquidadora para hacerse cargo y dar por terminada la organización.</t>
  </si>
  <si>
    <t>GPT Ingresa documentación : acta de asamblea, balance 2021, listado de socios de ASOCIACIÓN GREMIAL DE DUEÑOS DE TAXIS COLECTIVOS SAN ESTEBAN LOS ANDES - ATAXSELA Nº 1</t>
  </si>
  <si>
    <t>GPT Como enviar  documentación al Ministerio de Economía</t>
  </si>
  <si>
    <t>DTpouBHPhnbqQAG</t>
  </si>
  <si>
    <t>KxUaskNRYjui</t>
  </si>
  <si>
    <t>GPT Solicita certificado de vigencia de  COOPERATIVA DE SERVICIOS DE VACACIONES COSVAC LTDA.</t>
  </si>
  <si>
    <t>JSA Solicita información para migrar al conservador.</t>
  </si>
  <si>
    <t>No es posible verificar la validez de los documentos firmados con firma electrónica avanzada de la empresa E-Sign.  Los documentos en cuestión fueron firmados con firma electrónica avanzada de E-Sign, sin embargo al ingresar al link para verificar su validez, en todos ellos arroja el siguiente error: "Ocurrió un error al intentar validar código de verificación, intentalo de nuevo." Tampoco funciona el QR, ya que arroja el mismo error. Adjunto ejemplos.</t>
  </si>
  <si>
    <t>GAA La usuaria consulta por el número de su empresa llamada Antu Rayen</t>
  </si>
  <si>
    <t>JSA Solicita información para realizar modificación.</t>
  </si>
  <si>
    <t>JSA Solicita realizar carta formal al jefe de la División de Asociatividad y solicita audiencia.</t>
  </si>
  <si>
    <t>GPT Solicita certificado de vigencia de ASOCIACIÓN NACIONAL DE EXONERADOS POLÍTICOS EX DIRIGENTES SINDICALES DE LA CENTRAL ÚNICA DE TRABAJADORES, CONFEDERACIONES, FEDERACIÓN Y SINDICATOS A.G.</t>
  </si>
  <si>
    <t>3418 Razón social ASOCIACIÓN NACIONAL DE EXONERADOS POLÍTICOS EX DIRIGENTES SINDICALES DE LA CENTRAL ÚNICA DE TRABAJADORES, CONFEDERACIONES, FEDERACIÓN Y SINDICATOS A.G. Dirección AVENIDA LIBERTADOR BERNARDO O'HIGGINS N° 1346, OFICINA 7, EDIFICIO CUT</t>
  </si>
  <si>
    <t>GPT Solicita dirección para enviar correspondencia al Ministerio de Economía.</t>
  </si>
  <si>
    <t>ccm  Solicita reunión con abogado a cargo por tema de disolución y perdidas de dinero de COOPERATIVA DE VERANEO Y SERVICIOS DE RECREACION LA BARCAROLA DE SAN SEBASTIAN LIMITADA</t>
  </si>
  <si>
    <t>JSA Solicita indicaciones para reactivar la ASOCIACION GREMIAL DE MICRO Y PEQUEÑOS EMPRESARIOS DE CHILE, PROVINCIA DE CHACABUCO SEDE CENTRAL COLINA. "A.G.M.Y.P.E.C."</t>
  </si>
  <si>
    <t>GAA El usuario consulta por los requisitos para ser inscrito en el Registro de Martilleros Públicos (RMP).</t>
  </si>
  <si>
    <t>GAA La usuaria solicita certificado de vigencia y de vigencia con directorio de la Asociación Gremial Minera de Calama.</t>
  </si>
  <si>
    <t>ccm  consulta si TER coquimbo envió oficio 42 por elecciones AG</t>
  </si>
  <si>
    <t>GAA La usuaria, funcionaria de la Municipalidad de Graneros consulta que organismo esta a cargo de las Asociaciones Gremiales (A.G.)</t>
  </si>
  <si>
    <t>GPT Consulta por respuesta a ingreso de documentación de VALIDA ASOCIACIÓN GREMIAL - VALIDA A.G.</t>
  </si>
  <si>
    <t>GAA El solicitante, abogado de la Cooperativa Coopagua consulta por la posibilidad de hacer reuniones telemáticas o mixtas.</t>
  </si>
  <si>
    <t>Estimados:  A propósito de la consulta pública por el reglamento de exclusiones al derecho de retracto, finalizada el 10 de marzo de 2022, quería consultarles si existe alguna asociación de la industria que haya presentado alguna observación, comentario o documento al respecto.  Si la respuesta es sí, me gustaría consultar si pueden informarme que asociaciones gremiales lo han hecho.  Saludos,</t>
  </si>
  <si>
    <t>ccm  consulta como solicitar certificado AG</t>
  </si>
  <si>
    <t>GPT Ingresa documentación ASOCIACION GREMIAL NACIONAL DE EXONERADOS POLITICOS DE CHILE</t>
  </si>
  <si>
    <t>GPT Solicita certificado de vigencia de CAMARA DE COMERCIO, SERVICIOS Y TURISMO DE PUMANQUE ASOCIACION GREMIAL,</t>
  </si>
  <si>
    <t>JSA Solicita información para comprar firma electrónica.</t>
  </si>
  <si>
    <t>GPT Solicita certificado de vigencia de CAMARA DE COMERCIO DE SANTO DOMINGO</t>
  </si>
  <si>
    <t>ccm  consulta por respuesta a tema de cajas de ahorros</t>
  </si>
  <si>
    <t>ccm  consulta por ingreso Id51690 COOPERATIVA DE SERVICIOS AGRICOLAS DE PAMPA CONCORDIA</t>
  </si>
  <si>
    <t>ccm  consultas por problemas en modificación de representante legal empresa</t>
  </si>
  <si>
    <t>GPT Solicita dirección para enviar documentación de asociación gremial</t>
  </si>
  <si>
    <t>JSA Solicita certificado de vigencia y consulta proceso de antecedentes ingresados a la División de asociatividad y Cooperativas.</t>
  </si>
  <si>
    <t>ccm  consulta por documentos para reactivar AG</t>
  </si>
  <si>
    <t>viKaMJqfwXRDTylb</t>
  </si>
  <si>
    <t>aXpeYMEoPdtbqlAO</t>
  </si>
  <si>
    <t>Necesito un certificado de nacimiento con firma electrónica para poder  apostillar en México.gracias...</t>
  </si>
  <si>
    <t>ccm  consulta por reforma estatutos AG</t>
  </si>
  <si>
    <t>GPT Solicita informar situación de COOPERATIVA DE VERANEO Y SERVICIOS DE RECREACION LA BARCAROLA DE SAN SEBASTIAN LIMITADA, para disolución</t>
  </si>
  <si>
    <t>GPT Solicita información para constituir empresa en sistema simplificado</t>
  </si>
  <si>
    <t>ccm  consulta por actualización de directorio AG</t>
  </si>
  <si>
    <t>GPT Solicita información de empresa creada en sistema simplificado</t>
  </si>
  <si>
    <t>ccm  consulta por ingreso pendiente año 2021</t>
  </si>
  <si>
    <t>GPT Solicita contacto encargado convenio con el poder judicial, para realizar alzamiento de hipoteca de COOPERATIVA DE FINANCIAMIENTO, CONSTRUCCION Y SERVICIOS HABITACIONALES DE VIVIENDA "HABITACOOP" LIMITADA</t>
  </si>
  <si>
    <t>ccm  consulta por ley de extintores</t>
  </si>
  <si>
    <t>JSA  Solicita información sobre proceso de antecedentes ingresados a la División de Asociatividad y Cooperativas.</t>
  </si>
  <si>
    <t>JSA Solicita información sobre ingreso de antecedentes ingresados a la División de Asociatividad y Cooperativas.</t>
  </si>
  <si>
    <t>JSA Solicita información para actualizar directorio y correo electrónico para hacer envió de los antecedentes.</t>
  </si>
  <si>
    <t>JSA Ingresa solicitud para reactivar COOPERATIVA DE VIVIENDA Y SERVICIOS HABITACIONALES LOS CIPRESES LIMITADA.</t>
  </si>
  <si>
    <t>GPT Ingresa Formulario solicitud audiencia Ley N° 20730 denuncia mal trato funcionario institucional con violencia psicológica, entidades involucradas OIR MINECOM, TURISMO; SERNAC; OFICINA DE PARTES</t>
  </si>
  <si>
    <t>GPT Viene a retirar respuesta a solicitud reclamo ingresado el 15 de septiembre 2021.</t>
  </si>
  <si>
    <t>Señores del Ministerio de Economía, Fomento y Turismo, por su intermedio deduzco reclamo por falta de atención a la solicitud de apoyo N°455895, de fecha 13 de abril de 2022, que incide en la Solicitud de Saneamiento de fecha 3 de febrero de 2022, N° de atención : 4895927, la que aún se encuentra en proceso de revisión.- Muchas gracias por su ayuda. Atte</t>
  </si>
  <si>
    <t>GPT Problema al ingresar acuerdo</t>
  </si>
  <si>
    <t>Esta es una cooperativa de Trabajo, que presta servicios en el Congreso Nacional,. No se deja ingresar a trabajadores sin vacuna. ¿Se les debe pagar sus ingresos mensuales?, La consulta pues se paga según producción, como socios, pero no pueden ejercerlos porque se les impide ingresar. Agradeceré una respuesta lo mas pronto posible. Gracias</t>
  </si>
  <si>
    <t>GAA El usuario consulta respecto a la perdida monetaria que tendrán por la inflación. Refiere que si es necesario llamar a los socios no sin antes de conversar con algún profesional del Decoop.</t>
  </si>
  <si>
    <t>GAA El usuario funcionario de la Cooperativa Concredicoop consulta si llegaron dos archivos que envió hace media hora.</t>
  </si>
  <si>
    <t>OeLXbRIf</t>
  </si>
  <si>
    <t>yCNTqwvg</t>
  </si>
  <si>
    <t>Buen día! Con mi esposa tenemos pensado viajar a la zona de Iquique a mediados de Mayo de este año desde Argentina. Me indican por favor que documentación/requerimientos son necesarios para ingresar a Chile. Asimismo, cualquier sugerencia será muy bien recibida.  Desde ya muchas gracias!! Un cordial saludo. Héctor Cagnone</t>
  </si>
  <si>
    <t>El sistema para revisar registro de marca de inapi está inhabilitado en la plataforma registrodeempresasysociedades.cl hace semanas. ¿Cuándo se podrá disponer del sistema para revisar el registro de una marca?</t>
  </si>
  <si>
    <t>JSA Solicita certificado de vigencia de la COOPERATIVA AGRÍCOLA VALLES DE LA COSTA LIMITADA Y COOPERATIVA MOLIFRUT LTDA.</t>
  </si>
  <si>
    <t>onOfgDEWhu</t>
  </si>
  <si>
    <t>paYdkzSxD</t>
  </si>
  <si>
    <t>GPT Solicita certificado de vigencia de RED PARA EL DESARROLLO DE LAS MICROFINANZAS EN CHILE A.G. - MICROFINANZAS A.G.</t>
  </si>
  <si>
    <t>ccm  consulta por documentos a presentar AG</t>
  </si>
  <si>
    <t>JSA Solicita información sobre su empresa constituida en registro de Empresa y Sociedades. Empresa En Un Dia.</t>
  </si>
  <si>
    <t>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t>
  </si>
  <si>
    <t>GAA El usuario consulta por funcionario del Ministerio que participo de un grupo de estudios del tema de Marco de cualificaciones y aseguramiento de la calidad de la educación. El solicitante está haciendo la tesis de doctorado y necesita entrevistarse con la persona que estuvo en éste tema.</t>
  </si>
  <si>
    <t>ccm  consulta como obtener certificado cooperativa</t>
  </si>
  <si>
    <t>GPT Consulta por trámite de inscripción de  COOPERATIVA DE TRABAJO EL TECHO AMARILLO LTDA</t>
  </si>
  <si>
    <t>GAA La usuaria, abogada del Colegio Médico de Chile, consulta por respuesta a la modificación de estatutos ingresada con respuesta a observaciones.</t>
  </si>
  <si>
    <t>GAA La solicitante, presidenta de la Asociación Gremial de Comerciantes e Industriales de Quinta Normal consulta por certificado de vigencia con directorio para ser presentado en la Municipalidad.</t>
  </si>
  <si>
    <t>JSA Solicita información sobre reciclaje de refrigeradores anunciado por el Ministro de Economia.</t>
  </si>
  <si>
    <t>JSA Solicita comunicarse son Carla reyes, motivo solicitud de antecedentes a través del portal de transparencia.</t>
  </si>
  <si>
    <t>JSA Consulta proceso de su solicitud de certificado de disolución.</t>
  </si>
  <si>
    <t>JSA Solicita información sobre permiso de pesca.</t>
  </si>
  <si>
    <t>JSA Solicita indicaciones para reactivar cooperativa.</t>
  </si>
  <si>
    <t>GPT Informa situaciones de COOPERATIVA DE TRABAJO SERVICIOS DE SEGURIDAD BARRANCAS</t>
  </si>
  <si>
    <t>ccm  certificado pyme empresa</t>
  </si>
  <si>
    <t>GPT Solicita contacto ALMACENES DE CHILE</t>
  </si>
  <si>
    <t>GPT Ingresa documentación para inscripción REGISTRO DE MARTILLEROS</t>
  </si>
  <si>
    <t>ccm  consulta por certificado cooperativa</t>
  </si>
  <si>
    <t>GAA La solicitante integrante de una agrupación de ferias de la sexta región consulta por información  del Servicio de Cooperación Técnica (Sercotec).</t>
  </si>
  <si>
    <t>GPT Consulta por existencia de COOPERATIVA CONAVICOOP</t>
  </si>
  <si>
    <t>GAA La usuaria integrante de la Cooperativa de Trabajo Yerbas del Sur solicita certificado de vigencia de personalidad jurídica.</t>
  </si>
  <si>
    <t>GAA El solicitante consulta  por la Cooperativa de Ahorro y Crédito Concredicoop.</t>
  </si>
  <si>
    <t>GAA La usuaria, socia de la Asociación Gremial Mujeres Empresarias y Emprendedores Patagonas - Mujeres Patagonas AG. Solicita certificado de vigencia.</t>
  </si>
  <si>
    <t>GAA El solicitante, presidente de la Cooperativa de Servicios de Agua Potable Lo Abarca, su periodo de mandato finaliza en mayo. El consejo tuvo problemas de perdida de confianza con la gerente la que fue despedida. Contrataron a otra persona quién además será la representante legal. Consulta si deben comunicar al decoop.</t>
  </si>
  <si>
    <t>GAA La gerente de la Cooperativa de Agua Algarrobal informa que tendrán cambio de directorio en mayo.</t>
  </si>
  <si>
    <t>Buenas noches. Escribo para dar cuenta a la entidad acreditadora de graves irregularidades en la prestación del servicio de firma digital avanzada online de e-certchile. Lo tengo contratado hasta el 22 de septiembre de 2022 y desde hace dos semanas no he podido firmar un solo documento, pese a numerosos intentos en distintos días y a diferentes horas. Simplemente no llegan las claves dinámicas para firmar. El servicio al cliente no es malo, es pésimo, prácticamente inexistente. En el chat online hay un autómata que no entiende nada y en las pocas horas hábiles, si aparece un ejecutivo, no contesta. El 12 de abril envié un correo que no tuvo respuesta. Al menos 5 intentos de contacto telefónico. La única vez que contestó alguien, dijo “no le llega la clave dinámica”, luego me dejó esperando con una música, sin volver por más de media hora. A las 16:12 de hoy lo intenté por WhatsApp y no logré reacción alguna. Esto es una falta de respeto y consideración inadmisible, ya que las personas que ocupan un servicio como este habitualmente son personas ocupadas. En las calificaciones de Google, otras personas dan cuenta de problemas idénticos o similares. Espero que este prestador de servicios sea fiscalizado y sus incumplimientos contractuales con los prestatarios reciban la sanción correspondiente por la autoridad administrativa.</t>
  </si>
  <si>
    <t>Solicito  Reunión con  el  encargado del depto de Cooperativas del  Ministerio de Economía y Fomento para  la  revisión  del  bien Raíz :COOPERATIVA  DE VIVIENDA Y  SERVICIOS HABITACIONALES POBLACIONES UNIDAS LTDA</t>
  </si>
  <si>
    <t>Buenos días, quiero reclamar contra Bancrece, primero se demoraron casi dos meses en devolver un seguro desgravamen por un prepago, no devuelven el saldo capital, de hecho ya no responden los correos y además en la página aparece el logo de da CMF, y en laCMF indican q ellos no la súpervisan.</t>
  </si>
  <si>
    <t>ccm  consulta por teléfono de funcionarios gabinete subsecretaria</t>
  </si>
  <si>
    <t>ccm  presenta antecedentes de ASOCIACIÓN GREMIAL DE EMPRESARIOS DE TAXIS COLECTIVOS LÍNEA Nº 6 ARMONÍA DE TALCA</t>
  </si>
  <si>
    <t>Solicitud "URGENTE AUDITORIA COMPLETA (administrativa, operacional, social, gestión financiera)"  Comité Agua Potable Rural San Joaquín De Los Mayos Comuna De Machalí Sexta Región.  Adjunto documento con detalle solicitud/requerimientos y Resolución Contralaría. FAVOR MANTENER RESERVA DE MIS DATOS</t>
  </si>
  <si>
    <t>Junto con saludar, vengo bien a consultar con respecto al ID 187952. Lo anterior, ya que nos encontramos en proceso de postulación a diversos proyectos, dentro de los cuales, nos piden el certificado de directorio actualizado. Esperando que todas las respuestas presentadas hayan cumplido para superar las observaciones emanadas por vuestra institución. Agradecido desde ya por vuestra recepción.</t>
  </si>
  <si>
    <t>GAA El solicitante, socio de la AG., de Industriales de La Pintana ASIP consulta por un ingreso hecho el 03/03/22 y señala  que al recibir el acuso de recibo la maquina le señalo el plazo en que estaría lista la respuesta en la fecha de hoy.</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</si>
  <si>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Adjunto denuncia.</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</si>
  <si>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Buenas tardes y gracias estimados</t>
  </si>
  <si>
    <t>ccm  consulta por modificación de gerente en empresa</t>
  </si>
  <si>
    <t>GPT Consulta como ingresar documentación de COOPERATIVA CERRADA DE VIVIENDA ALTO MIRADOR LIMITADA</t>
  </si>
  <si>
    <t>GPT Consulta por trámite Almacenes de Chile</t>
  </si>
  <si>
    <t>ccm  Consulta por situación cooperativa y elección</t>
  </si>
  <si>
    <t>ccm  consulta por ingreso AG</t>
  </si>
  <si>
    <t>GPT Consulta como realizar asamblea de CAPÍTULO CHILENO DE LA ASOCIACIÓN INTERAMERICANA DE PERIODISTAS DE ECONOMÍA Y FINANZAS, A.G.</t>
  </si>
  <si>
    <t>GPT Consulta por trámite de ingreso de documentación de COOPERATIVA DE SERVICIO DE ABASTECIMIENTO Y DISTRIBUCIÓN DE AGUA POTABLE Y ALCANTARILLADO EL TAMBO LTDA. cuando estará certificado de vigencia actualizado, documentación ingreso el 01 de marzo 2022.</t>
  </si>
  <si>
    <t>I called you 2 times. Why didn't you pick up? I'm horny.. Please call me.  I'm online. You can chat with me by clicking this link.  https://live-sex-chat.club/</t>
  </si>
  <si>
    <t>GPT Consulta dirección para enviar documentación de SOCIEDAD COOPERATIVA DE AHORRO Y CREDITO SOMNAVAL LIMITADA</t>
  </si>
  <si>
    <t>ccm  consulta por avance consulta de Sercotec Id52101</t>
  </si>
  <si>
    <t>Ruego se tenga presente este escrito y se otorgue lo solicitado.</t>
  </si>
  <si>
    <t>Solicito se tenga presente este escrito, y se resuelva.</t>
  </si>
  <si>
    <t>Solicito se tenga presente este escrito y se resuelva.</t>
  </si>
  <si>
    <t>ccm  consultas sobre elecciones AG</t>
  </si>
  <si>
    <t>GPT Solicita número de registro de ASOCIACIÓN GREMIAL DE MÉDICOS VETERINARIOS ESPECIALISTAS EN AVICULTURA Y PATOLOGÍA AVIAR - AMEVEA CHILE A.G.</t>
  </si>
  <si>
    <t>ccm  consulta por rectificación 5104553 Rut 77483093-6</t>
  </si>
  <si>
    <t>GPT Consulta por ingreso de documentación de COOPERATIVA DE TRABAJO GUASASAPO LIMITADA</t>
  </si>
  <si>
    <t>GPT Solicita certificado de vigencia de a COOPERATIVA DE TRABAJO SUR: EDUCACION-CULTURA-MEDIO AMBIENTE,</t>
  </si>
  <si>
    <t>ccm  consulta por programa refriclaje</t>
  </si>
  <si>
    <t>Ruego recibir y resolver este escrito.</t>
  </si>
  <si>
    <t>GPT Solicita saber que pasa con la devoluciones de dineros de cuotas de COOPERATIVA ABIERTA CARDENAL SILVA HENRIQUEZ LIMITADA que se encuentra disuelta</t>
  </si>
  <si>
    <t>El pasado 31/12/21 se envió la siguiente solicitud y aun se espera respuesta. Agradeceré confirmar recepción de esta solicitud e informar estado de avance.  a) se extienda la vigencia a la Asociación Gremial de Agricultores Orgánicos Tierra Viva A.G., rut 72.795.200-4 , Inscrita en el registro de Asociaciones Gremiales del Ministerio de Economía con el N° 2465 b) Actualización y vigencia de los dirigentes miembros de su nuevo directorio.</t>
  </si>
  <si>
    <t>ccm  consulta por transparencia de plazas techada</t>
  </si>
  <si>
    <t>ccm  consulta por teléfono de Georgina Figueroa y Franchesca Rojas</t>
  </si>
  <si>
    <t>GPT Consulta por respuesta a ingreso de documentación para actualizar directorio de CENTRAL UNITARIA DE JUBILADOS, PENSIONADOS Y MONTEPIADAS DE CHILE C.G. - CUPEMCHI</t>
  </si>
  <si>
    <t>GPT Consulta por trámite de constitución de COOPERATIVA DATERRA</t>
  </si>
  <si>
    <t>Buenas tardes, quisiera saber si una cooperativa es real, el nombre es COOPERATIVA ESTADO CL. Agradesco su respuesta. Gracias</t>
  </si>
  <si>
    <t>GPT Solicita información como ingresar documentación de ASOCIACIÓN GREMIAL DUEÑOS DE CAMIONES DE SAN ANTONIO AGETRAN-SAI</t>
  </si>
  <si>
    <t>GPT Consulta por ingreso de documentación, constitución de Cooperativa Campesina de Hilanderas Piuke Kimun de Río Negro</t>
  </si>
  <si>
    <t>Consulta si empresa Rut 77.558.607-9 existe y quieres son los accionistas, están ofreciendo invertir en la empresa y con retorno al mes. solicitando cifras de millones y con intereses mayor al mercado financiero</t>
  </si>
  <si>
    <t>Consulta por objeciones a la constitución de AG</t>
  </si>
  <si>
    <t>Solicita contacto secretaria DAES</t>
  </si>
  <si>
    <t>Consulta por presentación realizada el día 28 de marzo</t>
  </si>
  <si>
    <t>Consulta como registrar escritura de poderes especiales a un tercero otorgados por el administrador en una empresa EIRL</t>
  </si>
  <si>
    <t>GPT Solicita información para migrar empresa sistema simplificado a sistema tradicional</t>
  </si>
  <si>
    <t>GPT Consulta por respuesta a ingreso de documentación de COLEGIO DE CONSTRUCTORES CIVILES E INGENIEROS CONSTRUCTORES A.G.</t>
  </si>
  <si>
    <t>consulta por modificación empresa y adecuación de acciones</t>
  </si>
  <si>
    <t>consulta por recepción documentación AG</t>
  </si>
  <si>
    <t>GPT Solicitar información para migrar empresa creada en sistema simplificado a sistema tradicional</t>
  </si>
  <si>
    <t>consulta como enviar documentos al ministerio</t>
  </si>
  <si>
    <t>GPT Solicita certificado de vigencia de ASOCIACION GREMIAL CAMARA DE COMERCIO DE QUILLON</t>
  </si>
  <si>
    <t>consulta por certificado de ministerio economía para empresa</t>
  </si>
  <si>
    <t>Solicita certificado de empresa</t>
  </si>
  <si>
    <t>GPT Solicita información para enviar correspondencia de ASOCIACION DE EMPRESARIAS Y EJECUTIVAS DE TURISMO DE MAGALLANES Y ANTARTICA CHILENA A.G. - ASEET MAGALLANES Y ANTARTICA CHILENA AG</t>
  </si>
  <si>
    <t>consulta por formulario de estimación de impacto regulatorio en empresas de menor tamaño</t>
  </si>
  <si>
    <t>consulta por creación empresa</t>
  </si>
  <si>
    <t>presenta antecedentes de FEDERACION GREMIAL NACIONAL DE LA FRUTICULTURA FAMILIAR CAMPESINA A.G. - FEDAFRUC</t>
  </si>
  <si>
    <t>GPT Solicita información para transformar sociedad de responsabilidad  limitada a empresa SpA</t>
  </si>
  <si>
    <t>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t>
  </si>
  <si>
    <t>Solicito revisar este escrito respecto de la Asociación Gremial N°560</t>
  </si>
  <si>
    <t>Buenos días, me indicaron que le hiciera una carta formal a Jefe de la División de Asociatividad, don Cristóbal Navarro, la cual adjunto por un reclamo contra la cooperativa Bancrece.  Gracias.</t>
  </si>
  <si>
    <t>GPT Solicita contacto de capacitadores de COOPERATIVA DE VIVIENDAS VALLE SAN FRANCISCO DE MOSTAZAL</t>
  </si>
  <si>
    <t>consulta por estado de cooperativa</t>
  </si>
  <si>
    <t>consulta por ingresos pendientes</t>
  </si>
  <si>
    <t>GPT Solicita  información para ingresar documentación de ASOCIACION GREMIAL DE EMPRESAS DE TAXIBUSES DEL BIO BIO - AGETBIOBIO</t>
  </si>
  <si>
    <t>Consulta por estado COOPERATIVA CERRADA DE VIVIENDA ALTO MIRADOR LIMITADA</t>
  </si>
  <si>
    <t>consulta por ingresos presentados día 20 de abril</t>
  </si>
  <si>
    <t>consulta por estado cooperativa</t>
  </si>
  <si>
    <t>GPT Solicita ser atendido por abogado, para enviar documentación y realizar consultas de  COOPERATIVA DE SERVICIO DE AGUA POTABLE DE QUILIMARI LTDA.</t>
  </si>
  <si>
    <t>Consulta por problema en registro empresa</t>
  </si>
  <si>
    <t>GPT Solicita certificado de vigencia de ASOCIACION COLEGIO DE PROFESIONALES DE LA SEGURIDAD PRIVADA DE CHILE - CPSEG CHILE.</t>
  </si>
  <si>
    <t>Consulta por estado ingreso</t>
  </si>
  <si>
    <t>GPT Solicita certificado de vigencia de COOPERATICA DE TRABAJO DE LAUREL DE LA COMUNA DE LOS MERMOS</t>
  </si>
  <si>
    <t>consulta por reactivación cooperativa</t>
  </si>
  <si>
    <t>consulta por ingresos pendientes cooperativa</t>
  </si>
  <si>
    <t>GPT Ingresa documentación para constitución de ASOCIACION GREMIAL  EDUCADORES DE CHILE, ASEDUCH</t>
  </si>
  <si>
    <t>Informa que al crear empresa SpA, no le permite avanzar por que rut no coincide con nombre</t>
  </si>
  <si>
    <t>Estimados: Con fecha 9 de marzo de 2022 enviamos documentación solicitada para cambio de directiva de nuestra asociación gremial, nuestros estatutos señalan como transitoria la directiva vigente, solicitamos sean revisados los documentos a la brevedad posible ya que nos urge poder continuar funcionando de una manera óptima El número del trámite es el 185938 Nuestro Rol es el 339-7   Atentamente  Camara de Comercio y Turismo Colbún Machicura</t>
  </si>
  <si>
    <t>solicita copia de oficio enviado AG</t>
  </si>
  <si>
    <t>GPT Consulta por ingreso de documentación de ASOCIACIÓN GREMIAL CÁMARA DE COMERCIO MAPUCHE - CCMAPUCHE A.G</t>
  </si>
  <si>
    <t>consulta por certificado AG</t>
  </si>
  <si>
    <t>Consulta por ingreso de documentación de COOPERATIVA PESQUERA DE DUAO LIMITADA</t>
  </si>
  <si>
    <t>consulta por reunión virtual con Christian Arteaga</t>
  </si>
  <si>
    <t>Solicita copia de Ordinario N° 6625 de fecha 04 de octubre 2017 de  COOPERATIVA DE AHORRO Y CREDITO CREDUMONTT</t>
  </si>
  <si>
    <t>presenta antecedentes de COOPERATIVA CERRADA DE VIVIENDA ALTO MIRADOR LIMITADA</t>
  </si>
  <si>
    <t>Solicita certificado de vigencia de ASOCIACION GREMIAL RED CHILENA DE TRANSFORMACION DIGITAL A.G. - RTD CHILE A.G.</t>
  </si>
  <si>
    <t>Solicita dirección para enviar correspondencia de COOPERATIVA DE SERVICIO DE AGUA POTABLE, ALCANTARILLADO Y SANEAMIENTO AMBIENTAL RAU LTDA</t>
  </si>
  <si>
    <t>consulta por ingreso pendiente cooperativa</t>
  </si>
  <si>
    <t>consulta por reactivación AG</t>
  </si>
  <si>
    <t>Consulta por ingreso de documentación de ASOCIACIÓN GREMIAL DE PESCADORES ARTESANALES "CALETA SIERRA" OVALLE - IV REGIÓN</t>
  </si>
  <si>
    <t>Consulta por ingreso de documentación de ASOCIACION GREMIAL DE FAMILIAS DE ACOGIDA DE CHILE - AFAC A.G.</t>
  </si>
  <si>
    <t>Ingresa documentación para constitución de ASOCIACION GREMIAL PROFESIONALES DE RIO ó A.G.P.R</t>
  </si>
  <si>
    <t>GAA La usuaria asesora legal de la A.G., Sociedad de Productores Fonográficos y Videográficos de Chile AG., refiere que quieren constituir una federación gremial. Consulta por formato tipo, para no cometer errores.</t>
  </si>
  <si>
    <t>Solicita información para constitución de empresa</t>
  </si>
  <si>
    <t>Consulta ingreso de documentación de FEDERACIÓN DE PESCADORES ARTESANALES, BUZOS MARISCADORES INDEPENDIENTES DE LA TERCERA Y CUARTA REGIÓN DEL PAÍS -FEPEMACH F.G.-</t>
  </si>
  <si>
    <t>Consulta por ingreso de documentación de ASOCIACIÓN GREMIAL DE PESCADORES ARTESANALES CALETA RIO LIMARI, COMUNA DE OVALLE PROVINCIA DE LIMARÍ, IV REGIÓN DE COQUIMBO</t>
  </si>
  <si>
    <t>consulta por empresa y su personalidad jurídica</t>
  </si>
  <si>
    <t>Consulta por existencia de COOPERATIVA  COOPFINANCIERA EL TRIUNFO</t>
  </si>
  <si>
    <t>Solicita información para constituir cooperativa</t>
  </si>
  <si>
    <t>Solicita saber si fue aprobado Reglamento Cobranza Extrajudicial de diciembre 2021</t>
  </si>
  <si>
    <t>Consulta por ingreso de documentación de ASOCIACIÓN GREMIAL DE TAXISTAS COLECTIVOS EL BOSQUE</t>
  </si>
  <si>
    <t>consulta por documento pendiente</t>
  </si>
  <si>
    <t>Ingresa denuncia vencimiento al plazo para resolver reposición de SOCIEDAD COOPERATIVA DE HUERTOS FAMILIARES MAPUHUE LIMITADA</t>
  </si>
  <si>
    <t>Complementa ID 52655 de 8 de Abril de 2022.</t>
  </si>
  <si>
    <t>GAA El usuario, socio de la Cooperativa de Trabajo Industrial de Energías Renovables de Arica y Parinacota ingresa carta solicitando reactivación de la Cooperativa.</t>
  </si>
  <si>
    <t>GAA La usuaria consulta por plazo de modificación de estatutos.</t>
  </si>
  <si>
    <t>consulta por ingreso pendiente diciembre</t>
  </si>
  <si>
    <t>consulta por devolución aporte AFP</t>
  </si>
  <si>
    <t>GPT Consulta por respuesta a ingreso de documentación de Cooperativa de Trabajo Smart Chile</t>
  </si>
  <si>
    <t>Consulta por ingreso de documentación de ASOCIACIÓN GREMIAL DE ARROCEROS DE UNICAVEN - ARROCEROS UNICAVEN A.G.</t>
  </si>
  <si>
    <t>Consulta por ingreso de documentación de ASOCIACION GREMIAL ENTRE RIOS - ENTRE RIOS A.G. para actualizar directorio</t>
  </si>
  <si>
    <t>consulta si personalidad jurídica puede tener mas de un representante en un directorio</t>
  </si>
  <si>
    <t>Consulta por ingreso de documentación de ASOCIACIÓN GREMIAL DE ARROCEROS DE PARRAL - RETIRO, EL BONITO - EL BONITO ARROCEROS A.G.</t>
  </si>
  <si>
    <t>Consulta por respuesta a reclamo en contra de  ASOCIACION GREMIAL PUEBLO ARTESANAL ETHERH AIKE O A.G.A</t>
  </si>
  <si>
    <t>Solicita dirección para enviar documentación de COLEGIO DE INGENIEROS DE CHILE ASOCIACIÓN GREMIAL - COLEGIO DE INGENIEROS DE CHILE A.G.,</t>
  </si>
  <si>
    <t>Consulta por ingreso de documentación de ASOCIACIÓN REGIONAL DE CONSUMIDORES ADULTOS MAYORES REGIÓN DEL BÍO BÍO - ARCAM Y/O ARCAM BÍO BÍO, para actualización directorio</t>
  </si>
  <si>
    <t>consulta por problema con SII por registro cambio legal de empresa en liquidación</t>
  </si>
  <si>
    <t>Solicita nombre de Jefe de División de Asociatividad y Economía Social y certificado de vigencia de COOPERATIVA DE VIVIENDA Y SERVICIOS HABITACIONALES MONOPLAX N° 7 LIMITADA</t>
  </si>
  <si>
    <t>GAA La solicitante consulta por reglamento interno de la cooperativa.</t>
  </si>
  <si>
    <t>JSA Solicita información sobre antecedentes ingresado por el departamento de oficina de partes.</t>
  </si>
  <si>
    <t>Buenas tardes, escribo a fin de consultar qué documentos son necesarios para abrir una nueva oficina de CHILETEC (Sociedad gremial) en la V región.</t>
  </si>
  <si>
    <t>Consulta por respuesta reclamo en contra UNION DE COOPERATIVAS BATAFLOR</t>
  </si>
  <si>
    <t>consulta por ingresos pendientes de coop 1974 y 2490</t>
  </si>
  <si>
    <t>GAA El solicitante consulta por constitución de una E.I.R.L.</t>
  </si>
  <si>
    <t>Consulta por ingreso de documentación de COOPERATIVA DE SERVICIO DE AGUA POTABLE, ALCANTARILLADO Y SANEAMIENTO AMBIENTAL RAU LTDA</t>
  </si>
  <si>
    <t>GAA La usuaria, abogada de la Sociedad de Productores Fonográficos y Videográficos de Chile - IFPJ -N°957, refiere que constituirán una federación y solicita hablar con un abogado para consultas jurídicas.</t>
  </si>
  <si>
    <t>GAA La solicitante consulta por los cursos que se darán en el contexto de  Almacenes de Chile.</t>
  </si>
  <si>
    <t>Se ha solicitado el certificado de Vigencia para el Gremio  ASOCIACIÓN GREMIAL BACALADEROS DEL MAULE A.G. - BAMAULE A.G. 4406 Con su directorio.  Por medio del portal Id proceso 183974 y 183976 que se suponia respuesta al 29-03-2022, se realizo la accion de pedir antecedentes telefónicamente casi todos los días de la semana pasada. supuestamente e habia enviado por email dicho certificado, cosa que jamas llego.   al ingresar a verificar los datos me encuentro que no esta nada hecho.  NOS URGE dicho Certificado, porque tenemos una rendicion de cuenta a INDESPA, y no podemos contratar el servicio de Internet del proyecto Conecta Caleta. y si no se entrega tenemos que devolver los fondos adjudicados. La cuenta corriente del Gremio no podemos usar los fondos porque no figura la personalidad juridica. y en definitiva no se puede hacer  nada sin este documento esencial.</t>
  </si>
  <si>
    <t>GAA La usuaria solicita copia actualizada de certificado de vigencia  de la Asociación Gremial Feria Libre de Melipilla.</t>
  </si>
  <si>
    <t>SOLICITA CERTIFICADO DE VIGENCIA ACTUALIZADO DE ASOCIACIÓN NACIONAL DE EXONERADOS POLÍTICOS EX DIRIGENTES SINDICALES DE LA CENTRAL ÚNICA DE TRABAJADORES, CONFEDERACIONES, FEDERACIÓN Y SINDICATOS A.G.</t>
  </si>
  <si>
    <t>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t>
  </si>
  <si>
    <t>Solicita instrucciones para reactivar ASOCIACIÓN GREMIAL DE COMERCIANTES DE LA FERIA LIBRE N° 1 DE QUILICURA</t>
  </si>
  <si>
    <t>Solicita copia de último listado de socios presentado a DAES, de ASOCIACIÓN GREMIAL DE COMERCIANTES DE LA FERIA LIBRE N° 1 DE QUILICURA</t>
  </si>
  <si>
    <t>GAA El usuario, subdirector de programas y proyectos de la agencia de sustentabilidad solicita nómina de todos los seremis de economía a lo largo de Chile.</t>
  </si>
  <si>
    <t>GAA La usuaria, socia de la Cooperativa de Servicios de Agua Potable y Alcantarillado Santa Olga. Los Aromos Ltda., (4431) consulta por la actualización del directorio.</t>
  </si>
  <si>
    <t>GAA El solicitante refiere que junto a un grupo de personas compraran un terreno para construir sus casas. Consulta cuales son los requisitos para constituir una cooperativa y hacer la compra como tal.</t>
  </si>
  <si>
    <t>Consulta por respuesta a solicitud de COOPERATIVA CERRADA DE VIVIENDA ALTO MIRADOR</t>
  </si>
  <si>
    <t>Solicita información para constitución de cooperativa</t>
  </si>
  <si>
    <t>consulta si cooperativa conavicoop existe por que solicito un crédito y le solicitan 280.000 para gastos que debe depositar en una cuenta de una persona natural, antes de entregar el crédito</t>
  </si>
  <si>
    <t>consulta por migración empresa al sistema tradicional</t>
  </si>
  <si>
    <t>Solicita certificado de vigencia de ASOCIACIÓN GREMIAL DE COMERCIANTES DE LA FERIA LIBRE N° 1 DE QUILICURA</t>
  </si>
  <si>
    <t>JSA Solicita información sobre actualización de directorio.</t>
  </si>
  <si>
    <t>JSA  Solicita información para actualizar directorio y hacer envió de la documentación a la División de Asociatividad y Cooperativas.</t>
  </si>
  <si>
    <t>consulta por presentación ingresada</t>
  </si>
  <si>
    <t>JSA Solicita constitución y certificado de vigencia de la empresa FUENTE DE SODA DEINA QUINTANA LOPEZ E.I.R.L.</t>
  </si>
  <si>
    <t>El usuario ingresa antecedentes de constitución de la Cooperativa Campesina Provincial Agrofrutícola Rauco Limitada.</t>
  </si>
  <si>
    <t>La usuaria presidenta de la Cooperativa Campesina y Comercial Mimbrales consulta procedimiento o algún manual  para el ingreso de nuevos socios.</t>
  </si>
  <si>
    <t>Como algun poder recibir  apoyo a mis proyectos presentados en corfo y sercotec</t>
  </si>
  <si>
    <t>Consulta si puede modificar nombre de empresa</t>
  </si>
  <si>
    <t>Consulta por actualización de certificado de vigencia de  CERTIFICADORES NACIONALES DE TRANSPORTE VERTICAL ASOCIACION GREMIAL - CENTRAVE A.G.</t>
  </si>
  <si>
    <t>consulta como solicitar reunión de división de empresa menor tamaño</t>
  </si>
  <si>
    <t>Consulta por ingreso de documentación de ASOCIACION GREMIAL DE PLANTAS DE REVISION TECNICAS - PRT A.G.</t>
  </si>
  <si>
    <t>consulta por oficio enviado por correo AG</t>
  </si>
  <si>
    <t>consulta si documentación fue decepciona</t>
  </si>
  <si>
    <t>Ingresa documentación contable de COOPERATIVA DE SERVICIO Y PRESTAMO IDIEM UNIVERSIDAD DE CHILE LTDA</t>
  </si>
  <si>
    <t>consulta si solicitud de emigración puede quedar sin efecto rut 77151488-k</t>
  </si>
  <si>
    <t>Estimados: Junto con saludar, se adjunta carta reclamo al Ministro de Economía, Fomento y Turismo y a la División de Asociatividad y Cooperativas para su conocimiento y pronta respuesta. Quedo atenta.</t>
  </si>
  <si>
    <t>Al Departamento de Cooperativas, Por intermedio del presente vengo en interponer un reclamo por la falta de respuesta a presentaciones echas al mismo departamento por mi persona a nombre de una Cooperativa, en los términos que indica la documentación adjuntada. Solicito se me certifique recepción del presente reclamo vía correo electrónico</t>
  </si>
  <si>
    <t>consulta por ingreso pendiente y consultas de funcionamiento</t>
  </si>
  <si>
    <t>JSA Solicita copia de documento solicitado a través del portal de trasparencia.</t>
  </si>
  <si>
    <t>consulta por constitución de agrupación de médicos de la clínica alemana de Valdivia AG</t>
  </si>
  <si>
    <t>consulta por constitución presentada de COOP. CAMPESINA PROVINCIAL AGROFRUTICOLA RAUCOLTDA.</t>
  </si>
  <si>
    <t>Consulta por ingreso de documentación de ASOCIACION GREMIAL CAMARA DE COMERCIO DE CHAÑARAL</t>
  </si>
  <si>
    <t>Funcionaria de PDI CHILLAN consulta por existencia de Cooperativa COOP CRETAL Avda. Andrés Bello 268 Las Condes</t>
  </si>
  <si>
    <t>NO RESPONDEN LOS TELEFONOS , IMPOSIBLE COMUNICARSE</t>
  </si>
  <si>
    <t>GPT Consulta por trámite de migración de empresa creada en sistema simplificado a sistema  tradicional</t>
  </si>
  <si>
    <t>JSA Solicita constitución y certificado de la empresa SOCIEDAD CUNCUMEN SpA</t>
  </si>
  <si>
    <t>Consulta por ingreso de documentación de ASOCIACION GREMIAL PROFESIONALES DE RIO</t>
  </si>
  <si>
    <t>consulta por actualización de antecedentes por modificación de estatutos</t>
  </si>
  <si>
    <t>Solicita información para  cancelación de asociación gremial</t>
  </si>
  <si>
    <t>Consulta por trámite de disolución de empresa E.I.R.L. por fallecimiento</t>
  </si>
  <si>
    <t>buen dia. Soy socia de la asociacion gremial de taxis colectivos linea 4 de Arica PJ 758. Hicimos la consulta el 27/04 por recomendacion de la Sra Rossana de la seremia aqui en Arica. Nos comunicamos con el Sr. Javier Vargas al DAES en Stgo el mismo dia quien nos explico en forma verbal nuestra inquietud pero le indicamos que necesitabamos por escrito, debido al contexto del asunto. Explico: somos una agrupacion gremial sin fines de lucro, y tenemos en nuestros estatutos como entidad benefactora al CREE, ya que contamos con una propiedad construida. Hace poco tenemos un presidente nuevo el que nos llamo a reuniòn este 30/04 para votar por un "cambio de personalidad juridica" . crear un sindicato con fines de lucro llamado Linea 4 al que se le haria el traspaso de este inmueble- Por el conocimiento que tenemos. esto de cambiar a la entidad benefactora no se puede hacer y constituiria un delito. Por esto es que, como socios respetuosos de las leyes, quisieramos por escrito lo que dice la ley y pedimos respuestas a lo sgte;    1.- ¿Se puede cambiar al benefactor ya definido por muchos años en los estatutos, modificando los estatutos??   2.- ¿Hay alguna manera legal de cambiar de razôn social sin perder este bien inmueble??  Agradeceriamos lo antes posible la respuesta, ya que segun lo indicado por este presidente, un abogado particular que el ya habrìa consultado, le habrìa dicho que si se podìa hacer y que el costo seria de alrededor de 7 millones de pesos. Fvr enviar respuesta al correo antes mencionado y "no" a la linea para no alertar a este Sr. quien al parecer  nos podria traer problemas. atentamente</t>
  </si>
  <si>
    <t>JSA Solicita consultar modificación de su empresa.</t>
  </si>
  <si>
    <t>consulta como presentar reclamo contra AG</t>
  </si>
  <si>
    <t>consulta si ingreso presentación enviada por correo</t>
  </si>
  <si>
    <t>Ingresa constancia de lo sucedido en reunión de COOPERATIVA CERRADA DE VIVIENDA ALTO MIRADOR LIMITADA</t>
  </si>
  <si>
    <t>Consulta por actualización de certificado de vigencia de ASOCIACIÓN GREMIAL CHILENA DEL VIDRIO Y ALUMINIO - ACHIVAL A.G.</t>
  </si>
  <si>
    <t>consultas por empresa en un dia</t>
  </si>
  <si>
    <t>Hola, junto con saludar, vengo a consultar por el estado de tramitación de 'solicitud invalidación de Resolución Folio RMEX202100101, del Ministerio de Economía, de fecha 20 de septiembre de 2021' presentada por Salmones Blumar S.A. en noviembre de 2021.  De antemano, muchas gracias.</t>
  </si>
  <si>
    <t>bns dias Tengo algunas dudas que quisiera que Uds. me ayudaran a disipar: primero: saber si una asociacion gremial  puede ser  "CON y SIN" fines de lucro ??  segundo: una asociacion gremial sin fines de lucro que posee un bien raìz puede venderlo sin tener que disolver la asociacion??  atte</t>
  </si>
  <si>
    <t>JSA Solicita hacer envió de documentos de la cooperativa COOPERATIVA DE SERVICIO DE ABASTECIMIENTO DE AGUA POTABLE ALCANTARILLADO Y SANEAMIENTO AMBIENTAL DE LA COMUNIDAD DE SARMIENTO.</t>
  </si>
  <si>
    <t>consulta por presentación de PETICION DE INVALIDACION RMEX202100101, VGCABOGADOS. ID42879</t>
  </si>
  <si>
    <t>Consulta por trámite de modificación de estatutos de ASOCIACIÓN GREMIAL DE PEQUEÑOS AGRICULTORES PROVINCIAL DE CHILOE - A.P.A.CH. A.G.</t>
  </si>
  <si>
    <t>consulta por funcionamiento empresa</t>
  </si>
  <si>
    <t>consulta por ingreso pendiente coop</t>
  </si>
  <si>
    <t>presentación de antecedentes constitución de cooperativa campesina provincial agrofruticola y lácteos la cascada limitada</t>
  </si>
  <si>
    <t>presenta antecedente de ASOCIACION GREMIAL NACIONAL DE PROFESORAS Y PROFESORES JUBILADOS - ANAPROJ A.G.</t>
  </si>
  <si>
    <t>Por medio de la presente  y junto con saludar, vengo en consultar y en subsidio reiterar, el requerimiento de corrección de oficio de Certificado de vigencia N°664721, emitido el 1 de febrero de 2022,  realizado por el Colegio de Arquitectos de Chile A.G. el cual fue ingresado al Ministerio mediante correo a la oficina de partes con fecha 18 de marzo de 2022.</t>
  </si>
  <si>
    <t>Buen día,  En mi calidad de Tesorero de la Asociación Gremial de PyMEs del Centro de Iquique, me permito distraer su atención puesto que los certificados de Directorio que hemos solicitado aparecen con un error en los apellidos de nuestro Presidente. En donde debiera decir "Abraham Inostroza RIVAS" dice "Abraham Inostroza PIÑONES" lo que nos ha impedido -entre otros trámites- aperturar cuenta bancaria. Adjunto envío acta constitutiva de nuestra Asociación Gremial y Cédula de Identidad de don Abraham. Solicito encaredicamente pueda dar pronta solución a este problema. Gracias.</t>
  </si>
  <si>
    <t>Consulta por trámite registro de marca</t>
  </si>
  <si>
    <t>El solicitante, usuario de Registro empresas y sociedades hace el siguiente requerimiento: 1.-Certificado de estatutos</t>
  </si>
  <si>
    <t>La solicitante, abogada de la A.G. Foro de Comunicación Corporativa Organizaciones A.G., Focco. A.G.- Dircom Chile consulta por activación de la organización cuya última comunicación con daes fue el año 2020.</t>
  </si>
  <si>
    <t>consulta por correo electrónico para enviar información al ministro de economía</t>
  </si>
  <si>
    <t>Necesito emprender soy coordinadora de un gremio y necesitamos reactivarmos</t>
  </si>
  <si>
    <t>Le aconsejo que me tomen en cuenta mi mensaje, yo cesar perez olea vivo en la sexta region y soy mirandino, vivo en lo miranda comuna de doñihue y soy dueño del mejor taller desabolladura y pintura teller FLASH . Todo trabajador en mi taller tiene que ser bueno para la talla y pal hueveo porque me estreso y me achakan los lokitos que andan piolita como el de la cara manchada de lo miranda que se tiene que masturbarse porque ninguna mujer quiere a un lokito con una mancha lunar en la cara el mancha se le dice en lo miranda porque tiene una mancha en la cara, yo puedo gueviar al que yo quiera porque estoy bajo fianza de la alcaldesa paula ponce mi alcaldesa me autoriza mi taller y a tener sexo con pendejas de 18 años , pago el momento y lo meto muy bien y eso se lo recomiendo a muchos hombres de chile y se los recomiendo a muchos policias que andan necesitados de tener sexo con mujeres muy jovenes, ustedes son unos cagüineros del gobierno que nunca le han trabajado un dia a nadie y ganan millones de pesos igual que el cara manchada que no tiene cque comer y ninguna mujer lo necesira porque es un gueon muy pobre y con la cara manchada ..DIGANLE A DON CRISTOFER  LAGAÑA EL PIRATA DE LO MIRANDA PORQUE TIENE LA CARA MANCHADA ANDA A PASEARTE PIRATA PAJERO PAJERO QUE TENI QUE TAPARTE CON LA MASCARILLA LA CARA MANCHADA..HAJAHAJAJJJA...EL PIRATA CARAMANCHADA DE LO MIRANDA</t>
  </si>
  <si>
    <t>Hola buenas quisiera saber si me pueden firmar el seguro de cesantia ya que no tengo el tiempo suficiente para acercarme a la sucursal espero su respuesta de antemano muchas gracias.</t>
  </si>
  <si>
    <t>Junto con saludar, informamos a usted las solicitudes de información de documentos  se solicitan a través del portal de transparencia, indicando la organización y documentos que se requieren https://www.portaltransparencia.cl/PortalPdT/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</si>
  <si>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</si>
  <si>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ID52134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</si>
  <si>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ID52138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</si>
  <si>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trámite realizado el día  01 de  abril 2022 en nuestras Oficinas SIAC (Sistema Integral de Información y Atención Ciudadana) del Ministerio de Economía, Fomento y Turismo, le informo que fue ingresado con el  ID 52146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</si>
  <si>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cooperativa se encuentra en proceso de revisión legal y en los próximos días saldrá un oficio dirigido al correo electrónico de la persona que realizo la presentación.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</si>
  <si>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hago entrega de los email y teléfonos de los capacitadores de Fomento productivo.  Ante cualquier duda o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</si>
  <si>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</si>
  <si>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informamos que fue comunicado vía telefónica con Maria José Llanquileo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</si>
  <si>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</si>
  <si>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 52137,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</si>
  <si>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ingreso:48481, para su tramitación y posterior respuesta. Finalmente, en relación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</si>
  <si>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a los cuales puede explicar el tipo de asociación gremial que está formando.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Ante cualquier duda o dificultad no dude en contactarnos a los siguientes números telefónicos 224733860-224733461-224733785. Gregoria Pérez Torres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</si>
  <si>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</si>
  <si>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Junto con saludarle y en respuesta a su reclamo en la que nos indica lo siguiente:  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  Informamos que hemos enviado su reclamo a nuestros contactos en E-sing, que es la empresa dueña de firma.cl. Puede realizar un reclamo directamente al correo registrodeempresas@firma.cl y copiando a la supervisora del área de clientes, al correo slaguna@esing-la.com o bien llamar al fono 224331501.  En caso de no lograr una respuesta, por favor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</si>
  <si>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En cuanto a los ingresos referidos por usted, le informo que revisado el sistema, éste no arroja resultados de ingresos salvo la constitución y un posterior oficio emanado de daes.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</si>
  <si>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envió enlace para realizar consulta virtual a través de la plataforma del Ministerio de economía Fomento y Turismo,  Sistema Integral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</si>
  <si>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</si>
  <si>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confirma que la sociedad consultada se encuentra registrada y vigente en nuestros registros.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</si>
  <si>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</si>
  <si>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comento que la fecha de realización así, como las formalidades de convocatoria están establecidas en el estatuto de su cooperativa, sin embargo, la ley indica que las juntas generales deben realizarse antes del primer semestre de cada año.  Atentamente, División de Asociatividad Sistema Integral de Información y Atención Ciudadana (SIAC). Subsecretaría de Economía y Empresas de Menor Tamaño.  https://www.economia.gob.cl https://siacciudadano.economia.cl</t>
  </si>
  <si>
    <t>Junto con saludarle y en respuesta a su reclamo en la que nos indica lo siguiente:  Presento error al momento de querer registrar los socios y sus respectivos datos: La validación de Run del Registro Civil no se encuentra disponible. Favor intente más tarde. que puedo hacer?  Sugerimos enviar los datos de los usuarios que no es posible agregar, para poder realizar una prueba interna y/o enviar al Registro Civil según corresponda.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</si>
  <si>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en la que nos indica lo siguiente:  Tengo una institución académica de estilistas profesionales hace 6 años como poder acreditar  Informamos que la Entidad Acreditadora tiene como objeto:   •Acreditar a los prestadores del servicio de certificación de firma electrónica. •Llevar el Registro de los prestadores acreditados de servicio de certificación de firma electrónica. •Ejercer la facultad inspectora sobre prestadores acreditados de servicio de certificación de firma electrónica. •Iniciar el procedimiento para la elaboración y fijación de normas técnicas sobre documentos electrónicos, firma electrónica y servicios de certificación de dicha firma. •Informar y resolver consultas de otras entidades públicas y privadas, gestionar acuerdos, que digan relación con el uso de documentos electrónicos, firma electrónica y servicios de certificación de dicha firma en las materias que sean de la competencia de esta Subsecretaría. •Ser la contraparte técnica de los contratos que se suscriban en el marco de las labores que le competen. •Todas aquellas que le encomiende, el Subsecretario de Economía y Empresas de Menor Tamaño, necesarias para el cumplimiento de los fines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</si>
  <si>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comento que el certificado debes ser descargado por los mismos participantes del diplomado en la pestaña final de su moodle.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</si>
  <si>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  Informamos que deberá ingresar una solicitud de apoyo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</si>
  <si>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</si>
  <si>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le comento que a través de nuestra Área de Comunicaciones se solicitó revisar el sitio que usted señala y procedieron a retirar el texto de prueba. Muchas gracias por su observación. Atentamente,           Gabinete ministro          Sistema Integral de Información y Atención Ciudadana (SIAC)        https://www.economia.gob.cl/       https://siacciudadano.economia.cl/</t>
  </si>
  <si>
    <t>Junto con saludar, en relación a su consulta se le comunica que en el caso de reformar los estatutos sociales de la ASOCIACION GREMIAL BARRIO COMERCIAL PORVENIR deberán hacerlo de acuerdo al DL 2757; sin embargo ustedes podrán integrar lo que los socios acuerden para su respectiva asociación gremial; en el caso de cualquier duda por favor comunicarse con el Abogado Pablo Cartagena al correo pcartagena@economia.cl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</si>
  <si>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</si>
  <si>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</si>
  <si>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ultima modificación del DL 2757 fue en el 08 de enero de 2018 y esta se encuentra actualizada en el sitio web https://asociatividad.economia.cl/ en el caso que cuenten con alguna duda relacionada, adjunto DL 2757 vigente con sus respectivas modificaciones.  Atentamente,    División de Asociatividad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</si>
  <si>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</si>
  <si>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le darán prioridad a la brevedad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</si>
  <si>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los conversado vía telefónica, le informamos que los antecedentes ingresado a la División de Asociatividad y Cooperativas, se encuentran en revisión en el área de registro para su tramitación y posterior respuesta. Es necesario que la Asociación Gremial mantenga actualizado su directorio, esto es, que se renueven los cargos de acuerdo a lo que establecen los estatutos. Se deberán designar de manera nominativa todos los cargos del directorio ya que la División no cuenta con la facultad de asignar los cargos. De lo ocurrido en la respectiva asamblea de renovación del directorio, de las votaciones y del cumplimiento de las formalidades exigidas en los estatutos para estos efectos, se deberá dejar constancia en el acta. Tanto el acta de la asamblea que renovó la directiva, como los demás antecedentes que sirvan para acreditar el cumplimiento de las formalidades estatutarias, deberán ser remitidas al Ministerio de Economía, Fomento y Turismo para que éste proceda al registro del nuevo directorio.de dicha Asociación Gremial, los antecedentes que deben presentar a la División de Asociatividad una vez realizada la asamblea son los siguientes: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</si>
  <si>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ID52261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</si>
  <si>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puede hacer ingreso formal  de los documentos dirigido a Jefe de DAES, don Cristóbal Navarro Marshall. Tienen un oficio pendiente de respuesta. Adjunto documento.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</si>
  <si>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</si>
  <si>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</si>
  <si>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</si>
  <si>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</si>
  <si>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04 de abril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</si>
  <si>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</si>
  <si>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comunicarse con la Secretaria del Jefe de la División de Asociatividad, don Cristóbal Navarro para tratar con temas relacionados con la Jefatura. Por favor comunicarse con la Secretaria Georgina Figueroa a través del correo gfigueroa@economia.cl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</si>
  <si>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necesito registrarme en empresa en un dia pero aparezco como usuario registrado, y no me llega al correo el link para activar la cuenta Informamos que hemos desbloqueado su usuario y reestablecido su contraseña.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</si>
  <si>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de acuerdo a su solicitud de información de calendarización de entrega de documentos para cooperativas le entrego los datos de contacto de los funcionarios de capacitación del área de cooperativas.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</si>
  <si>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52304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</si>
  <si>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</si>
  <si>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número de ingreso:51064,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</si>
  <si>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contable-Registro de la división con el número de ingreso: 49427,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</si>
  <si>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</si>
  <si>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y de acuerdo a lo solicitado por usted se hace entrega del extracto. Recuerde ir a publicar al diario oficial dentro del plazo legal de 60 días contados desde el día de constitución.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</si>
  <si>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busca en internet, comprobando que no existe en la actualidad información de dicha inmobiliaria. Sumado a lo anterior no tiene comprobante alguno que respalde su participación en la compra del terreno aludido. Respecto a ayuda económica le informo que el Ministerio no entrega bonos/ subsidios de ninguna clase. Respecto de la postulación de su pareja  a subsidio para una casa le recomiendo dirigirse al Serviu Metropolitano ubicado en calle Arturo Prat 80 para recibir las instrucciones que le permita acceder a dicho beneficio. Las postulaciones se realizan por internet o puede reservar hora (fono:6009011111)  para realizar los trámites en forma presencial desde las 09:30 a las 14:00 horas. Esperando que ésta información sea de utilidad para usted.  Atentamente,  Gemita Ampuero  Alegría Sistema integral de Información y Atención Ciudadana (Siac)  Subsecretaría de Economía y Empresas de Menor Tamaño. https://www.economia.gob.cl/ https://siacciudadano.economia.cl/</t>
  </si>
  <si>
    <t>Junto con saludar y de acuerdo a su solicitud se pide a través de Transparencia una copia de los estatutos y del acta de constitución. Estos documentos estarán disponibles el 04/05/2022.  Atentamente,  Gemita Ampuero  Alegría Sistema integral de Información y Atención Ciudadana (Siac)  Subsecretaría de Economía y Empresas de Menor Tamaño. https://www.economia.gob.cl/ https://siacciudadano.economia.cl/</t>
  </si>
  <si>
    <t>Junto con saludar, se comunica  directamente con una ejecutiva de atención de registro empresas dado que la página estuvo con intermitencias en su conexión en el curso de la tarde.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</si>
  <si>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número se agrega a su extracto desde el área de registro de Asociatividad junto con la firma y el timbre correspondiente cuyo plazo de respuesta es de 10 días hábiles. No obstante en éste caso se le hará llegar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</si>
  <si>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</si>
  <si>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puede solicitar la reactivación de la cooperativa. Se adjunta instructivo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</si>
  <si>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</si>
  <si>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indica como obtener certificado,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</si>
  <si>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</si>
  <si>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debe informar balance de los tres últimos meses.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</si>
  <si>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que deberá hacer el ingreso de reclamo formal de la solicitud, a través de carta dirigida al Jefe de la División de Asociatividad, don Cristóbal Navarro,  a través del sitio web de la División de Asociatividad https://asociatividad.economia.cl/  De lo contrario a través del correo de la oficina de partes oficinadepartesgd@economia.cl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</si>
  <si>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52329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</si>
  <si>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 Luis,  Junto con saludar, en relacion a su consulta sobre el ingreso 182811 de la ASOCIACIÓN GREMIAL FERIA LIBRE DE MELIPILLA se le dará prioridad y pronta respuesta por parte del equipo registro.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</si>
  <si>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</si>
  <si>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Pérez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</si>
  <si>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</si>
  <si>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para que su consulta sea respondida a cabalidad lo derivo con los encargados de capacitación quienes responderán todas sus dudas.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</si>
  <si>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Las solicitudes de copias de documentos de AG se solicitan a través del portal de transparencia, indicando la organización y documentos que se requieren https://www.portaltransparencia.cl/PortalPdT/ingreso-sai-v2?idOrg=999 Su solicitud quedo registradas con el numero AH001T0006005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</si>
  <si>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fue comunicado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</si>
  <si>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con su consulta, le informamos que debe solicitar copia de acta, listado de socios y balances, través del portal de transparencia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</si>
  <si>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entrego el correo electrónico de los encargados de capacitación quienes podrán responder todas sus consultas. Cristián Pérez cperez@economia.cl y Carmen Cavieres ccavieres@economia.cl.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</si>
  <si>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Tienen que realizar revisión de los estatutos en lo que se refiere a materia eleccionaria en plazos, quorum, antigüedad de socios para votar, quienes se pueden presentar como candidatos; los reglamentos internos son supletorios a lo que indiquen los estatutos y no pueden contradecir los estatutos o la ley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</si>
  <si>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sobre el proceso 182720 de la ASOCIACIÓN GREMIAL DE COMERCIANTES Y EMPRESARIOS DE LA COMUNA DE SALAMANCA - "ACESA A.G." se dará prioridad por parte del área registro de la División de Asociatividad.  Atentamente,    División de Asociatividad    Sistema Integral de Información y Atención Ciudadana (SIAC).    Subsecretaría de Economía y Empresas de Menor Tamaño.     https://www.economia.gob.cl    https://siacciudadano.economia.cl</t>
  </si>
  <si>
    <t>Junto con saludar, en relacion a su consulta, se le comunica que en el articulo 12 de DL 2757 señala textual que La cotización a las asociaciones gremiales será obligatoria respecto de sus afiliados, en conformidad a sus estatutos. Las cuotas extraordinarias se destinarán a financiar proyectos o actividades previamente determinadas, y serán aprobadas por la asamblea general de socios, mediante voto secreto, con la voluntad de la mayoría absoluta de sus afiliados. Las asociaciones determinarán libremente el sistema de recaudación de las cuotas. señalado lo anterior respecto a temas internos como viáticos y otros estos deberán contemplarse dentro de los estatutos sociales de la asociación gremial y posteriormente reflejados en sus balances.  Atentamente,     División de Asociatividad     Sistema Integral de Información y Atención Ciudadana (SIAC).     Subsecretaría de Economía y Empresas de Menor Tamaño.      https://www.economia.gob.cl     https://siacciudadano.economia.cl</t>
  </si>
  <si>
    <t>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Si la sociedad que desea emigrar es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Saluda atentamente a usted,    Unidad de Registros.    Sistema Integral de Información y Atención Ciudadana (SIAC).    Ministerio de Economía, Fomento y Turismo     https://www.economia.gob.cl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</si>
  <si>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</si>
  <si>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informamos que su solicitud ingresada a la División de Asociatividad y Cooperativas se encuentra en la división con el numero de ingreso:51936, en lo cual se notificara a través de correo electrónico día y hora de su citación.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</si>
  <si>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para actualizar directorio de hacer envió de la siguiente documentación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</si>
  <si>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</si>
  <si>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Debe  enviar carta formal dirigida a don Cristóbal Navarro Marshall y comunicarse con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</si>
  <si>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le informamos, para realizar una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-informar directorio o asamblea anual. Finalmente, se adjunta guía de buenas practica para toma de conocimiento (pagina 9-12), y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</si>
  <si>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</si>
  <si>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consultado con un integrante de Anfuse confirma que el convenio ya está a disposición de los funcionarios.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</si>
  <si>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a modo de resumen, le podemos comentar que según datos del Servicio Nacional de Aduanas, en el ranking de importaciones de 2021, Rusia fue N°40 con compras por US$ 198.360.402,9 y una participación del 0,23% del total de importaciones. Los productos importados fueron Hulla, Abonos, Vehículos para el transporte de mercancías, Vehículos para el transporte de personas y Cerveza de malta. Sin embargo, para profundizar en el tema, dicho organismo es el encargado de resguardar estos datos, por lo que le recomendamos realizar su consulta a través de los canales de atención ciudadana de dicha institución. https://www.aduana.cl/aduana/site/edic/base/port/inicio.html Fono Contact Center: 6005707040  Atentamente.  División de Empresas de Menor Tamaño.     Sistema integral de Información y Atención Ciudadana (Siac)       Ministerio de Economía, Fomento y Turismo.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</si>
  <si>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</si>
  <si>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</si>
  <si>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</si>
  <si>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</si>
  <si>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</si>
  <si>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</si>
  <si>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en proceso de la segunda revisión, en lo cual en los próximos días, saldrá un oficio con algunas observaciones que deberán responder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</si>
  <si>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la división con el número de ingreso: 52431,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</si>
  <si>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deberá hacer ingreso formal a través de una carta formal dirigida al Jefe de la División de Asociatividad, don Cristóbal Navarro; por favor hacer el ingreso y adjuntar los antecedentes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</si>
  <si>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informo que debe informar balance por el periodo 2021 o su fracción.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</si>
  <si>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Si ha hecho inicio de actividades, para disolver la empresa o sociedad debes acudir previamente a la oficina del Servicio de Impuestos Internos (SII) correspondiente al domicilio tributario, donde debe realizar la declaración del Término de Giro. Luego de eso, la forma más habitual de disolver la sociedad será que el constituyente o los socios, de común acuerdo, suscriban el formulario de “Disolución”. Hay otras formas de poner término a la sociedad, que dependerán del tipo de empresa o sociedad de que se trate.  Además le informamos la dirección para  registro de empresa es www.registrodeempresasysociedades.cl. la que se encuentra habilitada para el público y con la información necesaria para crear su empresa, en contacto puede hacer sus consultas -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</si>
  <si>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dentro de los plazos establecidos con el numero de ingreso 185614,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</si>
  <si>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se adjunta certificado de vigencia y publicación de la Ley 21.417. Finalmente, informar que los antecedentes ingresados para actualizar el directorio se encuentran en revisión en e área de registro de la división con el numero de ingreso 49427,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</si>
  <si>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que el ingreso 179117 saldrá con respuesta durante la otra semana por parte del equipo registro de la División de Asociatividad.  Atentamente,       División de Asociatividad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</si>
  <si>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</si>
  <si>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 le informamos que fue entendido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</si>
  <si>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informo que documentación, fue ingresada con fecha 06 de abril 2022  y derivada a DAES, ID  210858, el trámite tiene una duración de 3o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</si>
  <si>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A continuación le presentamos los requisitos, inhabilidades y documentación necesaria para ejercer la actividad de Martillero: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</si>
  <si>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Por los problemas presentados para decepcionar el correo se procede a ser enviada copia desde ccontreras@economia.cl, es confirmada la recepción de este correo por ud.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</si>
  <si>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si bien lo consejeros aprobados a través del ORD.484 26-01-22 se encuentran vigentes a la fecha, también se le sugiere dar respuesta al oficio sobre la Junta General de Socios; sin perjuicio de lo anterior los consejeros aun se encuentran vigentes y esto dependerá además de lo señalado en sus estatutos sociales.  Atentamente,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</si>
  <si>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</si>
  <si>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saludarle y en respuesta a su consulta en la que nos indica lo siguiente:  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</si>
  <si>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</si>
  <si>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los documentos ingresados el día de hoy han sido derivados a Asociatividad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</si>
  <si>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informar que para solicitar copia de los estatutos de un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</si>
  <si>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</si>
  <si>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</si>
  <si>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el certificado quedo solicitado ID. 188880, fecha entrega el 04 DE MAYO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</si>
  <si>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en Trámite de constitución, derivada a Area Legal ID 184988 ingresada el 28 de febrero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</si>
  <si>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los procesos 183974 y 183976 de la  ASOCIACIÓN GREMIAL BACALADEROS DEL MAULE con numero de registro 4406 serán prioritarios para la persona a cargo de la revisión por parte del equipo registro.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</si>
  <si>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06 de  ABRIL 2022 en nuestras Oficinas SIAC (Sistema Integral de Información y Atención Ciudadana) del Ministerio de Economía, Fomento y Turismo, le informo que fue ingresado con el  ID 52425y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</si>
  <si>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</si>
  <si>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la prórroga de acuerdo a la prórroga mencionada, esta se cumplirá siempre en cuando nos encontremos en estado de excepción y esta culmino meses anteriores.   Atentamente,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</si>
  <si>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disolver la cooperativas.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</si>
  <si>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</si>
  <si>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</si>
  <si>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</si>
  <si>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</si>
  <si>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reviso correo y se reenvió de ccontreras@economia.cl para conformar recepción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</si>
  <si>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para actualización directorio el 16 de marzo 2022 se encuentra en trámite para su actualización, ingreso ID 207444, el tiempo de respuesta es de 30  días hábiles.  Adjunto, le enviaré copia de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</si>
  <si>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con el abogado Cesar Hachim de la División de Asociatividad y Cooperativas, debe presentar su carta de renuncia ante la cooperativa y hacer llegar copia a la división a través del correo del departamento de oficina de partes: oficinadepartesgd@economia.cl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</si>
  <si>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responder a la brevedad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</si>
  <si>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presentados por usted fueron derivados a la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</si>
  <si>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</si>
  <si>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se adjunta certificado de vigencia y enlace para solicitar a través de la página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</si>
  <si>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</si>
  <si>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se encuentra en proceso de firma, se le informo a la abogada a cargo de la organización sobre su consulta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</si>
  <si>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abogada a cargo del proceso 179791 le ha dado prioridad al proceso para que salga lo antes posible desde este Ministerio.  Atentamente,  División de Asociatividad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</si>
  <si>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</si>
  <si>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realiza solicitud de transparencia AH001T0006011, le llagara la información por correo electrónico en un plazo de 20 días hábiles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</si>
  <si>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el 02 de ABRIL 2022, fue derivado  a DAES, con ID 48511.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</si>
  <si>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</si>
  <si>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envió contacto abogado don Javier Parga, correo electrónico jparga@economia.cl, teléfono 224733877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</si>
  <si>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el proceso 184670 de la ASOCIACIÓN GREMIAL DE TAXISTAS COLECTIVOS EL BOSQUE se encontrara en prioridad por parte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</si>
  <si>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se le explican los pasos necesarios para migrar al sistema del conservador de bienes raíces.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</si>
  <si>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enseño los pasos para obtener el certificado desde el sistema en la página registrodesociedadesyempresas.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</si>
  <si>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</si>
  <si>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se adjunta certificado de vigencia de la ASOCIACIÓN GREMIAL DE EMPRENDEDORES DE CHILE - ASECH A.G.  Finalmente, le informamos que se encuentra disponible el certificado de vigencia a través de la página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</si>
  <si>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</si>
  <si>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le deriva con funcionaria del área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</si>
  <si>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indico el correo electrónico de la Srta. Marcela quién lo orientará en su consulta: mmendoza@economia.cl.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</si>
  <si>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le informo que no se encuentra disponible emisión de certificado, se envió ordinario con objeciones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</si>
  <si>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los conversado, envió enlace para solicitar certificado de vigencia: https://tramites.economia.gob.cl/Certificado/Emitir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</si>
  <si>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Monica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</si>
  <si>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le informo que revisado el sistema se comprueba que los antecedentes de cambio de directorio no han sido enviados a Asociatividad. Se recuerda que debe enviar lo siguiente: 1.-Formalidades de convocatoria (citación) 2.-Acta de asamblea 3.-Nómina de socios asistentes 4.-Lista de socios electos como dirigentes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</si>
  <si>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</si>
  <si>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08 de  ABRIL 2022 en nuestras Oficinas SIAC (Sistema Integral de Información y Atención Ciudadana) del Ministerio de Economía, Fomento y Turismo, le informo que fue ingresado con el  ID 52646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</si>
  <si>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209764, con fecha 29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</si>
  <si>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</si>
  <si>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205275, con fecha 02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</si>
  <si>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</si>
  <si>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hago envió oficio bienvenida de cooperativa que fue enviado por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</si>
  <si>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 de oficio con instrucciones.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</si>
  <si>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</si>
  <si>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oficio N° 3202 de fecha 15 de septiembre 2021. Integración de vacancia, registra conforme. Requiere actualización de nómina de socios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</si>
  <si>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</si>
  <si>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</si>
  <si>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coopahorro ;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</si>
  <si>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en relación a su consulta se le comunica que debido al termino del estado de excepción, ya no se podrá realizar la asamblea de manera virtual como tampoco el registro de directorio en línea.   Atentamente,        División de Asociatividad  Sistema Integral de Información y Atención Ciudadana (SIAC).    Subsecretaría de Economía y Empresas de Menor Tamaño https://www.economia.gob.cl  https://siacciudadano.economia.cl</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</si>
  <si>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</si>
  <si>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</si>
  <si>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documentación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</si>
  <si>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aceptada por el registro. Sugerimos revisar el Certificado de Estatuto Actualizado de la empresa para revisar el cambio.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</si>
  <si>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</si>
  <si>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proceso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</si>
  <si>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que esta inquietud debiera ser canalizada con el Ministerio de Agricultura.  Consultamos directamente y debiera canalizar su inquietud a través de Conaf.  Los datos de Contacto son:   Christian Little, Director Ejecutivo, mail, christian.little@conaf.cl  Katherine Gutiérrez, Asistente, mail, katherine.gutierrez@conaf.cl  Esperando tenga éxito con su proyecto, le saludamos cordialmente,   Gabinete Ministro  Sistema Integral de Información y Atención Ciudadana (SIAC) https://www.economia.gob.cl/   https://siacciudadano.economia.cl/</t>
  </si>
  <si>
    <t>Informamos que su solicitud de saneamiento ha sido rechazada por las siguientes razones: 1)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sin forma de junta, debe constar por escritura pública. En su lugar, sólo se adjunta la certificación de la protocolización de una junta de saneamiento, más no el acta misma. 2) En segundo término, en cuanto al objeto del saneamiento, este deberá ser ratificar la modificación establecida en el acuerdo de fecha 23 de diciembre de 2021, protocolizado con fecha 30 de diciembre, relativo a las facultades de administración, señalando, sin embargo, de forma clara y precisa, el artículo del Estatuto que se modifica y transcribiendo el texto refundido del estatuto modificado.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</si>
  <si>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En atención a su consulta realizada el día  11 de  ABRIL 2022 en nuestras Oficinas SIAC (Sistema Integral de Información y Atención Ciudadana) del Ministerio de Economía, Fomento y Turismo, le informo que fue ingresado con el  ID 205272 con fecha 02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</si>
  <si>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el cual darán prioridad para responder a la brevedad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</si>
  <si>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</si>
  <si>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adjunto certificados de vigencia, estatuto actualizado, anotaciones y envió enlace para obtenerlos a través del sitio web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</si>
  <si>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los antecedentes ingresado a la División de Asociatividad y Cooperativas  se encuentran en proceso aun en el área de registro y contable de la División para su tramitación y posterior respuesta. Finalmente, informar que se encuentra  disponible a través de la pagina DAES DIGITAL,  el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</si>
  <si>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Revisado sistema su ingreso se encuentra en proceso de revisión legal y posterior firma de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</si>
  <si>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</si>
  <si>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Los capacitadores de la División de Asociatividad del Ministerio de Economía-, quienes les pueden ayudar con la constitución o todo lo relacionado con asociaciones gremiales como cooperativas, los contactos de los profesionales: Carmen Cavieres (Administradora Publica), ccavieres@economia.cl y Tel: (56) 2 24733452 Cristian Perez (Ingeniero Comercial), cperez@economia.cl y Tel: (56) 2 24733833. 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</si>
  <si>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son recibidas, junto con todos los antecedentes que se estimen convenientes para efectos de motivar la petición, hasta el 31 de mayo de cada año o del año en que deba dictarse la resolución que califica a dichas empresas.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Atentamente,  División Jurídica   Sistema Integral de Información y Atención Ciudadana (SIAC). Ministerio de Economía, Fomento y Turismo. https://www.economia.gob.cl/      https://siacciudadano.economia.cl/</t>
  </si>
  <si>
    <t>Junto con saludar, de acuerdo con lo conversado vía telefónica, le informamos que los antecedentes ingresados a la División de Asociatividad y Cooperativa se encuentran en el área legal de la división con el numero de ingreso:51107,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</si>
  <si>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que se envió ordinario que objeta su constitución y a la fecha no ha tenido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</si>
  <si>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en lo cual en los próximos días saldrá un oficio con alguna observaciones. Finalmente, adjunto oficio 4016,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</si>
  <si>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su empresa no se encuentra en nuestra repartición ya fue constituida en el registro de comercio del conservador de bienes raíces.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</si>
  <si>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la división con el numero de ingreso:50801,para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</si>
  <si>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recomiendo responder a la brevedad posible el oficio en cuestión acompañando una carta conductora dirigida al jefe de Asociatividad, explicando las razones por las que su respuesta ha demorado más de los 60 días otorgados en el oficio.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</si>
  <si>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</si>
  <si>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Elección de directorio, registra conforme Actualización de nómina de socios, registra conforme Reitera Oficio Ord. N° 6396 de 30 de noviembre de 2020, el cual contiene objeciones a la modificación estatutaria.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</si>
  <si>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informamos que relación a su consulta realizada el día 11 de abril de 2022, a nuestras Oficinas SIAC (Sistema Integral Información y Atención Ciudadana) del Ministerio de Economía, Fomento y Turismo, le informo que fue ingresado a Oficina de Partes, N°52753,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</si>
  <si>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se enviar por correo electrónico los archivos, ya que por sistema no los podemos adjuntar.  Saluda atentamente,  División de Política Comercial Sistema integral de Información y Atención Ciudadana (Siac) Subsecretaría de Economía y Empresas de Menor Tamaño https://www.economia.gob.cl https://siacciudadano.economia.cl</t>
  </si>
  <si>
    <t>El Fondo de Garantía para Pequeños Empresarios (FOGAPE), es un Fondo estatal destinado a garantizar un determinado porcentaje del capital de los créditos, operaciones de leasing y otros mecanismos de financiamiento que las instituciones financieras, tanto públicas como privadas, otorguen a Micro/Pequeños Empresarios, Exportadores, Sostenedores y Organizaciones de Pequeños Empresarios elegibles, se incorpora de forma permanente las Medianas Empresas y de forma transitoria las Grandes Empresas que no cuentan con garantías o que estas sean insuficientes, para presentar a las Instituciones Financieras en la solicitud de sus financiamientos.  La administración del FOGAPE le corresponde a Banco Estado, siendo supervisado por la Comisión para el Mercado Financiero (ex SBIF). Se rige por el Decreto Ley 3.472 de 1980 y por el Reglamento de la Comisión para el Mercado Financiero (CMF) Capítulo 8 y 9 de normas actualizadas.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</si>
  <si>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el nuevo jefe de Asociatividad es don Cristóbal Navarro Marshall. El correo para enviar documentación es oficinadepartesgd@economia.cl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</si>
  <si>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los antecedentes presentados a través de oficina de partes ya han sido derivados a Asociatividad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</si>
  <si>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su empresa no está registrada en nuestro sistema simplificado Recomiendo a usted se acerque al registro de comercio en el conservador de bienes raíces para obtener el certificado solicitado. Ante cualquier duda por favor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</si>
  <si>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explica el procedimiento y la realización de una junta extraordinaria de directorio con los dos socios explicitando el acuerdo de migrar al CBR.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</si>
  <si>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comento que para procesar su solicitud directamente con el coordinador del área legal sr Christian Arteaga, a quien podrá ubicar el correo electrónico carteaga@economia.cl.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</si>
  <si>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</si>
  <si>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</si>
  <si>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con el número de ingreso: 51891,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</si>
  <si>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que debe presentar son los siguientes: 1.-Acta de asamblea en que se eligió el nuevo directorio 2.-Nómina de socios que asistieron 3.-Formalidades de convocatoria (citación) 4.-Último balance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</si>
  <si>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</si>
  <si>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el plazo para hacer un saneamiento es relativo según porque razón se tenga que llevar a cabo este procedimiento. Puede llamar para estar al tanto del estado de avance de su trámite.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</si>
  <si>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consulta realizada el día 11 de abril de 2022, a nuestras Oficinas SIAC (Sistema Integral Información y Atención Ciudadana) del Ministerio de Economía, Fomento y Turismo, le informo que fue ingresado a Oficina de Partes, N°52788,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</si>
  <si>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las E.I.R.L  son empresas constituidas por una sola persona. Tal como lo indica su titulo,  Empresa Individual de Responsabilidad Limitada. En relación al capital  no  nos corresponde señalar o recomendar un monto.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</si>
  <si>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lo solicitado, se imprime y envía el certificado de vigencia con directorio actualizado.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</si>
  <si>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en la cual se dará prioridad a la brevedad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</si>
  <si>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debió perseguir el pago mediante la justicia ordinaria de acuerdo a las normas de la ley de Sociedad Anónima. Informamos que este Registro no tiene facultades para modificar una sociedad arbitrariamente. Solo se puede modificar en virtud de una sentencia judicial ejecutoriada. Lamentablemente no podemos acceder a su solicitud. Sugerimos llevar el caso a los tribunales competentes.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</si>
  <si>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lo derivo con secretaria de Negocios Internacionales para que lo contacte con un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</si>
  <si>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luego de hacer las consultas pertinentes le informo que deberá hacer una carta formal a Asociatividad y esperar instrucciones del decoop.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</si>
  <si>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</si>
  <si>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</si>
  <si>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</si>
  <si>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</si>
  <si>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</si>
  <si>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</si>
  <si>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</si>
  <si>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con Solange Torres de la Unidad de Registro de Empresa y Sociedades, le informamos que debe regularizar su situación para terminar el proceso de migrar al conservador.  Finalmente, si tuviera algún inconveniente puede contactarse con REGISTRO DE EMPRESA Y SOCIEDAD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</si>
  <si>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la Entidad Acreditadora no tiene facultades de fiscalización a los proveedores de firma electrónica avanzada, en cuanto al uso de sus propias aplicaciones para revisar la validez de los documentos firmados.    Sugerimos tomar contacto con E.sing. Adicionalmente hemos informado al proveedor sobre este inconveniente.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</si>
  <si>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informo que revisado el sistema éste arroja el siguiente comentario: "la razón social Agencia Antu Rayen no se encuentra registrada" eso es en nuestro sistema. Se recomienda consultar con el Conservador de Bienes Raíces.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</si>
  <si>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conversado, le informamos que debe realizar una solicitud de ayuda a través de la página de Registro de Empresa y Sociedades, y adjuntar el certificado en la solicitud. Debe considerar el número de ticket : https://osticket.economia.cl/open.php?&amp;lang=es_es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</si>
  <si>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audiencia con el jefe de la División de Asociatividad y Cooperativa,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</si>
  <si>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</si>
  <si>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</si>
  <si>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</si>
  <si>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entrega del contacto del Abogado Carlos Solorza con quien puede solicitar Reunión a través de su correo institución csolorza@economia.cl para tratar temas legales.   Saludos Cordiales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</si>
  <si>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la ASOCIACION GREMIAL DE MICRO Y PEQUEÑOS EMPRESARIOS DE CHILE, PROVINCIA DE CHACABUCO SEDE CENTRAL COLINA. "A.G.M.Y.P.E.C." número de registro: 3199. Para solicitar copia de estatutos de dicha asociación debe realizar esta Solicitud en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</si>
  <si>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se le entrega la información solicitada respecto de los requisitos, inhabilidades, normativa del Registro Nacional de Martilleros y se recomienda visitar la página "martilleros.economia.gob.cl"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</si>
  <si>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los dos certificados solicitados han sido enviados a su email.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</si>
  <si>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realizo la consulta a la persona encargada de seremia y los documentos no fueron presentados por el TER. La organización debe presentar los antecedentes juntos con la sentencia para poder hacer el registro de su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</si>
  <si>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 informar que la Subsecretaría de Economía atiende a las AG., se le entregan los contactos de los funcionarios de Fomento Productivo que capacitan  en ésta área.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</si>
  <si>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se encuentra en trámite en área jurídica contacto abogado Pablo Cartagena, correo electrónico pcartagena@economia.cl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</si>
  <si>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informa que su consulta es materia de cambio en sus estatutos, favor comunicarse con el abogado Cesar Hachim mail: chachim@economia.cl.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</si>
  <si>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Referente a su consulta, y de acuerdo a los datos entregados por nuestra División de Competencia y Mejora Regulatoria, le podemos informar que las asociaciones o entidades que comentaron el reglamento son:  Diego Córdova Yukich, Stefan Larenas (ODECU), Aninat Abogados, ANAC A.G., Servicios Falabella SpA, Claro Chile S.A., Asociación Nacional de Importadores de Motocicletas, Supermercados de Chile A.G., Entel, María Ignacia Olivares, CCS, Entel, y Gildemeister.  Atentamente,            Gabinete ministro            Sistema Integral de Información y Atención Ciudadana (SIAC)          https://www.economia.gob.cl/         https://siacciudadano.economia.cl/</t>
  </si>
  <si>
    <t>Junto con saludar, informamos a usted se explica como poder obtener certificado en nuestra pagina web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</si>
  <si>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</si>
  <si>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Junto con saludar, informamos a usted que en atención a su trámite realizado el día  13 de  ABRIL 2022 en nuestras Oficinas SIAC (Sistema Integral de Información y Atención Ciudadana) del Ministerio de Economía, Fomento y Turismo, le informo que fue ingresado con el  ID 52993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</si>
  <si>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 le informamos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Para facilitar el entendimiento de "Firma electrónica Avanzada" se sugiere la lectura de lo descrito en la Ley 19.799 en los artículos 3°, 4° y 5°.   "Artículo 3º.- Los actos y contratos otorgados o celebrados por personas naturales o jurídicas, suscritos por medio de firma electrónica, serán válidos de la misma manera y producirán los mismos efectos que los celebrados por escrito y en soporte de papel. Dichos actos y contratos se reputarán como escritos, en los casos en que la ley exija que los mismos consten de ese modo, y en todos aquellos casos en que la ley prevea consecuencias jurídicas cuando constan igualmente por escrito. Lo dispuesto en el inciso anterior no será aplicable a los actos o contratos otorgados o celebrados en los casos siguientes: a) Aquellos en que la ley exige una solemnidad que no sea susceptible de cumplirse mediante documento electrónico; b) Aquellos en que la ley requiera la concurrencia personal de alguna de las partes, y c) Aquellos relativos al derecho de familia. La firma electrónica, cualquiera sea su naturaleza, se mirará como firma manuscrita para todos los efectos legales, sin perjuicio de lo establecido en los artículos siguientes.  Artículo 4º.- Los documentos electrónicos que tengan la calidad de instrumento público, deberán suscribirse mediante firma electrónica avanzada.   Artículo 5º.- Los documentos electrónicos podrán presentarse en juicio y, en el evento de que se hagan valer como medio de prueba, habrán de seguirse las reglas siguientes: 1.- Los señalados en el artículo anterior, harán plena prueba de acuerdo con las reglas generales, y  2. Los que posean la calidad de instrumento privado, en cuanto hayan sido suscritos con firma electrónica avanzada, tendrán el mismo valor probatorio señalado en el número anterior. Sin embargo, no harán fe respecto de su fecha, a menos que ésta conste a través de un fechado electrónico otorgado por un prestador acreditado. En el caso de documentos electrónicos que posean la calidad de instrumento privado y estén suscritos mediante firma electrónica, tendrán el valor probatorio que corresponda, de acuerdo a las reglas generales."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</si>
  <si>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</si>
  <si>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reenvía correo desde ccontreras@economia.cl por problema en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</si>
  <si>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debe hacer envió a la brevedad el listado de los socios que asistieron a la asamblea y medio de verificación el cual se cito a dicha convocatoria. Finalmente, envió los antecedente que siempre deben considerar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</si>
  <si>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</si>
  <si>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</si>
  <si>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la misma pregunta en Servicio de Registro Civil e Identificación, teléfono 6003702000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</si>
  <si>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</si>
  <si>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</si>
  <si>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</si>
  <si>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</si>
  <si>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respecto a los medios de comunicación con Registro de Empresas y Sociedades,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</si>
  <si>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14 de abril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</si>
  <si>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debe comunicar directamente con Jorge Soto, 224733442, quien lo orientara en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</si>
  <si>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</si>
  <si>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proceso de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</si>
  <si>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le informamos que los antecedentes ingresados de la ASOCIACION DE MEDICOS VETERINARIOS ESPECIALISTAS EN AVICULYURA Y PATOLOGIA A.G. y COLEGIO DE NUTRICIONISTAS UNIVERSITARIOS DE CHILE A.G, se encuentran en revisión en la División de Asociatividad y Cooperativas,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</si>
  <si>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</si>
  <si>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ID53107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</si>
  <si>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su solicitud, quedo ingresada y derivada Subsecretaria de Economía.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</si>
  <si>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entrega documento FOLIO CART202100159.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</si>
  <si>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rechazada, debido a que: 1) Conforme con el artículo 16 de la ley 20.659, el acta que se levante de la junta de accionistas que acuerde el saneamiento, previo cumplimiento de las formalidades que sean necesarias, debe ser reducida a escritura pública, cuestión que en este caso no se cumple; igualmente, si el saneamiento se funda en un acuerdo sin forma de junta, debe constar por escritura pública. 2) Además de sanear la circunstancia no establecerse de manera íntegra los cambios que debió reflejar la sociedad en la primera junta extraordinaria de accionistas de fecha 12 de enero de 2022, debe sanearse igualmente el vicio formal que consiste en no establecerse de manera integra los cambios que debió reflejar la sociedad en la segunda junta extraordinaria de accionistas de fecha 18 de enero de 2022, específicamente en el sentido de que no se plasmó en dicha junta el cambio estatutario relativo al artículo primero transitorio del estatuto actualizado. Por tanto, la nueva junta que se celebre deberá aprobar el saneamiento de los vicios formales de la sociedad, ratificando ambas modificaciones realizadas al estatuto. 3) En tercer lugar, el acta de junta extraordinaria de saneamiento, debe cumplir con lo dispuesto en el artículo 57 inciso final de la ley 18.046 de sociedades anónimas: contar con la certificación de notario de que la junta se celebró en su presencia y que el acta es expresión fiel de lo ocurrido y acordado en ella, ya que se trata de modificaciones al estatuto (salvo que se celebre un acuerdo de accionistas, sin forma de junta, suscrito por la unanimidad de las acciones emitidas, también reducido a escritura pública, en que no se necesita presencia ni certificación del notario según el artículo 57 de la ley 18.046).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</si>
  <si>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</si>
  <si>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a su consulta se le comunica que las labores están regidas bajo el código de trabajo y además de acuerdo a lo señalado en los estatutos sociales de la cooperativa.   Saludos Cordiales  División de Asociatividad Sistema Integral de Información y Atención Ciudadana (SIAC). Subsecretaría de Economía y Empresas de Menor Tamaño.  https://www.economia.gob.cl https://siacciudadano.economia.cl</t>
  </si>
  <si>
    <t>Junto con saludar se le recomienda hacer la consulta vía virtual directamente al decoop. y si es necesario solicitar audiencia con profesional de legal y con profesional del área financiera.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</si>
  <si>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ambos archivos llegaron a oficina de partes.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</si>
  <si>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</si>
  <si>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en relación a su consulta, le informamos que para ingresar a nuestro país debe crear una cuenta en (YO ME VACUNO.CL 9), en el siguiente enlace: https://mevacuno.gob.cl/ en lo cual en esta página podrá solicitar un certificado de vacunas internacional, es importante señalar que debe tener las vacuna para obtener el certificado de vacunas internacional. Luego debe adjuntar el certificado de vacunas, copia de su pasaporte o cedula de identidad en la declaración jurada chilena (C19), https://c19.cl/#/ Para mayor información le sugerimos revisar la página de "PLAN FRONTERAS PROTEGIDAS CHILE" https://www.minsal.cl/plan-fronteras-protegidas/ o, comunicarse al siguiente número telefónico: 600 360 777, opción (2).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</si>
  <si>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que el sistema para revisar registro de marca de Inapi está inhabilitado en la plataforma registrodeempresasysociedades.cl hace semanas. ¿Cuándo se podrá disponer del sistema para revisar el registro de una marca?   Informamos que actualmente nuestro sitio tiene disponible la consulta de marca. Sugerimos ingresar nuevamente a través de otro navegador o bien borre datos de la navegación, cookies y carpetas temporales. Puede revisar como realizar este procedimiento en https://www.registrodeempresasysociedades.cl/AyudaTecnicas.aspx &gt; 2.- ¿Cómo puedo limpiar el caché, eliminar las cookies y borrar los archivos temporales de mi computador?.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</si>
  <si>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Estimada:  Junto con saludar, de acuerdo a lo conversado vía telefónica, adjunto certificados solicitados de la COOPERATIVA AGRÍCOLA VALLES DE LA COSTA LIMITADA Y COOPERATIVA MOLIFRUT LTDA.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</si>
  <si>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4009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</si>
  <si>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dirigida a Cristóbal Navarro, jede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</si>
  <si>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</si>
  <si>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fue atendida vía telefónica por Valentina de los Ángeles Diaz (coordinadora) , de la Unidad de Registro de Empresa y Sociedades, quien le indico que debe realizar iniciación de actividad en servicio de impuesto internos.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</si>
  <si>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saludarle y en respuesta a su reclamo en la que nos indica lo siguiente:  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</si>
  <si>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y dando curso a su solicitud, le entrego los datos de la señora Lilian Vargas Carmona, (fono:224733846, email:lvargas@economia.cl) secretaria de la División Política Comercial e Industrial quién le podrá indicar cual es el funcionario que lo atenderá.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</si>
  <si>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7685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</si>
  <si>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inactiva, se despacho Ordinario N° 4470 de fecha 24 de diciembre 2021, que se encuentra pendiente de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</si>
  <si>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la respuesta ya está visada por la jefatura y a la espera de la firma. Una vez firmada se le hará llegar dicho documento a su correo electrónico.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</si>
  <si>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imprime el certificado de vigencia con directorio y 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</si>
  <si>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</si>
  <si>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</si>
  <si>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de acuerdo a lo conversado, le informamos que su solicitud de certificado se encuentra en proceso de pie de firma, el cual una vez firmado por la jefatura de Asociatividad y Cooperativas, será notificado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</si>
  <si>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debe comunicarse con la Subsecretaría de Pesca y Acuicultura, SUBPESCA , al siguiente número de contacto (56-32) 250 2700 o, Realizar su consulta al siguiente portal:https://www.subpesca.cl/portal/616/w3-article-60000.html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</si>
  <si>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cooperativa.?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</si>
  <si>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</si>
  <si>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</si>
  <si>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</si>
  <si>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53229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</si>
  <si>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</si>
  <si>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</si>
  <si>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su solicitud de información se le entrega dirección y teléfonos para contactarse en el organismo señalado.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</si>
  <si>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si hay una  cooperativa con ese nombre, pero es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Sra. Georgina Figueroa al correo gfigueroa@economia.cl o al teléfono (56) 2 24733454  Ante cualquier dificultad no dude en contactarnos a los siguientes números telefónicos 224733810 - 224733860-224733461-224733785.  Gregoria Pérez Torres  Sistema integral de Información y Atención Ciudadana (Siac)  Subsecretaría de Economía y Empresas de Menor Tamaño.  https://www.economia.gob.cl  https://siacciudadano.economia.cl</t>
  </si>
  <si>
    <t>Junto con saludar y de acuerdo con su solicitud se imprimió y se entrego la copia del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</si>
  <si>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consulta le informo que la cooperativa como tal ya no existe ya que ahora son una S.A. Ellos se convirtieron en Cooperativa de Ahorro y Crédito Concrédito Sociedad Anónima.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</si>
  <si>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solicitud se envía certificado.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</si>
  <si>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deberá hacer ingreso formal informando lo ocurrido; dicho ingreso deberá hacerlo a través de una carta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</si>
  <si>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cordialmente le consulto si necesita alguna información que le pueda proporcionar. Quedo atenta a su comentario.  Ante cualquier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</si>
  <si>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Informamos que hemos enviado toda la información que adjunta a nuestra contraparte en E-Cert Chile, en caso de que usted no reciba una respuesta sugerimos enviar un correo a la mesa de ayuda mesasoporte@e-certchile.cl , copiando a aceballos@e-certchile.cl.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</si>
  <si>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deberá solicitar la audiencia con el Jefe de la División de Asociatividad, don Cristóbal Navarro a través de la Ley de lobby, debido que su cargo esta sujeto a dicha Ley; para acceder lo puede realizar a través de sitio web del Ministerio de Economia o  https://www.leylobby.gob.cl/solicitud/audiencia/162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</si>
  <si>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</si>
  <si>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informa nombres de autoridades del ministerio y se entrega numero de Paola Fuentes, 224733431, para que pueda entregar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</si>
  <si>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ID53354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</si>
  <si>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</si>
  <si>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</si>
  <si>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ID187952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</si>
  <si>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la Abogada a cargo dará prioridad al proceso ID 187952 de la COOPERATIVA DE SERVICIOS AGRICOLAS DE PAMPA CONCORDIA.   Saludos Cordiales   División de Asociatividad  Sistema Integral de Información y Atención Ciudadana (SIAC).  Subsecretaría de Economía y Empresas de Menor Tamaño.  https://www.economia.gob.cl   https://siacciudadano.economia.cl</t>
  </si>
  <si>
    <t>Junto con saludar, en relación a su consulta, se le otorgara los contactos de los fiscalizadores con quienes puede preguntar por el avance del proceso pendiente; por favor comuníquese con el Abogado Pablo Cartagena al correo pcartagena@economia.cl y la fiscalizadora contable Claudia Echeverria al correo cecheverriar@economia.cl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</si>
  <si>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a la División de Asociatividad han llegado dos procesos relacionado a lo que menciona, por un lado llego el proceso ID 190696 con fecha 20-04-22 y por otro lado el proceso ID 190842 con fecha 21-04-22, por lo tanto ambos serán revisados con prioridad la abogada a cargo.   Finalmente cabe mencionar que contamos con un plazo legal de 20 días hábiles para dar respuesta a su requerimiento.   Saludos Cordiales  División de Asociatividad  Sistema Integral de Información y Atención Ciudadana (SIAC) Subsecretaría de Economía y Empresas de Menor Tamaño https://www.economia.gob.cl  https://siacciudadano.economia.cl</t>
  </si>
  <si>
    <t>Junto con saludar, de acuerdo a su solicitud, fue atendida de manera presencial por el abogado Javier Parga (abogado) y Patricia Ortega (contable),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</si>
  <si>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</si>
  <si>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</si>
  <si>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cuanto a la modificación de estatutos, se puede poner en contacto con los encargados del área de fomento y capacitación de DAES Srta. Carmen Cavieres, 224733452, ccavieres@economia.cl y Sr. Cristian Pérez,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</si>
  <si>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derivado a área legal, abogada Srta. Mónica Ortiz, correo electrónico mortiz@economia.cl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</si>
  <si>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</si>
  <si>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</si>
  <si>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se revisa sistema y se encuentra en proceso de revisión, se entrega numero de Paola Fuentes, 224733431, para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</si>
  <si>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no viene ningún documento adjunto,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</si>
  <si>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</si>
  <si>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indico N° de registro 3961.  Además.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</si>
  <si>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posiblemente saldrá respuesta esta semana, puede sacar certificado de estatutos para ver si fue corregido lo solicitado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</si>
  <si>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documentación ingreso  ID 190084, con fecha 15 DE ABRIL 2022, se encuentra derivada a área legal, en los próximos días, se despachará oficio con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</si>
  <si>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</si>
  <si>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</si>
  <si>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a nuestras Oficinas SIAC (Sistema Integral de Información y Atención Ciudadana) del Ministerio de Economía, Fomento y Turismo, le informo que fue ingresado con el  ID 53470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</si>
  <si>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en nuestras Oficinas SIAC (Sistema Integral de Información y Atención Ciudadana) del Ministerio de Economía, Fomento y Turismo, le informo que fue ingresado con el  ID 53519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</si>
  <si>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Respuesta a Prueba</t>
  </si>
  <si>
    <t>Junto con saludar, en relación a su consulta, se le comunica que el equipo de registro de la División de asociatividad, le dará prioridad al proceso pendientes.  Saludos Cordiales   División de Asociatividad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</si>
  <si>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</si>
  <si>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informamos a usted Georgina Figueroa 224733454 y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</si>
  <si>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lo conversado con abogada de DAES, se encuentra en trámite de revisión en los próximos días se emitirá oficio con instrucciones, falta ingresar listado de socios y citaciones a asamblea.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</si>
  <si>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documentación fue ingresada con fecha 28 de marzo 2022, se encuentra dentro de los plazos, el trámite tiene una duración de 30 días.  Para obtener certificado de vigencia,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</si>
  <si>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a su consulta se le comunica que la COOPERATIVA ESTADO no existe, por lo cual si se han comunico con usted ofreciéndole algún crédito y solicitándole dinero, no lo realice debido que podría estar enfrenándose a un fraude, por lo tanto la División de Asociatividad quien se encarga de fiscalizar las cooperativas a nivel nacional verificara este tema.  Saludos Cordiales   División de Asociatividad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</si>
  <si>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</si>
  <si>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20 de  ABRIL 2022 en nuestras Oficinas SIAC (Sistema Integral de Información y Atención Ciudadana) del Ministerio de Economía, Fomento y Turismo, le informo que fue ingresado con el  ID189335 el 11 de abril 2022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</si>
  <si>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consulta fue enviada a división de empresa en un día para su información, se hará investigación y si corresponde a un delito se tomaran las acciones correspondientes.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</si>
  <si>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revisa sistema y se informa objeciones existentes, se adjunta copia oficio que fue enviado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</si>
  <si>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Sra. Georgina Figueroa, correo electrónico gfigueroa@economia.cl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</si>
  <si>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del correo ministerial y no se encontró ingreso del día indicado de su remitente, por favor volver a enviar información y puede adjuntar la constancia de la que dispone para el tema plazo de respuesta.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</si>
  <si>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deberá solicitar en la notaria que el documento sea incorporado como ANOTACIÓN al formulario. La anotación la realiza el notario, solo deben concurrir con el documento que desean anotar. Finalmente, y respecto a los medios de comunicación de  Registro de Empresas y Sociedades con nosotros, le informamos que se encuentra disponible nuestro Contact Center N°+56 2 2473 3686 que le atenderá en horario continuado de lunes a jueves desde las 09:00 a las 18:00hrs y el viernes desde las 09:00 hasta las 17:00hrs.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</si>
  <si>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</si>
  <si>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informo que se despacho oficio con instrucciones, que deben dar respuesta. Se adjunta copia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</si>
  <si>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Se consulta a división empresa en un día y la adecuación de acciones se realiza en un saneamiento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</si>
  <si>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</si>
  <si>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</si>
  <si>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Plataforma de empresa en un día se encuentra con intermitencia por problema de enlace con base de datos de registro civil, por favor pruebe mas tarde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</si>
  <si>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</si>
  <si>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</si>
  <si>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después de consultar a las áreas correspondientes, me informan que en términos generales la Ley 20.416 en su artículo 5to indica que toda norma de carácter general dictada por algún ministerio u organismo del estado que afecten a las empresas de menor tamaño mantener de forma pública los antecedentes preparatorios estimados necesarios antes de formular dicha norma. Estos antecedentes preparatorios deben contener una estimación simple de impacto social y económico que la nueva norma generará a las empresas de menor tamaño. Por último, tanto los antecedentes preparatorios y las normas deben ser remitidos al Ministerio de Economía.  Le comentamos que históricamente se solicitó a los Ministerios y servicios que estos "antecedentes preparatorios" (estimación de impacto), sea realizado a través de un formulario, el cual se adjunta. Una vez completado deben ser remitido a regulacionesemt@economia.cl. Por último, señalar que como este procedimiento está establecido en la Ley es ineludible su cumplimiento.   Atentamente,         Gabinete ministro         Sistema Integral de Información y Atención Ciudadana (SIAC)       https://www.economia.gob.cl/      https://siacciudadano.economia.cl/</t>
  </si>
  <si>
    <t>Junto con saludar, informamos a usted  Su presentación fue ingresada con el número ID53654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</si>
  <si>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21 de abril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</si>
  <si>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felicitación en la que nos indica lo siguiente:  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   Informamos que hemos solicitado a E-cert una solución para su caso.  En cuanto a sus felicitaciones,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</si>
  <si>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Sistema Integral de Información y Atención Ciudadana (SIAC).  Subsecretaría de Economía y Empresas de Menor Tamaño.  https://www.economia.gob.cl/  https://siacciudadano.economia.cl/</t>
  </si>
  <si>
    <t>Junto con saludar, informamos a usted su presentación fue ingresada con el número ID54164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</si>
  <si>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de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</si>
  <si>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</si>
  <si>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</si>
  <si>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presentaciones fueron ingresadas con los números: ID53470 COLEGIO DE NUTRICIONISTAS UNIVERSITARIOS DE CHILE A.G. y ID53473 ASOCIACION DE MEDICOS VETERINARIOS ESPECIALISTAS EN AVICULTURA Y PATOLOGIA A.G., las cuales son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</si>
  <si>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consulta a don Christian Arteaga, carteaga@economia.cl, para tener reunión y resolver problemas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</si>
  <si>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</si>
  <si>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El sistema de empresa en un día esta con problema de intermitencia con registro civil y poder validar la información de RUT y nombres de los socios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</si>
  <si>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 reactivación se solicita por escrito por mínimo 3 socios, indicando los objetivos por los cuales quieres funcionar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</si>
  <si>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se encuentra en trámite, derivada a Area Legal, abogado, Sr. César Hachim correo electrónico chachim@economia.cl, ingreso N° 204448 con fecha 23 de febrero 2022  e ingreso N° 208024 con fecha 22 de marzo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</si>
  <si>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22 de  ABRIL 2022 en nuestras Oficinas SIAC (Sistema Integral de Información y Atención Ciudadana) del Ministerio de Economía, Fomento y Turismo, le informo que fue ingresado con el  ID 53775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</si>
  <si>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Unidad de Registros.      Sistema Integral de Información y Atención Ciudadana (SIAC).      Ministerio de Economía, Fomento y Turismo       https://www.economia.gob.cl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</si>
  <si>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Registro de Empresas y Sociedades Ministerio de Economía, Fomento y Turismo</t>
  </si>
  <si>
    <t>Junto con saludar, en relación a su consulta, se le comunica que el proceso ID 185938 esta en revisión por parte del equipo de registro, la cual se le dará prioridad para su revisión.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</si>
  <si>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</si>
  <si>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entrego numero de Georgina Figueroa 224733454 para poder coordinar conversación con jefatura por ingresos pendientes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</si>
  <si>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25 de ABRIL 2022 a nuestras Oficinas SIAC (Sistema Integral de Información y Atención Ciudadana) del Ministerio de Economía, Fomento y Turismo, le informo que fue ingresado con el ID 205373, el 29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</si>
  <si>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Los certificado s se obtienen en la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</si>
  <si>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en trámite, derivado a Área Legal, abogada Franchesca Rojas, correo electrónico frojasg@economia.cl, ingresado el 28 de diciembre 2021, ID 196811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</si>
  <si>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comunica con Georgina Figueroa para link de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</si>
  <si>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la solicitud, la debe realizar en Portal Transparencia  https://www.portaltransparencia.cl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</si>
  <si>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ID53841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</si>
  <si>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</si>
  <si>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</si>
  <si>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ID190533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</si>
  <si>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</si>
  <si>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13 de diciembre 2021 y derivada a DAES, se encuentra en trámite id 194874, .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</si>
  <si>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documentación ingreso con fecha 12 de marzo 2022 y derivada a DAES, área jurídica para su tramitación id 51283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</si>
  <si>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53910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</si>
  <si>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se le ha contactado a usted con el abogado Solorza quién le explica como hacerlo.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</si>
  <si>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</si>
  <si>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documentación ingreso con fecha 22 de marzo 2022 y derivada a DAES, área de registro  para su tramitación id 208003, el plazo de respuesta es de 30 días hábiles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</si>
  <si>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informo que documentación se encuentra en trámite, derivado a DAES - Registro  ID 211956 con fecha 14 de abril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</si>
  <si>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de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</si>
  <si>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</si>
  <si>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el Proyecto de Reglamento Cobranza Extrajudicial elaborado en diciembre de 2021 y cuya consulta ciudadana culminó en marzo de 2022 a la fecha no ha sido aprobado, encontrándose aún en etapa de revisión para su posterior firma.   Atentamente,   División Jurídica   Sistema Integral de Información y Atención Ciudadana (SIAC).   Ministerio de Economía, Fomento y Turismo.   https://www.economia.gob.cl/    https://siacciudadano.economia.cl/</t>
  </si>
  <si>
    <t>Junto con saludar, le informo que se ingreso documentación, con fecha 23 de febrero 2022 y fue derivada a DAES- Registro para su tramitación ID 204386,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</si>
  <si>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53859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</si>
  <si>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deberá realizar el ingreso complementario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</si>
  <si>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le informo que su carta ingresada a través de oficina de partes ya a sido  derivada al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</si>
  <si>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el plazo de respuesta es de 90 días hábiles.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</si>
  <si>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su consulta corresponde a comisión del mercado financiero CMF, ya que corresponde a acciones compradas.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</si>
  <si>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realizado el día 26 de ABRIL 2022 a nuestras Oficinas SIAC (Sistema Integral de Información y Atención Ciudadana) del Ministerio de Economía, Fomento y Turismo, le informo que fue ingresado con el ID 181158 y derivado a DAES para su tramitación y posterior respuesta,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</si>
  <si>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212681 el 21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</si>
  <si>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solicitud, le informamos que se consulto a la abogada Consuelo Muñoz Balich de la División de Asociatividad y Cooperativas, quien comunico que saldrá un oficio con  observaciones a la actualización del directorio ya que no enviaron la nómina de asistencia a la asamblea ni los medios de convocatoria. Además, hay un documento de un acta de asamblea que es ilegible, por lo que se les indica que lo remitan nuevamente de manera legible.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</si>
  <si>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212662 el 21 de abril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</si>
  <si>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consulta a abogada de DAES y se puede indicar en términos generales, primero ver que estipula los estatutos que permite o prohíbe, segundo si participa mas de una persona por empresa en la AG estas deben tener su poder de representación.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</si>
  <si>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fueron ingresados con el ID 212647  documentación contable  - ID 212646 documentación legal ambos ingresos de fecha 21 de abril 2022 derivados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</si>
  <si>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documentación, ingreso  el 08 de abril 2022, fue derivada a DAES, ID 189218,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</si>
  <si>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</si>
  <si>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209977 con fecha 30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</si>
  <si>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indica que SII nos solicito mas antecedentes para poder hacer la revisión y arreglo, se copia respuesta .  "Junto con saludar, te informo que para poder analizar la situación necesitamos saber el RUT del contribuyente y así poder saber cual es el motivo por lo cual no se acepta la resolución de liquidación concursal, de manera de poderme comunicar con la Dirección Regional y asó poder solucionar el problema del contribuyente."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</si>
  <si>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Jefe de DAES, don Cristóbal Navarro Marshall, secretaria Sra. Georgina Figueroa correo electrónico gfigueroa@economia.cl, teléfono 2247633454.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</si>
  <si>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no tenemos un manual o formato para hacer el reglamento interno. Por lo general las cooperativas no tienen reglamento interno en su lugar todo lo que requerirán los socios lo integran en 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</si>
  <si>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atención a su consulta realizada el día 26 de abril de 2022, a nuestras Oficinas SIAC (Sistema Integral Información y Atención Ciudadana) del Ministerio de Economía, Fomento y Turismo, le informo que fue ingresado a Oficina de Partes, N°53953,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</si>
  <si>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adjunto guía puesta en marcha para la constitución y creación de una asociación gremial. Por otro lado en el caso de requerir estatuto tipo, lo puede encontrar a través del sitio web de la División de Asociatividad https://asociatividad.economia.cl/  Atentamente, División de Asociatividad Sistema Integral de Información y Atención Ciudadana (SIAC). Subsecretaría de Economía y Empresas de Menor Tamaño.  https://www.economia.gob.cl/  https://siacciudadano.economia.cl</t>
  </si>
  <si>
    <t>Junto con saludar informo que dentro de los próximos días, se despachara oficio a la cooperativa para que de respuesta a su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</si>
  <si>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fue revisado y esta a la espera de firma, después se enviara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</si>
  <si>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explico que en éstas sociedades hay un solo dueño sólo con una actividad o tema.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</si>
  <si>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que se encuentra en trámite, derivado a DAES, designado de Srta. Francisca Carrasco, correo electrónico fcarrasco@economia.cl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</si>
  <si>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y de acuerdo a su requerimiento la comunico con el abogado Carlos Solorza abogado de Asociatividad.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</si>
  <si>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curso se hará a través de Sercotec, será online, gratuito, puede hacerlo en la hora en que usted disponga de tiempo y contará con el seguimiento y apoyo de un/a tutor/a para resolver dudas y preguntas que surja en el desarrollo del mismo. Dirección: Huérfanos 1117, oficina 646, Santiago, Región Metropolitana Horas:  · Abre a las 09:00 hasta las 14:00. Teléfono: (2) 3242 5432 De acuerdo a lo conversado hoy por la tarde y con la seguridad que ya se encuentra inscrita, me doy por enterada de su nuevo correo:aseoehigieneebenezer@gmail.com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</si>
  <si>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ingreso se le comunica que los procesos ID 183974 y ID 183976, se encuentra dentro de los plazos prioritarios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</si>
  <si>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le entrego los certificado actualizados solicitados.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</si>
  <si>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</si>
  <si>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Ministerio de Economía, Fomento y Turismo. Sistema Integral de Información y Atención Ciudadana (SIAC).  Subsecretaría de Economía y Empresas de Menor Tamaño.  https://www.economia.gob.cl/  https://siacciudadano.economia.cl</t>
  </si>
  <si>
    <t>Junto con saludar, informamos a usted que 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</si>
  <si>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</si>
  <si>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La información solicitada se entregará en la forma y por el medio que usted señale, siempre que no signifique un costo excesivo.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</si>
  <si>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puede ingresar a https://www.economia.gob.cl/ministerio-de-economia-fomento-y-turismo/autoridades/secretarios-regionales-ministeriales  o se puede contactar con la secretaria de la Seremi Metropolitana Sra. Carola Fuentes fono: 224733729; email cfuentes@economia.cl.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</si>
  <si>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el proceso pendiente a la actualización de directorio se dio prioridad por parte del departamento de cooperativa para su despacho y conocimiento con respuesta formal.  Atentamente, División de Asociatividad Sistema Integral de Información y Atención Ciudadana (SIAC). Subsecretaría de Economía y Empresas de Menor Tamaño. https://www.economia.gob.cl/ https://siacciudadano.economia.cl</t>
  </si>
  <si>
    <t>Junto con saludar y dado que hay múltiples dudas por aclarar le hago entrega de correos y números telefónicos de los profesionales de fomento productivo quienes lo orientarán en los pasos a seguir para constituirse. Sr. Cristian Pérez Ojeda, fono:224733833 / cperez@economia.cl y la Srta. Carmen Cavieres, fono:224733452 / ccavieres@economia.cl.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</si>
  <si>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hace entrega de oficio que Informa lo que indica respecto al Consejo de Administración FOLIO 20221129 DE 25-04-22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</si>
  <si>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</si>
  <si>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la cooperativa CONAVICOOP si bien existe como cooperativa de vivienda, a usted le están solicitando dinero haciéndose pasar como cooperativa de ahorro y crédito, por lo tanto el rubro no calza y debido a esto podría llegar a la conclusión que están usando el nombre de una cooperativa de vivienda para uso de estafa; a lo anterior, dentro del departamento de cooperativa y a través de la Abogada Mónica Ortiz, se emitirá oficio para el conocimiento.  Atentamente, División de Asociatividad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</si>
  <si>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</si>
  <si>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</si>
  <si>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listado de antecedente que debe hacer llegar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</si>
  <si>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</si>
  <si>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realiza sistema y su ingreso fue revisado y fue enviado oficio por correo electrónico,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</si>
  <si>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se adjunta constitución y certificado de vigencia de su empresa FUENTE DE SODA DEINA QUINTANA LOPEZ E.I.R.L. Para obtener certificado de vigencia, estatutos actualizados y anotaciones, los puede solicitar las veces que sea necesario de forma gratuita ingresando con el Rut de la sociedad en el siguiente enlace:https://www.registrodeempresasysociedades.cl/ObtenerCertificadosHome.aspx   Para obtener la constitución o modificación en el siguiente enlace https://www.registrodeempresasysociedades.cl/BuscarActuaciones.aspx  Finalmente, si tuviera algún inconveniente puede contactarse con REGISTRO DE EMPRESAS Y SOCIEDADES al call center: 224733686,  ingresando su Rut personal, luego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</si>
  <si>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los antecedentes ingresados hoy día a través de oficina de partes, han sido derivados a Asociatividad para su revisión en un plazo de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</si>
  <si>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no contamos con ningún manual para el ingreso de nuevos socios; sin embargo dentro de la Junta General de Socios deberá hacer ingreso y mención de los socios a integrar; posteriormente la División de Asociatividad se encargara de respaldar dicha información.  Atentamente, División de Asociatividad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</si>
  <si>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</si>
  <si>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</si>
  <si>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</si>
  <si>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deberá solicitar la audiencia con el Jefa de la División de empresa menor tamaño, Sra.  Pilar trivelli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</si>
  <si>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se adjunta guía de buenas practicas para toma de conocimientos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</si>
  <si>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</si>
  <si>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resuelta y se envió oficio al correo electrónico, se entrega copia impresa. se envía modelo de estatutos AG.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</si>
  <si>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</si>
  <si>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ID53867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</si>
  <si>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</si>
  <si>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los antecedente ingresado a la División de Asociatividad y Cooperativas, se encuentran en la división con el número de ingreso:54158,  para su tramitación y posterior respuesta, también se adjunta oficio N° 3485 para toma de conocimiento y contestar al pie las indicaciones solicitadas por la división.  Finalmente, para actualizar directorio se necesita hacer envió de los siguientes antecedentes, considerando siempre lo que esta estipulado en sus estatutos: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</si>
  <si>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en la que nos indica lo siguiente:  consulta si solicitud de emigración puede quedar sin efecto rut 77151488-k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Informamos que la emigración fue eliminada y la sociedad ha sido desbloqueada. Tal como se indicó en el ticket 133756.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</si>
  <si>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al reclamo, por favor adjuntar dicho reclamo por el medio formal del sitio web a través https://asociatividad.economia.cl/ de lo contrario a través del correo de oficina de partes oficinadepartesgd@economia.cl Lo anterior debido que este no es el medio formal para dicho reclamo.  Atentamente, División de Asociatividad Sistema Integral de Información y Atención Ciudadana (SIAC). Subsecretaría de Economía y Empresas de Menor Tamaño. https://www.economia.gob.cl/ https://siacciudadano.economia.cl</t>
  </si>
  <si>
    <t>Junto con saludar, en relación a su consulta se le comunica que este no es el medio formal para la realización del reclamo, por lo tanto deberá realizarlo a través del sitio web de la División de Asociatividad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</si>
  <si>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</si>
  <si>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si realizo una solicitud a través del portal de transparencia, debe consultar con el número de la solitud que se le asigno.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</si>
  <si>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ID191420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</si>
  <si>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 54180 y fue asignada a DAES para su revisión legal. El coordinador del área legal es Christian Arteaga carteaga@economia.cl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</si>
  <si>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</si>
  <si>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ID191782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</si>
  <si>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los antecedentes al correo cnavarrom@economia.cl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ttps://www.economia.gob.cl  https://siacciudadano.economia.cl</t>
  </si>
  <si>
    <t>Junto con saludarle y en respuesta a su reclamo  en la que nos indica lo siguiente:  NO RESPONDEN LOS TELEFONOS , IMPOSIBLE COMUNICARSE Lamentamos que su experiencia no haya sido satisfactoria. Sugerimos enviar una solicitud de apoyo con su requerimiento o bien nos llame a la mesa de ayuda.  Puede escribir directamente en el siguiente enlace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</si>
  <si>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 ingresar su rut, opción 2 -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</si>
  <si>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Junto con saludar, de acuerdo con lo conversado vía telefónica, se adjunta certificado de vigencia de la ASOCIACION GREMIAL CAMARA DE COMERCIO DETALLISTA DE SALAMANCA.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</si>
  <si>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</si>
  <si>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número de ingreso: 207670.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</si>
  <si>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documentación ingreso con fecha 25 de abril 2022, ID 53910 derivada  a DAES, en los próximos se contactaran con Ud., para entregar N° de registro y publicar en Diario Oficial.  Ante cualquier dificultad no dude en contactarnos a los siguientes números telefónicos 224733860-224733461-224733785 224733810.   Saluda atentamente,  REGORIA PEREZ TORRES  Sistema integral de Información y Atención Ciudadana (Siac)  Subsecretaría de Economía y Empresas de Menor Tamaño  https://www.economia.gob.cl  https://siacciudadano.economia.cl</t>
  </si>
  <si>
    <t>Junto con saludar, informamos a usted su presentación fue revisada por la persona encargada de realizar los cambios de la modificación de estatutos he indica que estos se realizaron, si existiera alguno no corregido por favor indicar cual es el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</si>
  <si>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Artículo 18.- La disolución de las asociaciones gremiales se producirá:  1) Por acuerdo de la mayoría de los afiliados.  2) Por cancelación de la personalidad jurídica, resuelta por el Ministerio de Economía, Fomento y Reconstrucción, en razón de alguna de las siguientes causales:  a) Por incumplimiento de lo previsto en el artículo 5° de esta ley.  b) Por haber disminuido los socios a un número inferior al requerido para su constitución, durante un lapso de 6 meses.  c) Por incumplimiento grave de las disposiciones legales, reglamentarias o estatutarias.  d) Cuando hubiere estado en receso durante un período superior a un año, y  e) Por las que establezcan los estatutos.  El acto por el cual se disuelva una asociación DL 3163 1980 gremial deberá ser publicado en extracto en el Diario ART UNICO Oficial. N° 9  Además, le indico contacto   de    los encargados del área de fomento y capacitación de DAES son Carmen Cavieres, 224733452, ccavieres@economia.cl y Cristián Pérez, 224733833, cperez@economia.cl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</si>
  <si>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disolver la empresa o sociedad debes acudir previamente a la oficina del Servicio de Impuestos Internos (SII) correspondiente al domicilio tributario, donde debes realizar la declaración del Término de Giro.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224733860-224733461-224733785 - 224733810  Atentamente, Gregoria Pérez Torres Sistema integral de Información y Atención Ciudadana (Siac) Subsecretaría de Economía y Empresas de Menor Tamaño</t>
  </si>
  <si>
    <t>Junto con saludar, en relación a su consulta, se le comunica deberá hacer ingreso formal mencionando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</si>
  <si>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</si>
  <si>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</si>
  <si>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ID53967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</si>
  <si>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29 de ABRIL 2022 en nuestras Oficinas SIAC (Sistema Integral de Información y Atención Ciudadana) del Ministerio de Economía, Fomento y Turismo, le informo que fue ingresado con el ID 54357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</si>
  <si>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se encuentra en trámite, derivado a DAES para su actualización y pronta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</si>
  <si>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</si>
  <si>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las asociaciones gremiales son sin fines de lucro; todo lo que vincule a este, tiene que establecerse dentro de sus estatutos sociales.  Saludos Cordiales División de Asociatividad Sistema Integral de Información y Atención Ciudadana (SIAC). Subsecretaría de Economía y Empresas de Menor Tamaño.  https://www.economia.gob.cl  https://siacciudadano.economia.cl</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</si>
  <si>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</si>
  <si>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</si>
  <si>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consulta, fue comunicada vía telefónica con Solange Torres de la Unidad de Registro de Empresa y Sociedades. Finalmente, si tuviera algún inconveniente puede contactarse con REGISTRO DE EMPRESAS Y SOCIEDADES al Call Center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</si>
  <si>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</si>
  <si>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ID54431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</si>
  <si>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ID54420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</si>
  <si>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en los próximos días un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</si>
  <si>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se ha realizado la corrección del apellido del presidente de la ASOCIACION GREMIAL PEQUEÑOS Y MEDIANOS EMPRESARIOS DEL CENTRO DE IQUIQUE con numero de registro 521-1. Finalmente, se le recuerda que el nombre el directorio de la ASOCIACION GREMIAL PEQUEÑOS Y MEDIANOS EMPRESARIOS DEL CENTRO DE IQUIQUE se encuentra vencido desde el 30 de abril de 2020; por lo tanto se recuerda actualizar directorio y llevar a cabo la asamblea general de socios para su actualización de directorio.  Saludos Cordiales División de Asociatividad Sistema Integral de Información y Atención Ciudadana (SIAC). Subsecretaría de Economía y Empresas de Menor Tamaño.  https://www.economia.gob.cl  https://siacciudadano.economia.cl</t>
  </si>
  <si>
    <t>Junto con saludar, informamos a usted que el procedimiento para registrar una marca comercial en Chile comprende básicamente tres etapas: ingreso y examen de forma de la solicitud, trámite de la publicación del extracto en el Diario Oficial y examen de fondo de la solicitud.  El primer paso es la presentación de la respectiva solicitud, que debe solicitar protección para productos, servicios, establecimientos comerciales, establecimientos industriales o frases de propaganda, estableciendo la(s) clase(s) para las que se solicita protección con la actividad específica dentro de la respectiva clase (ej. marca para muebles, cervezas, vestuario, servicios financieros). De esta solicitud se hace un examen formal para verificar que se cumplen los requisitos legales y reglamentarios. Una vez aprobado el examen formal, se debe publicar la solicitud en el Diario Oficial a efectos de que terceros puedan oponerse a la solicitud en caso de que estimen tener mejor derecho. Haya habido oposición o no, INAPI hace un examen de fondo para verificar que la solicitud de marca no infringe alguna de las causales legales de irregistrabilidad. Una vez que la solicitud aprueba este examen de fondo, el Director Nacional del INAPI otorga la resolución administrativa que concede la marca y posterior registro de la misma. En caso de ser rechazada la solicitud de marcas, existe la posibilidad de apelar de esta resolución ante el Tribunal de Propiedad Industrial.  Cómo se realiza  Hay dos modalidades para presentar una solicitud de marca comercial:  a) Vía presencial: Ingresando el formulario respectivo en nuestro edificio institucional ubicado en Av. Libertador Bernardo O´Higgins 194, Piso 1, de lunes a viernes, desde las 9.00 a 14:00 hrs.  b) Presentación en Línea: Ingresando una solicitud en línea en nuestro sitio Web INAPI  Para ingresar al sitio de trámites de INAPI puede hacerlo con su clave Única. Si aún no tiene su clave única o no sabe lo que es, por favor ingrese a clave única  Usted también puede ingresar a los servicios en línea a través de una "cuenta inapi" solo si dicha cuenta fue creada y enrolada con anterioridad al 26 de abril del 2017.  Publicación de la solicitud  El solicitante debe requerir y pagar la publicación de su solicitud de registro de marca en el Diario Oficial, dentro del plazo de 20 días hábiles, contados desde la aceptación.  Con la publicación de la solicitud en el Diario Oficial, comienza a correr el plazo de treinta días hábiles para que terceros puedan deducir oposición a la solicitud de registro.  Importante: El solicitante debe requerir la publicación en el plazo señalado en la oficina que para tal efecto tiene el Diario Oficial en dependencias del INAPI o a través del link al Diario Oficial.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</si>
  <si>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imprimo y entrego tres copias del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</si>
  <si>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la revisión solicitada en el sistema backoffice y en gestión de procesos para que usted nos pueda hacer llegar a la brevedad posible los antecedentes faltantes los que una vez ingresados tienen un plazo de revisión de 30 días hábiles.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</si>
  <si>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deberán realizar un ingreso formal solicitando la reactivación de la asociación gremial; posteriormente se le responderá con los datos correspondientes para la reactivación. La carta de ingreso formal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</si>
  <si>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seguro de cesantía.  Finalmente, es importante señalar, que la Institución responsable es La Sociedad Administradora de Fondos de Cesantía de Chile II S.A. (https://www.afc.cl/), por lo tanto, es a través de ellos podrá obtener la información solicitada. https://www.afc.cl/publico/contactenos.asp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</si>
  <si>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3.1</t>
  </si>
  <si>
    <t>3.2</t>
  </si>
  <si>
    <t xml:space="preserve">Desistido </t>
  </si>
  <si>
    <t>Derivado</t>
  </si>
  <si>
    <t>3.3</t>
  </si>
  <si>
    <r>
      <rPr>
        <b/>
        <sz val="11"/>
        <color theme="1"/>
        <rFont val="Calibri"/>
        <family val="2"/>
        <scheme val="minor"/>
      </rPr>
      <t>Requisitos técnicos:</t>
    </r>
    <r>
      <rPr>
        <sz val="11"/>
        <color theme="1"/>
        <rFont val="Calibri"/>
        <family val="2"/>
        <scheme val="minor"/>
      </rPr>
      <t xml:space="preserve">
1. Se consideran reclamos a aquellas disconformidades que la ciudadanía manifiesta respecto de las actuaciones, atenciones y productos (bienes y/o servicios) que un órgano público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Solo se excluye de la medición los reclamos desistidos por falta de información del usuario, los reclamos duplicados por falla o prueba de sistema, y aquellos reclamos derivados a otros Servicios por tratarse de materias que no son competencia de la Institución receptora del reclamo.                                                                                                                                                                                                                                                                                                                                                                                                                                                                                                                                           7. El Servicio deberá informar en el medio de verificación: "Código único de identificación (ID) del reclamo", "Actuaciones, atenciones o productos (bieny/o servivio) que aplica", "Fecha de ingreso", Fecha de respuesta", "N° de oficio o identificación del documento en que se contiene la respuesta" y "Estado del reclamo", considerenado al menos los siguienes estados: "Ingreado", "En análisis", "Respondido", "Desistido", "Derivado".</t>
    </r>
  </si>
  <si>
    <t>Homologación MV DS N° 465/2021</t>
  </si>
  <si>
    <t>Corresponde a la "Fecha de ingreso"</t>
  </si>
  <si>
    <t>Reclamos que se excluyen según lo señalado en el DS N° 465/2021: "6.Sólo se excluyen de la medición los reclamos desistidos por falta de información del usuario, reclamos duplicados por falla o prueba de sistema, y aquellos reclamos derivados a otros Servicios por tratarse de materias que no son de competencia de la Institución receptora del reclamo."</t>
  </si>
  <si>
    <t>Desistido</t>
  </si>
  <si>
    <t>Duplicado o Prueba</t>
  </si>
  <si>
    <t>Reclamos que se excluyen</t>
  </si>
  <si>
    <r>
      <rPr>
        <sz val="11"/>
        <color theme="1"/>
        <rFont val="Calibri"/>
        <family val="2"/>
        <scheme val="minor"/>
      </rPr>
      <t>Corresponden a productos, según lo señalado en el DS N° 465/2021</t>
    </r>
  </si>
  <si>
    <r>
      <t>Corresponden a actuaciones, según lo señalado en el</t>
    </r>
    <r>
      <rPr>
        <sz val="11"/>
        <color theme="1"/>
        <rFont val="Calibri"/>
        <family val="2"/>
        <scheme val="minor"/>
      </rPr>
      <t xml:space="preserve"> DS N° 465/2021</t>
    </r>
  </si>
  <si>
    <r>
      <t xml:space="preserve">Corresponden a atenciones, según lo señalado en el </t>
    </r>
    <r>
      <rPr>
        <sz val="11"/>
        <color theme="1"/>
        <rFont val="Calibri"/>
        <family val="2"/>
        <scheme val="minor"/>
      </rPr>
      <t>DS N° 465/2021</t>
    </r>
  </si>
  <si>
    <t>ok</t>
  </si>
  <si>
    <t>Esta bien categorizada, ya que la solicitud fue respondida y no derivada.</t>
  </si>
  <si>
    <t>Total de reclamos recibidos al año t</t>
  </si>
  <si>
    <t xml:space="preserve">Número de reclamos respondidos al año t </t>
  </si>
  <si>
    <t>Porcentaje de reclamos respondidos respecto de los reclamos recibidos al año t</t>
  </si>
  <si>
    <t>Estado solicitud inscripción asociación gremial Id proceso Nº 189456. Ademas, indicar cuál es el número que debo indicar en el extracto para publicar.</t>
  </si>
  <si>
    <t>Junto con saludar, en relación a su consulta, se le comunica que el proceso 189456 se encuentra en revisión legal, hoy se le enviara el extracto a su correo electrónico por parte de la persona encargada y posteriormente, tendrán plazo hasta el 14 de junio para que aparezca en el diario oficial la publicación de la asociación gremial.  Saludos Cordiales  División de Asociatividad  Sistema Integral de Información y Atención Ciudadana (SIAC).  Subsecretaría de Economía y Empresas de Menor Tamaño.   https://www.economia.gob.cl   https://siacciudadano.economia.cl</t>
  </si>
  <si>
    <t>N° de registro de Cooperativa 6173.  quisiera indicarles que se ha realizado la Junta General de Socios de este primer trimestre 2022, acogiendo todas las indicaciones referidas en la ORD 4303 del 13 de diciembre del 2021. Sin embargo la Orden indicada hace referencias a artículos que no concuerdan con los artículos de nuestros estatutos,   Para poder ejecutar debidamente las instrucciones de la ORD 4303, se hace imperioso, puedan enviarnos una nueva ORD haciendo mención de los artículos específicos. Para mayor facilidad adjunto nuestros estatutos y la ORD 4303 Traté de adjuntar escritura y ORD 4303, pero no pude anexar en sistema</t>
  </si>
  <si>
    <t>Junto con saludar, en relación a su consulta, se le comunica que a través de este medio no se puede hacer entrega de su requerimiento; ante este, deberá solicitarlo a través del Portal de Transparencia del Ministerio de Economia https://www.portaltransparencia.cl/ Sin embargo se le hará entrega del correo del contacto de la Abogada a cargo de la COOPERATIVA DE APICULTORES ORGANICOS DE CHILE, por lo tanto comuníquese con la Abogada Mónica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</si>
  <si>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legal de la división para su tramitación y posterior respuesta con la abogada Susana Abarca correo electrónico: sabarca@economia.cl .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</si>
  <si>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</si>
  <si>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</si>
  <si>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t>
  </si>
  <si>
    <t>Junto con saludar, de acuerdo con lo conversado vía telefónica, le informamos que los antecedentes ingresados a la División de Asociatividad y Cooperativa se encuentran en el área de registro en conjunto con los últimos antecedentes ingresados con fecha 27/04/2022, para revisión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</si>
  <si>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Les escribo en representación de la Cámara de la Industria de Medicamentos de Venta Directa (CAMEVED).  Con fecha 15 de febrero de 2022 respondimos el Ordinario N°220 de fecha 11 de enero de 2022, por el cual se nos solicitó una serie de documentos para actualizar los registros gremiales de la directiva de CAMEVED.   Mi consulta refiere al estado de ese trámite, y si ya se encuentra finalizado y actualizado el registro correspondiente a CAMEVED con la información enviada, o, si por el contrario, requieren algo más de parte nuestra.  Muchas Gracias,</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</si>
  <si>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</si>
  <si>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contacto de los capacitadores y audiencia con el Ministro de Economia Nicolás Grau.</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</si>
  <si>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solicitar audiencia con el ministro de economía Nicolás Grau,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</si>
  <si>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reclamo formal dirigido al jefe de la División de Asociatividad y Cooperativas.</t>
  </si>
  <si>
    <t>Junto con saludar y según lo conversado,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</si>
  <si>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</si>
  <si>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</si>
  <si>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Cooperativas.</t>
  </si>
  <si>
    <t>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</si>
  <si>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resolver dudas al respecto de constitución de su empresa GAL CONSTRUCCIONES SpA y solicita certificados de vigencia.</t>
  </si>
  <si>
    <t>Junto con saludar, de acuerdo a su consulta, le informamos que fue comunicado vía telefónica con Valentina Diaz de la Unidad de Registro de Empresas y sociedades. Finalmente, si tuviera algún inconveniente puede contactarse con REGISTRO DE EMPRESAS Y SOCIEDADES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</si>
  <si>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el procedimiento es que su reclamo se envía a la cooperativa para que nos pueda indicar sus descargos, si estos corresponden según la ley o no, después de revisada esta respuesta se enviara oficio a su persona para que sepa las instrucciones del ministerio.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</si>
  <si>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REALICE UNA MODIFICACION A EMPRESA EN UN DIA RUT  76.858.842-2, TOTAL GROUP SPA  , EN EL MES DE FEBRERO DEL 2022 Y AUN NO SE HA RESUELTA NADA.  NUMERO DE ATENCION  4954227, HAN TRANSCURRIDO MAS DE TRES DE MESES Y NECESITAMOS UNA SOLUCION.   ATTE.  JAVIER  CRUZ  ABOGADO</t>
  </si>
  <si>
    <t>Junto con saludarle y en respuesta a su reclamo, en la que nos indica lo siguiente  BUENAS TARDES , REALICE UNA MODIFICACION A EMPRESA EN UN DIA RUT 76.858.842-2, TOTAL GROUP SPA , EN EL MES DE FEBRERO DEL 2022 Y AUN NO SE HA RESUELTA NADA. NUMERO DE ATENCION 4954227, HAN TRANSCURRIDO MAS DE TRES DE MESES Y NECESITAMOS UNA SOLUCION. ATTE. JAVIER CRUZ ABOGADO Informamos que su solicitud de saneamiento ha sido rechazada, por cuanto la modificación de lo dispuesto en el artículo primero transitorio no se encuentra mencionada ni aprobada de forma expresa en la junta de accionistas de modificación, no existiendo un vicio formal que deba ser saneado. Si desea modificar el artículo primero transitorio, debe efectuarlo a través de una modificación societaria, ingresando en el formulario “modificar”, y cumpliendo con los requisitos propios de las sociedades por acciones, es decir, acordarlo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De conformidad al artículo 14 inciso final de la ley 20.659 el certificado de vigencia de accionistas deberá incorporarse al Registro en un plazo no superior a 10 días, contados desde la fecha de protocolización o reducción a escritura pública del mencionado documento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</si>
  <si>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 equipo, pertenezco a una cooperativa de trabajo en formación y necesitamos orientaciones sobre los trámites y documentación necesaria para formalizar nuestra personalidad jurídica. Que documentos solicitan y dónde podemos dirigirnos para consultar si los que tenemos disponibles están bien redactados.</t>
  </si>
  <si>
    <t>Junto con saludar, en relación a su consulta, se le otorgara el contacto de la capacitadora, Carmen Cavieres, con quien puede solicitar orientación vía online; por favor comuníquese al correo ccavieres@economia.cl y al teléfono 224733452   Saludos Cordiales  División de Asociatividad   Sistema Integral de Información y Atención Ciudadana (SIAC). Subsecretaría de Economía y Empresas de Menor Tamaño.   https://www.economia.gob.cl  https://siacciudadano.economia.cl</t>
  </si>
  <si>
    <t>JSA Solicita certificado de disolución.</t>
  </si>
  <si>
    <t>Junto con saludar, de acuerdo con lo conversado vía telefónica, le informamos que su solicitud se encuentra en proceso de firma.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</si>
  <si>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secretaria de la "Cooperativa Dos-Achidet " consulta por estado de ingreso del 31/01/22.</t>
  </si>
  <si>
    <t>Junto con saludar le informo que revisado el sistema se observa que se envió oficio . Se adjunta copia.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</si>
  <si>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ingresa a través de oficina de partes antecedentes de la Cooperativa Agrícola Coirón Limitada.</t>
  </si>
  <si>
    <t>Junto con saludar informo a usted que los antecedentes ingresados el día de hoy han sido derivados a la división de asociatividad y economía social (daes). El plazo de respuesta de daes es de 30 días hábiles.  Ante cualquier duda o dificultad contátenos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</si>
  <si>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respuesta a carta presentada a Ministro</t>
  </si>
  <si>
    <t>Junto con saludar, informamos a usted su presentación fue ingresada con el número ID52984 y fue asignada al gabinete ministro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</si>
  <si>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</si>
  <si>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t>
  </si>
  <si>
    <t>Junto con saludarle y en respuesta a su reclamo, en la que nos indica lo siguiente 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</si>
  <si>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</si>
  <si>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Solicitar indicaciones para activar asociación gremial y actualizar directorio.</t>
  </si>
  <si>
    <t>Junto con saludar, de acuerdo con lo conversado vía telefónica, envió antecedente que debe hacer llegar a la División de Asociatividad y Cooperativas para actualizar su directorio.  -copia de citación    -copia medio de verificación   -copia acta de elección y aprobación de balance    -copia listado de asistencia    -copia acta designación de cargos (nuevo directorio).   -copia listado de socios actualizados   -copia balance 2019, 2020, 2021 y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</si>
  <si>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y tomar conocimiento de guía de buenas practicas para constituir una asociación gremial paso a paso.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adjunta formato tipo de acta constitutiva, modelo de estatutos, extracto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</si>
  <si>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solicitó antecedentes de la Cooperativa de Trabajo para la Cultura y la autoeducación Centro Alerta el 04/04/2022 a través del Portal de Transparencia con el N°AH001T0006002.</t>
  </si>
  <si>
    <t>Junto con saludar y tal como usted solicitó se entrega por mano la documentación que consiste en los estatutos y el acta de constitución de la cooperativa.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</si>
  <si>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copia de estatutos actualizados de la COOPERATIVA DE SERVICIO DE TRANSPORTE DE PASAJEROS TALAGANTE-SANTIAGO LIMITADA, "TASACOOP LTDA."</t>
  </si>
  <si>
    <t>Junto con saludar, le informamos a usted que su requerimiento corresponde a una solicitud Acceso a la Información Pública- Ley N° 20.285 (Transparencia Pasiva), por lo cual fue solicitada con el numero: AH001T0006059.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</si>
  <si>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un certificado de estatutos una sociedad, está empieza con el N°79.000.</t>
  </si>
  <si>
    <t>Junto con saludar le informo que el RUN de su empresa de acuerdo al sistema no ha sido constituida con Registro Empresas y Sociedades del Ministerio de Economía.  Ante cualquier duda o dificultad no dude en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</si>
  <si>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Muy estimados, Junto con saludar les escribo para ver si me pueden ayudar ya que vamos a presentar una solicitud para que una empresa califique como empresa estratégica. Hemos consultado las Resoluciones exentas que regulan el procedimiento administrativo, pero me gustaría saber: 1.Desde qué fecha se puede presentar la solicitud en la oficina de partes. 2.Si hay un formato de solicitud. 3.Si se puede presentar la solicitud online. 4.Qué información y documentos de la empresa necesitan para acompañar la solicitud. Quedo atenta a sus amables comentarios. Sin otro particular, se despide atentamente,</t>
  </si>
  <si>
    <t>Junto con saludar, informamos a usted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deberán acompañarse a ella todos los antecedentes que se estimen convenientes para efectos de motivar y sustentar la petición. La presentación la podrá hacer en cualquier fecha hasta el 31 de mayo de cada año o del año en que deba dictarse la resolución que califica y renueva la calificación de dichas empresa.  Las solicitudes de calificación serán tramitadas por el Ministerio de Economía, Fomento y Turismo, no obstante, éstas pueden ser presentadas en la Oficina de Partes de cualesquiera de dichos Ministerios o en las respectivas Secretarías Regionales Ministeriales. En relación a nuestro Ministerio puede ingresarlas de forma remota a través de la casilla electrónica oficinadepartesgd@economia.cl   No existe un formato de presentación puesto ello dependerá de cada una de las empresas y de los servicios que presten.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División Jurídica    Sistema Integral de Información y Atención Ciudadana (SIAC).     Ministerio de Economía, Fomento y Turismo.    https://www.economia.gob.cl/      https://siacciudadano.economia.cl/</t>
  </si>
  <si>
    <t>El usuario socio de la Asociación Gremial Arroceros Unicaven consulta por certificado de vigencia con nuevo directorio.</t>
  </si>
  <si>
    <t>Junto con saludar le informo que la AG., se encuentra activa y su estado vigente. El mandato del directorio anterior finalizó el 30/04/21 y los antecedentes de la nueva directiva esta recepcionada y terminando su revisión.  Ante cualquier duda o dificultad puede comunicarse con siac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</si>
  <si>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certificado de vigencia de la ASOCIACION GREMIAL FERIA ITINERANTE EL ESFUERZO.</t>
  </si>
  <si>
    <t>Junto con saludar, de acuerdo con lo conversado vía telefónica, se adjunta certificado de vigencia de la ASOCIACION GREMIAL FERIA ITINERANTE EL ESFUERZO.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</si>
  <si>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ASEXFUMINSA,  ROL N° 4346 ,DEPOSITAMOS EN EL MES DE ENERO TODOS LOS ANTECEDENTES DE LA RENOVACION DEL DIRECTORIO DE NUESTRA ASOCIACIÓN, Y A LA FECHA NO LOGRAMOS QUE SE NOS EXTIENDA EL CERTIFICADO DE VIGENCIA DE NUESTRO DIRECTORIO. EL NUEVO DIRECTORIO NO PUEDE OPERAR LA CUENTA DEL BANCO, SE ACUMIULAN LOS COMPROMISOS ECONÓMICOS SIN PODER RESOLVERLOS. NO ES POSIBLE QUE SE DEMOREN TANTO Y TENGAN PARALIZADA UNA ORGANIZACION.</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</si>
  <si>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</si>
  <si>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certificado de disolución de la SOCIEDAD COOPERATIVA DE EDIFICACION DE VIVIENDAS MI VIÑITA LIMITADA</t>
  </si>
  <si>
    <t>Junto con saludar, informamos a usted que según el procedimiento de solicitud del certificado de disolución dentro de los próximos días se notificara la entrega de dicho certificado.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</si>
  <si>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reclamos realizados a la División de Asociatividad y Cooperativas.</t>
  </si>
  <si>
    <t>Junto con saludar, de acuerdo con lo conversado vía telefónica, le informamos que los antecedentes ingresados a la división de Asociatividad y Cooperativa se encuentran con la abogada Susana Abarca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</si>
  <si>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regularizar un propiedad a nombre de una cooperativa que esta disuelta y liquidada.</t>
  </si>
  <si>
    <t>Junto con saludar, le informamos que en base a su solicitud, puede solicitar un certificado de disolución de la COOPERATIVA DE VIVIENDA Y SERVICIOS HABITACIONALES VILLA DAVIS LTDA. A través de la página de la División de Asociatividad y Cooperativas "DAES DIGITAL", en el siguiente enlace: https://tramites.economia.gob.cl/Certificado/Emitir  Finalmente, una vez obtenido el certificado de disolución puede dirigirse al Ministerio de Bienes Nacionales para realizar las consultas que sean necesarias o,  gestionar con un abogado esta situación.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</si>
  <si>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consulta por certificado de vigencia con directorio actualizado de la Asociación Gremial Dueños de Salones de Belleza.</t>
  </si>
  <si>
    <t>Junto con saludar le informo que el certificado consultado esta para la firma de la jefatura de daes, dentro de los próximos días podrá descargarlo desde la pagina web https://tramites.economia.gob.cl/Certificado/Emitir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</si>
  <si>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sobre constitución de la empresa COMERCIALIZADORA FRANCISCO ARAYA MILLER SpA y solicita indicaciones para emigrar al conservador de bienes raices.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</si>
  <si>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Con respecto a la migración de empresa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</si>
  <si>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Entidad Acreditadora.</t>
  </si>
  <si>
    <t>Junto con saludar, en relación  a su consulta y lo conversado vía telefónica con Valentina Diaz de la Unidad de Registro de Empresas y Sociedades, le informamos que debe tomar conocimiento  de la siguiente pagina https://www.entidadacreditadora.gob.cl/marco-legal/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</si>
  <si>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existe cooperativa financoop por dudas sobre crédito</t>
  </si>
  <si>
    <t>Junto con saludar, informamos a usted la cooperativa está inscrita y esta funcionando, pero la situación descrita de solicitud de dinero, puede indicar estar frente a una estafa.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</si>
  <si>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autoridad ministerio</t>
  </si>
  <si>
    <t>Junto con saludar, en relación a su consulta se le comunica que deberá solicitar la audiencia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</si>
  <si>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lobby solicitada</t>
  </si>
  <si>
    <t>Junto con saludar, informamos a usted Contactar con Ximena González, secretaria gabinete ministro al 224733409, para que pueda revisar sistema y entregar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</si>
  <si>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ingresados a la División de Asociatividad y Cooperativas.</t>
  </si>
  <si>
    <t>Junto con saludar, de acuerdo a su solicitud, fue atendido de manera presencial por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</si>
  <si>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consulta por la existencia de las Cooperativas Eco futuro y Val Chile.</t>
  </si>
  <si>
    <t>Junto con saludar y revisado el sistema no aparece como existente ninguna de las cooperativas consultadas.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</si>
  <si>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por nombramiento gerente</t>
  </si>
  <si>
    <t>Junto con saludar, informamos a usted se realizo la consulta a la persona encargada de su ingreso, se encuentra revisado y saldrá en los próximos días según procedimiento.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</si>
  <si>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socio de la AG., Anaprog consulta si los directorios se extenderán hasta el mes de junio.</t>
  </si>
  <si>
    <t>Junto con saludar le informo que efectivamente el plazo de término del mandato de los directorios vence en el mes de junio.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</si>
  <si>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fue ingresada con el número ID53831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</si>
  <si>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en los próximos días saldrá un oficio en respuesta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</si>
  <si>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refiere que constituyo una empresa en la que la persona que la inscribió se equivocó en el nombre. En lugar de poner Transportes puso Trasportes. Está haciendo una rectificación y consulta cuanto tiempo demora.</t>
  </si>
  <si>
    <t>Junto con saludar dejo constancia que usted y yo nos hemos comunicado con el área de Registro Empresas y Sociedades quienes atender su caso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</si>
  <si>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acerca de cómo puedo validar y acreditar una herramienta o servicio de firma electrónica en el país.</t>
  </si>
  <si>
    <t>Junto con saludarle y en respuesta a su consulta, en la que nos indica lo siguiente: Quisiera consultar acerca de cómo puedo validar y acreditar una herramienta o servicio de firma electrónica en el país. Le informamos que la Entidad Acreditadora es la Subsecretaría de Economía y Empresas de Menor Tamaño, dependiente del Ministerio de Economía, Fomento y Turismo.  Seguramente lo que usted necesita es ser un Prestador de Servicios de Certificación (PSC).  En ese caso, primero le invitamos a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y eespinoza@economia.cl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</si>
  <si>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La usuaria , socia de la Asociación Gremial de Pequeños Comerciantes Establecidos en la Autopista del Sol de Melipilla consulta por su situación dado que en pandemia no se reunieron por no tener acceso a internet y por ser de la tercera edad. Solicita instrucciones.</t>
  </si>
  <si>
    <t>Junto con saludar se informa que revisado el sistema se encuentran vigentes pero inactivos. Por el momento se sugiere escribir a daes a la nueva jefatura explicando en que están remitiendo antecedentes de la reunión que harán en estos días y consultando como regularizan para obtener certificado de vigencia con directorio actualizado. Se recomienda escribir carta conductora junto a citaciones, nómina de socios que asistan al correo oficinadepartesgd@economía.cl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</si>
  <si>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 la Cámara de Turismo de Pucón consulta por certificado de vigencia con directorio actualizado dado que están en fecha de postular a proyectos y el banco les exige que el mandato esté vigente.</t>
  </si>
  <si>
    <t>Junto con saludar, en relación a su consulta, se le comunica que el equipo de registro dará prioridad al proceso ID 182537 el cual corresponde al señalado.   Saludos Cordiales  División de Asociatividad  Sistema Integral de Información y Atención Ciudadana (SIAC). Subsecretaría de Economía y Empresas de Menor Tamaño.   https://www.economia.gob.cl    https://siacciudadano.economia.cl</t>
  </si>
  <si>
    <t>La usuaria consulta cual es el procedimiento que se ocupa en el pago a 30 días. Refiere que no le han pagado.</t>
  </si>
  <si>
    <t>Junto con saludar la comunico con la srta. Marcela Mendoza quién la orientará en su caso.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</si>
  <si>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realizo las siguientes consultas:  1. Cuál es el procedimiento para disolver asociación gremial acorde al artículo 18 del DL 2757, por cancelación de personalidad jurídica resuelta por el Ministerio de Economía, Fomento y Reconstrucción, ya sea por haber disminuido los socios a un número inferior al requerido para su constitución, durante un lapso de 6 meses o por haber estado en receso durante un período superior a un año. En especial solicitamos información respecto de los documentos requeridos para ingresar la solicitud, y correo electrónico al cual enviarlos para dar curso al procedimiento de disolución.  2. Consultamos qué se entiende por "mayoría de los afiliados" en el artículo 18 del DL 2757, se consulta dado que en la asociación gremial, ya no se cuenta con asociados, sino solo con los socios directores, en este sentido, consultamos si basta una disolución realizada mediante sesión de directorio o en su defecto una disolución mediante asamblea en la que comparezcan solo los socios directores.  3. Dado que en este caso, la asociación gremial no cuenta con asociados, sino sólo con socios directores, consultamos si sería válido realizar una reforma de estatutos, mediante asamblea extraordinaria en la que comparezcan solo los actuales socios directores, o si sería posible realizar reforma de estatutos vía sesión de directorio.   Muchas gracias.</t>
  </si>
  <si>
    <t>Junto con saludar, en relación a su consulta, se le comunica que el procedimiento de disolución dependerá de acuerdo lo señalado en sus estatutos sociales como también dependerá de un quorum por parte de la asociación gremial; finalmente dichos documentos deberán entregarse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</si>
  <si>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La usuaria  consulta como capacitarse en el tema de Cooperativas.</t>
  </si>
  <si>
    <t>Junto con saludar se entregan los datos de el y la profesional de Fomento Productivo quienes la orientaran en el tema de su interés.  Ante cualquier duda o dificultad contáctenos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</si>
  <si>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asesora jurídica de la Asociación  Nacional de Jubilados Bancarios consulta por certificado de vigencia con directorio actualizado.</t>
  </si>
  <si>
    <t>Junto con saludar, imprimo y envío el certificado de vigencia con directorio solicitado por usted.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</si>
  <si>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t>
  </si>
  <si>
    <t>Junto con saludarle y en respuesta a su reclamo, en la que nos indica lo siguiente: 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</si>
  <si>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se encuentra revisado y saldrá en los próximos días un oficio dirigido a quien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</si>
  <si>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de la COOPERATIVA DE VIVIENDA Y SERVICIOS HABITACIONALES LOS FLORINES LIMITADA.</t>
  </si>
  <si>
    <t>Solicita información sobre proceso de actualización de directorio SOCIEDAD CHILENA DE PSIQUIATRÍA BIOLÓGICA ASOCIACIÓN GREMIAL.</t>
  </si>
  <si>
    <t>Junto con saludar, de acuerdo con lo conversado vía telefónica, le informamos que los antecedentes ingresados a la División de Asociatividad y Cooperativa se encuentran en el área de registro y contable,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</si>
  <si>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COOPERATIVA DE SERVICIOS Y PRODUCTOS PARA LA VIVIENDA disomob</t>
  </si>
  <si>
    <t>Junto con saludar, informamos a usted su presentación fue ingresada con el número ID54761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</si>
  <si>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actualizar directorio y certificado de vigencia.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</si>
  <si>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</si>
  <si>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dirigido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</si>
  <si>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citación de asamblea.</t>
  </si>
  <si>
    <t>Junto con saludar, de acuerdo a lo conversado vía telefónica, le informamos para citar asamblea debe regirse con los días de anticipación que están estipulados en sus estatutos.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</si>
  <si>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</si>
  <si>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</si>
  <si>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último boletín pyme disponible</t>
  </si>
  <si>
    <t>Junto con saludar, informamos a usted Los últimos boletines disponibles, producidos en este Ministerio, están organizados por categorías y pueden ser encontrados en la siguiente página:    https://www.economia.gob.cl/category/estudios-encuestas  En particular para temática PYMES, recomendamos visitar:  https://www.economia.gob.cl/category/estudios-encuestas/emprendimiento  Por último, recomendamos seguir visitando la página a futuro, pues a medida que se elaboren nuevos documentos se agregarán directamente este sitio web."  Saludos cordiales  División de Política Comercial e Industrial    Sistema Integral de Información y Atención Ciudadana (SIAC).    Ministerio de Economía, Fomento y Turismo    https://www.economia.gob.cl/   https://siacciudadano.economia.cl/</t>
  </si>
  <si>
    <t>consulta si empresa que se encuentra en sistema empresa en un dia puede obtener certificado del registro comercio</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</si>
  <si>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</si>
  <si>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secretaría de la Asociación Gremial de los Peritos Judiciales consulta por e mail para enviar información a daes.</t>
  </si>
  <si>
    <t>Junto con saludar le indico el correo electrónico "oficinadepartesgd@economía.cl" en el que puede enviar toda la información en un sólo PDF.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</si>
  <si>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</si>
  <si>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actualización de directorio.  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</si>
  <si>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de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</si>
  <si>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</si>
  <si>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proceso de reclamo a la COOPERATIVA DE SERVICIOS CENTRO COMERCIAL ALAMEDA MAIPÚ.</t>
  </si>
  <si>
    <t>Junto con saludar, de acuerdo a lo conversado con la abogada Franchesca Rojas de la División de Asociatividad y Cooperativas, le informamos que se reitera su solicitud a la cooperativa para que se prenuncia la respeto en base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</si>
  <si>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modificación de estatutos de la ASOCIACION GREMIAL DE TURISMO DE FRESIA - FRESIA NATURAL A.G.</t>
  </si>
  <si>
    <t>Junto con saludar, de acuerdo con lo conversado vía telefónica, le informamos que los antecedentes ingresados a la División de Asociatividad y Cooperativa se encuentran en el área legal de la división con el abogado Pablo Cartagena, en lo cual se realizaron las consulta correspondiente del proceso de modificación de estatutos indicando que no existen observaciones al respeto y darán prioridad para sus tramitación y posterior respuesta.  Finalmente, se adjunta la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</si>
  <si>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está haciendo una modificación de una SpA en el registro empresas y sociedades. La primera socia ya firmo pero al segundo no se lo permite. Consulta si lo puede hacer a través de la página.</t>
  </si>
  <si>
    <t>Junto con saludar lo comunico con la coordinadora del área Srta. Valentina Díaz, quien revisa el sistema y señala que no hay problemas para la firma del segundo socio. Ella pide que le entreguemos su número telefónico para que llame desde la notaría si surge algún inconveniente.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</si>
  <si>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qué división está a cargo de la acreditación del decreto 68 del ministerio de Economía</t>
  </si>
  <si>
    <t>Junto con saludar, informamos a usted que con relación a su consulta, cabe informar que, el 15 de febrero de 2018, se publicó en el Diario Oficial la Ley N°21.074, sobre Fortalecimiento de la Regionalización del País, cuyo artículo 1°, numeral 29, que sustituyó el artículo 68 de la Ley N°19.175, Orgánica Constitucional sobre Gobierno y Administración Regional, por los artículos 68, 68 bis y 68 ter, disponiendo, en particular, en su artículo 68 bis, lo siguiente: “Los recursos contemplados en el Fondo de Innovación para la Competitividad a nivel regional deberán ser invertidos en el financiamiento de convenios con servicios públicos nacionales o regionales, o con universidades, con la finalidad de ejecutar programas, estudio o investigación en materias de innovación, emprendimiento, ciencia y tecnología”.    Es decir, la norma transcrita limitó los organismos que podían ser receptores de los recursos provenientes del Fondo de Innovación para la Competitividad a nivel regional (FIC), a los servicios públicos y a las universidades, en consecuencia, por voluntad del legislador se descargó la posibilidad de entregar dichos recursos a institutos, centros tecnológicos o centros de transferencia tecnológica nacional, de carácter privado, que resultaren elegibles conforme a las exigencias del decreto N°68, de 2009, del Ministerio de Economía, Fomento y Reconstrucción, hoy Ministerio de Economía, Fomento y Turismo.      Atentamente,  División Jurídica   Sistema Integral de Información y Atención Ciudadana (SIAC).  Ministerio de Economía, Fomento y Turismo. https://www.economia.gob.cl https://siacciudadano.economia.cl</t>
  </si>
  <si>
    <t>Consulta proceso de saneamiento de la empresa INVERSIONES BISONTE SpA</t>
  </si>
  <si>
    <t>Junto con saludar, en relación a su consulta y lo conversado con Valentina Diaz de la Unidad de Registro de Empresa y Sociedades, envió numero de ticket :5044319, para consultar el proceso de saneamiento de su empresa.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</si>
  <si>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pendiente para actualizar directorio.</t>
  </si>
  <si>
    <t>Junto con saludar, en atención a su consulta realizada el día 04 de mayo de 2022, a nuestras Oficinas SIAC (Sistema Integral Información y Atención Ciudadana) del Ministerio de Economía, Fomento y Turismo, le informo que fue ingresado a Oficina de Partes, N°54829,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</si>
  <si>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solicitud de audiencia solicitada</t>
  </si>
  <si>
    <t>Junto con saludar, le informamos que su solicitud está siendo revisada por la asesora abogada de nuestro Ministro; apenas reciba todos los antecedentes requeridos para dar respuesta a su consulta, le será enviada a la brevedad.  La idea es entregar una respuesta concreta, por lo que se debe conseguir información que depende de terceras personas, es por esto que ha tomado algunos días.   Reciba nuestros cordiales saludos,  Gabinete Ministro   Sistema Integral de Información y Atención Ciudadana (SIAC)   https://www.economia.gob.cl         https://siacciudadano.economia.cl</t>
  </si>
  <si>
    <t>consulta por reactivación y modificación estatutos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</si>
  <si>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</si>
  <si>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AG</t>
  </si>
  <si>
    <t>Junto con saludar, informamos a usted se entrega copia de certificado y se adjunta al presente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</si>
  <si>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t>
  </si>
  <si>
    <t>consulta cómo inscribirse en entidad acreditadora</t>
  </si>
  <si>
    <t>Junto con saludar, informamos a usted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Eduardo Espinoza, al correo eespinoza@economia.cl, donde podrá resolver dudas frente a los antecedentes publicados en la web.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</si>
  <si>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me comunico con ustedes para poder obtener información respecto a ciertos documentos que se requieren para la nueva visa de inversionista. Una ciudadana cubana quiere venir a emprender a chile y constituir una empresa y entre los distintos documentos que se están solicitando actualmente, se encuentra "certificado que de cuenta de la validación del proyecto de inversión emitido por el ministerio sectorial correspondiente". Hemos estado averiguando pero no hay información clara respecto a que ministerio corresponde o cómo se puede realizar tal tramite. Agradecería me pudieran informar si ustedes tienen información al respecto, ya que la lógica me dice que ustedes podrian ser el Ministerio correspondiente.</t>
  </si>
  <si>
    <t>Estimado señor Mora, muy buenos días,  Después de haber consultado con Invest Chile, quienes atienden este requerimiento, le informamos que aún no está vigente el procedimiento de nuevos visados, en específico en cuanto a a inversionista y personal relacionado; una vez que esté el procedimiento definido, se le hará saber a la brevedad. Las personas con las que puede tomar contacto para mayor información son: - Francisco Picón, Invest Chile, Mail: jpicon@investchile.gob.cl, Tel.: 22 4737810  - Juan Pablo Candia, Invest Chile, Mail: jcandia@investchile.gob.cl, Tel.:  224737810  Atentamente, Gabinete Ministro. Sistema Integral de Información y Atención Ciudadana (SIAC). Subsecretaría de Economía y Empresas de Menor Tamaño. https://www.economia.gob.cl/ https://siacciudadano.economia.cl/</t>
  </si>
  <si>
    <t>Solicito confirmar la vigencia de la ZOIT Salar de Maricunga/Volcan Ojos del Salado, publicada con fecha 9 de agosto de 2006, segun Resolucion Exenta 662 de fecha 10 de julio de 2006. Se adjunta publicacion respectiva</t>
  </si>
  <si>
    <t>Junto con saludar y señalarle que la Subsecretaría de Turismo ha tomado conocimiento de su requerimiento realizado mediante nuestro Sistema Integral de Información y Atención Ciudadana (SIAC), informamos a usted que la Zonas de Interés Turístico (ZOIT): “Salar de Maricunga – Volcán Ojos del Salado”, Región de Atacama, se encuentra en estado vigente.    En virtud de lo anterior, a través del Acta N°26 “Comité de Ministros del Turismo”, Sesión Ordinaria N°26,  del 26 de enero de 2022. El Ministro de Economia, Fomento y Turismo, señala que el Comité manifestó su aprobación de actualización de la ZOIT “Salar de Maricunga – Volcán Ojos del Salado”, ante lo cual todos los Ministros presentes, de manera unánime, entregaron su aprobación a la solicitud de actualización.       Esperando que esta información sea de utilidad, se despide cordialmente,  Subsecretaría de Turismo   Sistema Integral de Información y Atención Ciudadana (SIAC).  Ministerio de Economía Fomento y Turismo.   www.subturismo.gob.cl</t>
  </si>
  <si>
    <t>consulta si antecedentes AG llegaron al ministerio</t>
  </si>
  <si>
    <t>Junto con saludar, informamos a usted su presentación fue ingresada con el número ID54754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</si>
  <si>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</si>
  <si>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</si>
  <si>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secretaría de la AG., de Microempresarios del Quisco, refiere que ingresaron antecedentes de constitución hace alrededor de tres semanas. Consulta en que momento publicarán en el Diario Oficial.</t>
  </si>
  <si>
    <t>Junto saludar, en relación a su consulta, se le comunica que saldrá  oficio próximamente; sin embargo la publicación al Diario Oficial debieron hacerlo antes, por lo  tanto la respuesta oficial saldrá con oficio de inexistencia de la asociación gremial.    Finalmente, se le recomienda realizar el trámite nuevamente y respetar el plazo de publicación en el diario oficial.   Saludos Cordiales  División de Asociatividad  Sistema Integral de Información y Atención Ciudadana (SIAC).   Subsecretaría de Economía y Empresas de Menor Tamaño. https://www.economia.gob.cl  https://siacciudadano.economia.cl</t>
  </si>
  <si>
    <t>El usuario consulta por el área de Entidad Acreditadora por firma electrónica.</t>
  </si>
  <si>
    <t>Junto con saludar, informo a usted que para certificarse como Prestador de Servicio de Certificación (PSC) y de esta forma poder emitir Firmas Electrónicas Avanzadas (FEA), es necesario acceder a la página web (https://www.entidadacreditadora.gob.cl/) de la Entidad Acreditadora del Ministerio de Economía, Fomento y Turismo, donde podrá encontrar en la pestaña Leyes y Estándares, el Marco Legal, Normas Técnicas y las Guías que se aplicarán para la acreditación.  Puede solicitar una reunión con el Encargado del área (Entidad Acreditadora) Sr. Eduardo Espinoza, al correo eespinoza@economia.cl, quién resolverá sus dudas frente a los antecedentes publicados en la página web.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</si>
  <si>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del Colegio de Arquitectos indica que el nombre de uno de los directores esta con fecha de término de mandato equivocado. Los directores de la AG., tienen sus mandatos en fechas diferidas. Solicita corregir éste error.</t>
  </si>
  <si>
    <t>Junto con saludar y luego de conversar telefónicamente  y con los antecedentes compartidos por usted quedo en condiciones de ayudar a resolver de manera correcta el tema de los periodos de los directores del Colegio de Arquitectos.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</si>
  <si>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Estando vigentes los modelos de supervisión para cooperativas de ahorro y crédito y otras cooperativas, cuando se emitirá públicamente la información financiera de los años 2019, 2020 y 2021, ya que en la web del DAES no existe esta clase de información, solo es posible encontrar en google como Publicaciones Financieras de la DAES la cual muestra información financiera en algunos casos hasta el año 2018. La información que hoy publica la DAES solo se refiere a Estadísticas de NºSocios, pero ningún informe financiero, siendo que ambos modelos pueden consolidar automáticamente la información financiera subida por las cooperativas a la Web de la DAES.</t>
  </si>
  <si>
    <t>Junto con saludar, en relación a su consulta, se le comunica que a través del sitio web de la División de Asociatividad, podrá contar con dicha información https://tramites.economia.gob.cl/CooperativaFinanciera   Saludos Cordiales  División de Asociatividad  Sistema Integral de Información y Atención Ciudadana (SIAC). Subsecretaría de Economía y Empresas de Menor Tamaño.    https://www.economia.gob.cl    https://siacciudadano.economia.cl</t>
  </si>
  <si>
    <t>Buenos días. Necesitamos para realizar importantes trámites  Certificado de Vigencia Actualizado de nuestra Cooperativa. Aun sale en CAD. anterior.  Favor indicar cuando estarán actualizados dichos Certificados.  COOPERATIVA AGUA Potable Trehuaco.</t>
  </si>
  <si>
    <t>Junto con saludar, en relación al ingreso, se le comunica que recibirá respuesta por parte de la División de Asociatividad durante la próxima semana, sin embargo se puede comunicar con la Abogada Franchesca Rojas al correo frojas@economia.cl y al teléfono 224733525   Saludos Cordiales  División de Asociatividad  Sistema Integral de Información y Atención Ciudadana (SIAC). Subsecretaría de Economía y Empresas de Menor Tamaño. https://www.economia.gob.cl  https://siacciudadano.economia.cl</t>
  </si>
  <si>
    <t>A fines del año 2021 ingresamos todos los documentos que respaldaban la realización del nuevo directorio mas escritura publica que ratificaba elecciones y cargos, en enero  solicite información para la obtención del certificado de vigencia y me contestaron lo siguiente:  Estimado(a) Alex Chellew Murillo. Enviamos respuesta a su solicitud N° 105611, realizada con fecha 07/01/2022. 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 Atte. MINISTERIO DE ECONOMIA FOMENTO Y TURISMO  Luego en el mes de abril fui personalmente  y no pude acceder a la obtención del certificado de vigencia debido a que tenían una carga de trabajo debido a las múltiples realizaciones de elecciones post pandemia en chile.  Hoy aun no contamos un certificado de vigencia que nos solicitan todos los organismos publicos para obtener fondos y privados como el banco para validar firmas de tesorero y presidente.</t>
  </si>
  <si>
    <t>Junto con saludar, en relación a su consulta, se le otorgara el contacto del Abogado de registro, quien se encarga de actualizar y aprobar dichas actas de directorio y vigencia; en este caso usted no menciona el nombre de la asociación gremial por lo tanto al momento de hablar con el mencione el número de registro en el caso de contar con ello. Por favor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</si>
  <si>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Quisiera saber sobre la empresa de turismo Panamfontur si esta reconocida ya que el curso de mi hija está viendo realizar la gira de estudios con ellos.</t>
  </si>
  <si>
    <t>Estimada Sandra,   Junto con saludar, de acuerdo a lo dispuesto en el inciso 2° del artículo 14 y artículo 24 de la Ley N° 19.880, sobre las Bases de los Procedimientos Administrativos informamos a usted que su consulta fue derivada a SERNATUR,  a  través del Oficio N° 202201567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</si>
  <si>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presenta antecedentes de ASOCIACIÓN GREMIAL DE DUEÑOS DE TAXIS COLECTIVOS PADRE HURTADO SAN FELIPE - LOS ANDES</t>
  </si>
  <si>
    <t>Junto con saludar, informamos a usted su presentación fue ingresada con el número ID54918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</si>
  <si>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persona de DAES</t>
  </si>
  <si>
    <t>Junto con saludar, informamos a usted para solicitar reunión con abogado se puede realizar por pagina web en asociaividad.economia.cl - contactenos Para reunion con el jefe division se debe solicitar por ley lobby https://www.leylobby.gob.cl/solicitud/audiencia/162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</si>
  <si>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por reforma estatutos</t>
  </si>
  <si>
    <t>consulta sobre proceso de modificación de una empresa E.I.R.L</t>
  </si>
  <si>
    <t>Junto con saludar, de acuerdo a lo conversado vía telefónica, le informamos que debe comunicarse con Registro de Empresas y Sociedades al call center: 224733686, ingresando su Rut personal,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</si>
  <si>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inscribir posesión efectiva en el registro de empresa en un dia, quien debe firmar los documentos en notaria</t>
  </si>
  <si>
    <t>Junto con saludar, informamos a usted se realizó consulta con encargado area legal de división empresa en un dia, se puede registrar como anotación al margen la resolución de posesión efectiva. Se debe registrar obligatoriamente en el libro de registro accionistas, e informar al SII, si el heredero asumirá la administración de la empresa se tiene que realizar una modificación de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</si>
  <si>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Solicitan información para constituir una cooperativa de vivienda.</t>
  </si>
  <si>
    <t>Junto con saludar, de acuerdo a lo conversado vía telefónica,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</si>
  <si>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consultas por constitución AG</t>
  </si>
  <si>
    <t>solicita certificado empresa</t>
  </si>
  <si>
    <t>Junto con saludar, informamos a usted se entrega copia de certificados y escritura constitución, se explica en que parte de la página se puede obtener.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</si>
  <si>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refiere ha solicitado junto con su madre ser socios de la AG. Agropuecuaria de Colonos Rurales Panamericana Cruce de Ariquilda. Ellos compraron a un socio sus derechos. La directiva les ha negado asociarse. El usuario ha enviado cartas con consultas al directorio las que no han sido respondidas. Es más, ahora no les contestan el teléfono. Enviaron carta a Asociatividad en enero 2022 y aún espera respuesta. Consulta que hacer ya que teme perder la inversión que hizo junto a su madre.</t>
  </si>
  <si>
    <t>Junto con saludar le recomiendo que envíe un email al nuevo jefe de asociatividad informando la situación y pidiendo orientación respecto a como proceder. Le recuerdo que el correo es oficinadepartesgd@economia.cl.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</si>
  <si>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documentos por elecciones</t>
  </si>
  <si>
    <t>Junto con saludar, informamos a usted su presentación fue ingresada con el número ID192112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</si>
  <si>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Ingresé a la página https://asociatividad.economia.cl/normativas/#estatutos para descargar el documento "Estatuto tipo Cooperativas", pero al hacer clic en el vínculo respectivo aparece una página en blanco con el mensaje "Not Found The requested URL was not found on this server", tal como se muestra en la imagen que adjunto.  Les agradecería pudiesen remitirme el documento señalado.  Saludos cordiales.</t>
  </si>
  <si>
    <t>Junto con saludar, en relación a su consulta, se le comunica que ya se encuentra actualizada las versiones tipo de estatutos; estas las puede descargar a través del siguiente link https://asociatividad.economia.cl/normativas/   Saludos Cordiales  División de Asociatividad  Sistema Integral de Información y Atención Ciudadana (SIAC). Subsecretaría de Economía y Empresas de Menor Tamaño. https://www.economia.gob.cl   https://siacciudadano.economia.cl</t>
  </si>
  <si>
    <t>consultas por ingreso pendiente AG</t>
  </si>
  <si>
    <t>Junto con saludar, informamos a usted se realizo la consulta a la persona encargada de su ingreso, se encuentra revisado y saldrá en los próximos días un oficio a nombre de la Asociación Gremial.  Puede obtener certificado en nuestra pagina web asociatividad.economia.cl, para simplificar la solicitud de certificado es el que indica vigencia con directorio y en el recuadro de organización colocar el número de registro y cargará el nombre de su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</si>
  <si>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revisión con el número de ingreso: 53888,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</si>
  <si>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secretario de la AG., Acodent consulta por la actualización del directorio.</t>
  </si>
  <si>
    <t>Junto con saludar le informo que el directorio de Acodent AG., se encuentra vigente hasta el año 2023. Para respaldar ésta información le enviaré a su correo un certificado de vigencia con directorio.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</si>
  <si>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solicito:  1) Confirme si el ingreso mínimo mensual indicado en el Articulo 62 del Capitulo II, Titulo I, de la Ley 21.344 "Ley General de Cooperativas" corresponde al mismo indicado en el Decreto 2 del 06/01/2022 del Ministerio de Hacienda.  2) Informe si es posible que un socio de una Cooperativa de Trabajo emita una factura de servicios a la Cooperativa de Trabajo desde una persona jurídica, de la cual es 100% dueño (SpA o EIRL).</t>
  </si>
  <si>
    <t>Junto con saludar, en relación a su consulta se le comunica que deberá hacer ingreso formal para respuesta por parte de la División de Asociatividad;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</si>
  <si>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El usuario solicita certificado de vigencia que acredite el estado y el mandato del directorio de Acodent AG.,</t>
  </si>
  <si>
    <t>Junto con saludar se imprime y entrega el certificado de vigencia con directorio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</si>
  <si>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postulación de martillero público persona jurídica</t>
  </si>
  <si>
    <t>Junto con saludar, informamos a usted a continuación le presentamos los requisitos, inhabilidades y documentación necesaria para ejercer la actividad de Martillero Personas Jurídicas  a) Requisitos Estar legalmente constituidas como sociedades. Que el objeto único de la empresa o sociedad sea “Vender en pública subasta al mejor postor de toda clase de bienes corporales muebles.” Contar con un capital propio de un monto igual o superior a 4.000 U.F. b) Inhabilidades respecto de la mayoría de los directores o representantes legales de la sociedad: Que se les hubiere cancelado la inscripción en el Registro Nacional de Martilleros. Ser menor de edad. Ser fallido no rehabilitado. Haber sido declarado en quiebra en su actividad de martillero. Haber sido condenado por crimen o simple delito que merezca pena aflictiva, mediante resolución ejecutoriada. c) Documentación necesaria Copia autorizada de la inscripción social en el Registro de Comercio o Certificado de Estatuto Actualizado, de Anotaciones y Vigencia en caso que la sociedad se haya constituido o migrado al régimen simplificado (Registro de Empresas y Sociedades) Certificado de Vigencia de la sociedad. Copia autorizada de la escritura de constitución de la sociedad en la que conste que su único objeto es la venta en pública subasta y al mejor postor de toda clase de bienes corporales muebles. Estado de Situación o Balance visado por un contador autorizado. Antecedentes que acrediten un capital propio de un monto igual o superior a 4.000 UF. Para estos efectos se requiere remitir antecedentes que permitan demostrar la valorización del capital propio del solicitante. (* ) Certificado de Deudas emitido por la Superintendencia de Bancos e Instituciones Financieras respecto de las deudas consignadas a nombre de la sociedad solicitante. Certificado de la Superintendencia de Quiebras que acredite que la sociedad solicitante no figura en el Rol General de Quiebras. Respecto de los Directores o Representantes Legales de la sociedad solicitante: Certificado de la Superintendencia de Insolvencia y Reemprendimiento que acredite que los Directores o Representantes Legales de la sociedad solicitante no figuran en el Rol General de Quiebras. Certificado de antecedentes para fines especiales de los Directores o Representantes Legales de la sociedad. Copia autorizada de la escritura pública o Estatuto Actualizado en que conste la calidad de director o representante legal de la sociedad solicitante. Copia Cédula Nacional de Identidad. Nuestra página web es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</si>
  <si>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presidente de la AG., Feria Modelo Huertos Familiares de Til Til ingresa antecedentes de cambio de directorio.</t>
  </si>
  <si>
    <t>Junto con saludar le informo que los antecedentes ingresados a través de Of., de Partes están siendo derivados a Asociatividad para su revisión y registro.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</si>
  <si>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actualización de directorio y oficio pendiente N°1744.</t>
  </si>
  <si>
    <t>Junto con saludar, de acuerdo a lo conversado vía telefónica, le informamos que se realizaron las consultas correspondiente en la División de Asociatividad y Cooperativa, en lo cual solicitan que dicha cooperativa tome conociendo del oficio pendiente N°1744, y pueda responder a la brevedad Finalmente, de adjunta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</si>
  <si>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disolución de la VALIDA ASOCIACIÓN GREMIAL - VALIDA A.G.</t>
  </si>
  <si>
    <t>Junto con saludar, de acuerdo a lo conversado vía telefónica, envió contacto del abogado Pablo Cartagena de la División de Asociatividad y Cooperativas  Teléfono: 224733475.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</si>
  <si>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División para sus tramitación y posterior respuesta con el numero de ingreso: 54803.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</si>
  <si>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del mes de noviembre</t>
  </si>
  <si>
    <t>Solicita información de vigencia de la empresa  KNIGHTSBRIDGE TECNOLOGIA SpA.</t>
  </si>
  <si>
    <t>Junto con saludar, de acuerdo a su solicitud, le informamos que la empresa KNIGHTSBRIDGE TECNOLOGIA SpA, se encuentra en Registros de Empresa y Sociedades del Ministerio de Economía, Fomento y Turismo "Empresa en Un Dia".  Finalmente, si tuviera algún inconveniente puede contactarse con REGISTRO DE EMPRESA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</si>
  <si>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hace el siguiente la siguiente consulta: Necesita saber si la extensión del plazo de garantía legal de 3 a 6 meses para los consumidores que entró en vigencia a partir del 24/03/2022, según la Ley N°21.398 "Pro-Consumidor", publicada el 24/12/2021 tiene efecto retroactivo dentro del nuevo plazo que contempla esta ley que en su Artículo 4, según publicación del Ministerio de Economía, Fomento y Turismo en su versión única promulgada el 13/12/2021 y publicada en la fecha antes señalada, dice:  Artículo 4.- Introdúcense en la Ley sobre Impuesto a las Ventas y Servicios, contenida en el decreto ley N° 825, de 1974, las siguientes modificaciones:  1. Reemplazase en el N° 2 del artículo 21, la frase "tres meses", las dos veces que aparece, por "seis meses" 2. Reemplazase en el inciso segundo del artículo 70, la frase "tres meses" por "seis meses"  Entonces de acuerdo con esta ley, el simple reemplazo de tres meses por seis meses, haría que ésta garantía se prolongue hasta seis meses desde la fecha de compra, sin importar que la compra se haya efectuado con fecha anterior a esta extensión, dado que nada dice al respecto y se remite únicamente a la extensión de tres a seis meses. Por favor necesito que me confirmen ésta interpretación , pues de ser así, dispondría de un mes más para el cambio de mercadería, toda vez que la compra fue efectuada el 29 de noviembre de 2021.</t>
  </si>
  <si>
    <t>Junto con saludar, informamos a usted con relación a lo consultado cabe señalar que las modificaciones introducidas por la ley N°21.398, que Establece Medidas para Incentivar la Protección de los Derechos de los Consumidores, también conocida como  Ley Pro-Consumidor, en su mayoría rigen desde su publicación, esto es, entraron en vigencia el pasado 24 de diciembre.    Hay algunas disposiciones de la ley que entran en vigencia después de su promulgación, lo que significa que tuvieron un período de vacancia, es decir, los derechos que disponen empiezan a regir más tarde, lo cual permite que las empresas tengan un período de tiempo para adecuar su comportamiento a la nueva exigencia legal, y en otros casos permite que en dicho período la autoridad trabaje en los reglamentos necesarios para implementar la norma.    En el caso de la extensión del plazo para ejercer el derecho a garantía a seis meses: este rige a partir del 24 de marzo de 2022 y no antes.     Por último, mencionar que respecto de la garantía legal, los derechos se aplican desde la fecha que los consumidores reciben el producto y no desde la fecha de la compra.   Atentamente,  División Jurídica  Sistema Integral de Información y Atención Ciudadana (SIAC).   Ministerio de Economía, Fomento y Turismo. https://www.economia.gob.cl https://siacciudadano.economia.cl</t>
  </si>
  <si>
    <t>Buenas tardes, nos extendieron el certificado de vigencia (se adjunta certificado) pero resulta cambiados los cargos. Solicito rectificación  para los cargos de Tesorero, Pro Tesorero, Secretario y Pro Secretario. Nuestra asociación gremial está inscrita bajo el número 421. Nuestro datos de contacto es el 322910810, info@ccq.cl</t>
  </si>
  <si>
    <t>Junto con saludar, en relación a su consulta, se le comunica que a través del área de registro se ha rectificado  los nombres del directorio de la CÁMARA DE COMERCIO INDUSTRIA Y TURISMO ASOCIACIÓN GREMIAL DE QUILPUÉ con numero de registro 421.   Saludos Cordiales  División de Asociatividad  Sistema Integral de Información y Atención Ciudadana (SIAC) Subsecretaría de Economía y Empresas de Menor Tamaño.   https://www.economia.gob.cl https://siacciudadano.economia.cl</t>
  </si>
  <si>
    <t>Quisiera saber cuales son los requerimientos comerciales para realizar una importación de carácter comercial de habanos desde cuba, existen restricciones para el comercio con eses país? atte german krause salazar</t>
  </si>
  <si>
    <t>Junto con saludar, informamos a usted la normativa principal para efectos de importación de habanos es el decreto ley 828, de 1974, que establece normas para el cultivo, elaboración, comercialización e impuestos que afectan al tabaco; el decreto 238, de 1975, del Ministerio de Hacienda, que establece el reglamento del DL-828; y, el decreto 1027, de 2016, del Ministerio de Hacienda, sobre trazabilidad fiscal.  Por ejemplo, de acuerdo al decreto ley 828, el artículo 14° establece que “Los fabricantes, importadores y comerciantes de tabaco deberán inscribirse antes de empezar su giro, en los registros del Servicio de Impuestos Internos, y estarán obligados a llevar la contabilidad que determine el Presidente de la República, y a exhibir sus libros cuando el Servicio de Impuestos Internos lo solicite”.   Por su parte, el artículo 17° señala que “Los artículos gravados por el presente decreto ley no podrán ser extraídos de las aduanas ni de las fábricas sin que los importadores o fabricantes hayan dado cumplimiento a los requisitos siguientes: a) Hacer una declaración por escrito al Servicio de Impuestos Internos, del precio a que se venda al consumidor la mercadería gravada. b) Haber cumplido las obligaciones relativas al pago del impuesto, según proceda. c) Obtener una guía de despacho para la movilización de la mercancía, que será el mismo documento a que se refiere el inciso final del artículo 55 del decreto ley Nº 825, de 1974, sobre Impuesto a las Ventas y Servicios. d) Obtener una resolución del Ministerio de Salud en que se autorice su comercialización. En el caso de las mercancías extranjeras, se presumirá que los artículos que no se encuentren comprendidos en dicha resolución, o no cumplan con las especificaciones autorizadas por ella, han sido objeto del delito de contrabando, y se procederá a su incautación y total destrucción por constituir una amenaza para la salud pública. También se procederá a la incautación y destrucción de las mercancías nacionales que no cumplan con las especificaciones autorizadas en dicha resolución”.  Adicionalmente a la normativa mencionada, se debe tener presente la ley 19.419, de 1995, que regula las actividades relacionadas con los productos de tabaco para el consumo humano.    Chile no tiene restricciones para comerciar con Cuba más allá de las normativas que regulan las distintas mercancías comercializadas. Cuba es uno de los países con los cuales Chile tiene un Acuerdo de Complementación Económica (ACE-42), que busca favorecer el comercio bilateral entre ambos países. Así, desde Cuba se importan productos como ron y puros, entre otros, y desde Chile se exporta jurel, carnes de bovinos, vinos, entre los principales.   Los procedimientos de importación de productos de tabaco a Chile, que se establecen en las normativas ya señaladas, se aplican independientemente del país de origen.   Saludos cordiales   División de Política Comercial e Industrial     Sistema Integral de Información y Atención Ciudadana (SIAC).     Ministerio de Economía, Fomento y Turismo     https://www.economia.gob.cl/    https://siacciudadano.economia.cl/</t>
  </si>
  <si>
    <t>Junto con saludar, informamos a usted se realizo la consulta a la persona encargada de su ingreso, se encuentra revisado y saldrá en los próximos días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</si>
  <si>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firmada, dirigida a don Cristóbal Navarro, jefe división asociatividad,  indicando la situación y sus consultas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</si>
  <si>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realizar consulta de interpretación legal por cuotas de cooperativa</t>
  </si>
  <si>
    <t>JSA Solicita formato tipo de cooperativa agrícola.</t>
  </si>
  <si>
    <t>Junto con saludar, de acuerdo a lo conversado vía telefónica, adjunto formato tipo cooperativa agrícola.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</si>
  <si>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será emitido oficio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</si>
  <si>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t>
  </si>
  <si>
    <t>Junto con saludar, de acuerdo con lo conversado vía telefónica, envió listado de antecedente que debe enviar a la División de Asociatividad y Cooperativas para actualizar directorio considerando siempre como esta estipulado en sus estatutos.  -copia de citación    -copia medio de verificación   -copia acta de elección y aprobación de balance    -copia listado de asistencia    -copia acta designación de cargos (nuevo directorio).   -copia listado de socios actualizados   -copia balance.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</si>
  <si>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un reclamo a través de la pagina virtual del Ministerio de Economía.</t>
  </si>
  <si>
    <t>Junto con saludar, de acuerdo a lo conversado vía telefónica, envió enlace para realizar su consulta virtual a través de la pagina del Ministerio de Economia.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</si>
  <si>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comunicarse con la subsecretaria de turismo.</t>
  </si>
  <si>
    <t>Junto con saludar, de acuerdo a su solicitud, le informamos que fue comunicado vía telefónica con Turismo Atiende. Telefono:600 600 60 66 Av. Condell #679, Providencia - Santiago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</si>
  <si>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CENTRAL UNITARIA DE JUBILADOS, PENSIONADOS Y MONTEPIADAS DE CHILE C.G. - CUPEMCHI</t>
  </si>
  <si>
    <t>Junto con saludar, informamos a usted su presentación fue ingresada con el número ID55060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</si>
  <si>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el nombre de alguno de los profesionales de Fomento Productivo para instruirse en el procedimiento de constitución de cooperativas.</t>
  </si>
  <si>
    <t>Junto con saludar le informo el nombre de la profesional Srta. Carmen Cavieres ccavieres@economia.cl de Fomento Productivo quién atenderá sus preguntas.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</si>
  <si>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modificación en empresa Rut 77.556.775-9</t>
  </si>
  <si>
    <t>Junto con saludar, informamos a usted se realizo la consulta a la persona encargada de su ingreso, se encuentra en revisión y se informará cuando sea rechazada la rectificación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</si>
  <si>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resolver dudas sobre auditoria para liquidar cooperativa</t>
  </si>
  <si>
    <t>Junto con saludar, de acuerdo a su solicitud, le informamos que fue atendido de manera presencial por Claudia Echeverria de la División de Asociatividad y Cooperativa.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</si>
  <si>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migración empresa al registro comercio</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</si>
  <si>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</si>
  <si>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antecedentes para constituir Asociación Gremial.</t>
  </si>
  <si>
    <t>Junto con saludar, de acuerdo a lo conservado,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</si>
  <si>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solicitud de transparencia presentada</t>
  </si>
  <si>
    <t>Junto con saludar, informamos a usted se realizo la consulta a la persona encargada de su ingreso, se envió al correo electrónico, se entrega copia digital en pendrive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</si>
  <si>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Ayer concurrimos JUNTOS los 4 socios de la empresa ALBOR Ltda. a la Notaría Ronchera, para formalizar un cambio a la escritura de constitución de la empresa y nos cobraron $10.000 a CADA UNO, en consecuencia que en este sitio se indica:  Decreto Artículo único: Fíjense las siguientes tarifas por el cobro del estampado de la firma electrónica por parte de los notarios públicos del país:  Suscripción Por la firma electrónica del formulario de creación de empresa y actividades conexas, cualquiera sea el número de comparecientes que asistan ante un mismo notario por un mismo acto: 0,26 Unidades de Fomento (UF).  A pesar de nuestros reclamos, se negaron a acatar la tarifa indicada, razón por la cual nos vimos forzados a pagar $40.000. Solicito que me confirmen si los notarios están obligados o no, a lo que se señala en la Web de Tu Empresa en un Día.</t>
  </si>
  <si>
    <t>Junto con saludar, Informamos que los valores establecidos por el Ministerio de Economía para la firma electrónica están publicados en el siguiente enlace https://www.registrodeempresasysociedades.cl/AyudaTarifasNotariasles.aspx   Si usted fue perjudicado, puede presentar un reclamo por escrito al Juez o Ministro Visitador, cuyos datos deben estar exhibidos en la misma notaría, y presentarlo en la Oficina de Partes del Juzgado o de la Corte de Apelaciones Respectiva y/o   Presentar un reclamo en el sitio web de la Asociación de Notarios, Conservadores y Archiveros Judiciales de Chile.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</si>
  <si>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usuario refiere que se hizo una compraventa de acciones señalando a instancias de la notaría a una de los compradores como representante legal en circunstancias que no lo es. Consulta si el trámite es valido.</t>
  </si>
  <si>
    <t>Junto con saludar se le da la posibilidad de conversar de manera directa con la coordinadora Srta. Valentina Díaz, email vdiaz@economia.cl, quién le informa que deberá hacer toda la tramitación nuevamente, explicando el procedimiento  y la inscripción de la operación.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</si>
  <si>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antecedentes presentados AG</t>
  </si>
  <si>
    <t>Junto con saludar, informamos a usted su presentación fue ingresada con el número ID54975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</si>
  <si>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VIVIENDA Y SERVICIOS HABITACIONALES ARAUCANÍA LIMITADA</t>
  </si>
  <si>
    <t>Junto con saludar, informamos a usted su presentación fue ingresada con el número ID55115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</si>
  <si>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 por cooperativa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</si>
  <si>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</si>
  <si>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informa que un socio de la sociedad falleció. Su socio compro a los herederos la parte del fallecido. No obstante el nombre del socio no se borra. Consulta que hacer.</t>
  </si>
  <si>
    <t>Junto con saludar le informo que en éste caso lo que debe hacer es una modificación del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</si>
  <si>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constituyeron una Sociedad de Responsabilidad Limitada (SRL). Quieren ingresar dos vehículos (persona natural) a la sociedad (persona Jurídica). Están en el Registro Civil y ésta institución no encuentra el registro de RUT de la sociedad, no obstante que el solicitante cuenta con todos los documentos incluyendo el certificado de vigencia. Consulta que hacer.</t>
  </si>
  <si>
    <t>Junto con saludar y mientras se realizan las consultas en el Ministerio de Economía, a través de una llamada telefónica al solicitante un funcionario del Registro Civil logra ingresar los vehículos a la sociedad solucionando esta parte de la consulta.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</si>
  <si>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manifiesta que su padre quiere constituir una sociedad junto a uno de sus hijos no obstante quiere informarse bien de los requisitos y del tipo de sociedad que le conviene hacer más lo que pueda incorporar como capital. Consulta hasta que hora atenderemos para venir y consultar personalmente.</t>
  </si>
  <si>
    <t>Junto con saludar le informo que los trámites en general se hacen por sistema, no obstante si desea concurrir personalmente lo atenderemos para resolver sus dudas y/o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</si>
  <si>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constituirá una cooperativa de trabajo y necesita resolver varias dudas respecto de la administración y funcionamiento.</t>
  </si>
  <si>
    <t>Junto con saludar le informo que el/la profesional de Fomento Productivo lo informarán del procedimiento de las cooperativas de trabajo. Se puede comunicar con la Srta. Carmen Cavieres, correo; ccavieres@economia.cl, Fono 224733452   y con el Sr. Cristián Pérez correo;cperez@economia.cl, fono224733833.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</si>
  <si>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emigrar empresa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</si>
  <si>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</si>
  <si>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consulta como constituir una Cámara Binacional.</t>
  </si>
  <si>
    <t>Junto con saludar adjunto la información solicitada.  Para constituir una cámara binacional de comercio, se necesitan los mismos requisitos que para una asociación gremial cualquier:  -25 personas naturales o jurídicas o 4 personas jurídicas -Una reunión que se celebra ante notario o que se lleva el acta a firmar por parte de los constituyentes -En el acta debe constar el acuerdo por constituir una AG, la elección de una directiva, la aprobación de los estatutos y la individualización de los socios  Del acta constitutiva se prepara un extracto y se deja con los antecedentes de constitución para que le demos un número de registro y luego se publica en el Diario Oficial  Todo lo anterior, está en los artículos 3 y 4 del Decreto Ley 2757 de 1979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</si>
  <si>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creación empresa</t>
  </si>
  <si>
    <t>Durante la semana pasada  fui contactada por supuesta cooperativa PlaneaCredit pues yo necesito 3 millones de pesos, me solicitaron depositar $96000.- para un agente que tramitaría mis documentos, luego al dia siguiente me pidieron depositar $110000.- para otro trámite me dieron como numero de registro de la cooperativa el numero 5163</t>
  </si>
  <si>
    <t>Junto con saludar, en relación a su consulta, se le comunica que dentro de nuestros registro no hay existencia de alguna cooperativa llamada PLANEACREDIT, sin embargo existe la cooperativa llamada PLANEACOOP; dicho lo anterior, usted ha sido víctima de estafa, por lo tanto este Ministerio se pondrá en contacto a través de la Aboga Mónica Ortiz; ante cualquier duda puede escribirle al correo mortiz@economia.cl y al teléfono 224733612.   Saludos Cordiales  División de Asociatividad  Sistema Integral de Información y Atención Ciudadana (SIAC).  Subsecretaría de Economía y Empresas de Menor Tamaño. https://www.economia.gob.cl   https://siacciudadano.economia.cl</t>
  </si>
  <si>
    <t>Consulta por respuesta a trámite para obtener título de dominio de SOCIEDAD COOPERATIVA DE EDIFICACION MENCH LIMITADA</t>
  </si>
  <si>
    <t>Junto con saludar, le informo que puede solicitar la reactivación de la cooperativa. Se adjunta instructivo, en cuanto a lo solicitud de certificado de disolución, estará disponible la próxima semana.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</si>
  <si>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Documentos Asociación Gremial Barrió Comercial Porvenir A.G.</t>
  </si>
  <si>
    <t>Junto con saludar, en atención a su consulta realizada el día 09 de MAYO 2022 a nuestras Oficinas SIAC (Sistema Integral de Información y Atención Ciudadana) del Ministerio de Economía, Fomento y Turismo, le informo que fue ingresado con el ID 55035, con fecha 06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</si>
  <si>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Asociación Gremial.</t>
  </si>
  <si>
    <t>Junto con saludar, en atención a su consulta realizada el día 09 de mayo de 2022, a nuestras Oficinas SIAC (Sistema Integral Información y Atención Ciudadana) del Ministerio de Economía, Fomento y Turismo, le informo que fue ingresado a Oficina de Partes, N°55144,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</si>
  <si>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 y Sociedades.</t>
  </si>
  <si>
    <t>Junto con saludar, de acuerdo a lo conversado, le informamos que debe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</si>
  <si>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modificación de los estatutos sociales, en su artículo 15, de la Cooperativa Pesquera de Armadores Ex Sudamericana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</si>
  <si>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</si>
  <si>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La usuaria informa que constituirá una cooperativa de vivienda abierta. Consulta por algún especialista en el tema.</t>
  </si>
  <si>
    <t>Junto con saludar, en relación a su consulta se le otorgara los contactos de los capacitadores de la Division de Asociatividad, con quienes puede tratar temas relacionados a la constitución de un cooperativa;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</si>
  <si>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 reclamo con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</si>
  <si>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</si>
  <si>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PESQUERA DE DUAO LIMITADA, de fecha 28 de diciembre 2021</t>
  </si>
  <si>
    <t>Junto con saludar, en relación  a la consulta se le comunica que durante la próxima semana se dará entrega del oficio con la respuesta al ingreso mencionado de la COOPERATIVA PESQUERA DE DUAO LIMITADA con numero de rol 5994.   Saludos Cordiales  División de Asociatividad  Sistema Integral de Información y Atención Ciudadana (SIAC).  Subsecretaría de Economía y Empresas de Menor Tamaño.  https://www.economia.gob.cl https://siacciudadano.economia.cl</t>
  </si>
  <si>
    <t>consulta por solicitud certificado pendiente</t>
  </si>
  <si>
    <t>Junto con saludar, informamos a usted su presentación fue ingresada y revisada, salió certificado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</si>
  <si>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</si>
  <si>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plazo para enviar documentación actualización directorio de  CÁMARA DE COMERCIO DETALLISTA Y TURISMO DE QUILLOTA ASOCIACIÓN GREMIAL</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</si>
  <si>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</si>
  <si>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copia de antecedentes</t>
  </si>
  <si>
    <t>Junto con saludar, informamos a usted en relación a la documentación solicitada, es posible indicarle que ello constituye una solicitud de acceso a la información, de conformidad a lo dispuesto en los artículos 5 y 10 de la ley N° 20.285, por lo que le solicitamos ingresar dicho requerimiento a través del Portal de Transparencia, canal establecido especialmente para estos efectos.  Para acceder a él, puede ingresar a través de nuestro sitio web, o bien directamente a través del siguiente link: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</si>
  <si>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soy abogado externo de ASOCIACIÓN GREMIAL DE INDUSTRIALES QUÍMICOS DE CHILE - ASIQUIM A.G., N° registro 285, y quiero consultar si es posible realizar actualmente las Asambleas Ordinarias y Extraordinarias a través de vía remota ello en atención a mantenerse aún el estado de Alerta Sanitaria por Enfermedad Sars Cov 2 - Covid - 19. Consulto lo anterior, dado que varios socios, que en este caso son representantes legales de empresas que conforman la Asociación Gremial, son adultos mayores y con problemas de salud, y se requiere realizar la elección de directores para este año en forma remota que se realiza en asamblea ordinaria, además se requiere verificar también en forma remota y por Asamblea Extraordinaria, la modificación de estatutos con la comparecencia remota de Ministro de Fe que certifique la comparecencia de socios y términos de votación del cambio de estatutos.  Quedo atento a su respuesta.</t>
  </si>
  <si>
    <t>Junto con saludar, en relación a su consulta se le comunica que debido al término del estado de excepción, ya se encuentra disponible la opción de llevar a cabo las asambleas de manera remota; las resoluciones y oficios respecto al tema se encuentran en el sitio web https://asociatividad.economia.cl/   Finalmente, ante cualquier duda respecto al tema, se puede comunicar con la abogada Consuelo Muñoz al teléfono 224733635.   Saludos Cordiales   División de Asociatividad  Sistema Integral de Información y Atención Ciudadana (SIAC).  Subsecretaría de Economía y Empresas de Menor Tamaño https://www.economia.gob.cl    https://siacciudadano.economia.cl</t>
  </si>
  <si>
    <t>presenta antecedentes de COOPERATIVA DE SERVICIOS DE EMPRESARIOS DE VEHICULOS DE TRANSPORTES CHILOE LTDA.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</si>
  <si>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</si>
  <si>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solicitud de prorroga para responder oficio pendiente.</t>
  </si>
  <si>
    <t>Junto con saludar, en atención a su consulta realizada el día 09 de mayo de 2022, a nuestras Oficinas SIAC (Sistema Integral Información y Atención Ciudadana) del Ministerio de Economía, Fomento y Turismo, le informo que fue ingresado a Oficina de Partes, N°55170,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</si>
  <si>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proceso de número de ticket de Registro de Empresas y Sociedades.</t>
  </si>
  <si>
    <t>Junto con saludar, de acuerdo a lo conversado, le informamos que su solicitud se encuentra en revisión en el área legal de la unidad,  le sugerimos conservar su número de ticket y consultar en los próximo días a la Unidad de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</si>
  <si>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contacto de abogada Srta. Franchesca Rojas de COOPERATIVA ABIERTA DE VIVIENDA CHILLANCOOP LIMITADA O "CHILLANCOOP"</t>
  </si>
  <si>
    <t>Junto con saludar, informo contacto Franchesca Rojas García, correo electrónico frojasg@economia.cl, teléfono 224733525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</si>
  <si>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señores, le mando como archivo adjunto, el documento, para modificar el nombre de mi socio el numero del borador de la escritiura, 5201420,  El nombre que esta mal escrito Es BEYBELA, modificarlo como dice en el archivo</t>
  </si>
  <si>
    <t>Informamos que ya se ha modificado el formulario con el nombre correcto.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</si>
  <si>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enviar correspondencia a DAES de CÁMARA DE COMERCIO DE LA REINA - ASOCIACIÓN GREMIAL</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</si>
  <si>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</si>
  <si>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 requerimos información del porque no se ha  resuelto el ticket numero 83098  , para solicitar la documentación que necesitamos para la  migración , quedamos atentos a su pronta respuesta</t>
  </si>
  <si>
    <t>Junto con saludarle y en respuesta a su reclamo en la que nos indica lo siguiente:   Estimados, requerimos información del porque no se ha resuelto el ticket numero 83098 , para solicitar la documentación que necesitamos para la migración, quedamos atentos a su pronta respuesta   Informamos no existe ese número de ticket en nuestro registro. Por favor verifique el número y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</si>
  <si>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 necesitamos saber porque aun no nos han dado respuesta en cuanto a la migración que necesitamos realizar , quedamos atentos a su pronta respuesta</t>
  </si>
  <si>
    <t>Junto con saludar, solicitamos a usted más antecedentes para poder revisar su caso, como por ejemplo el número de ticket o el rut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</si>
  <si>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con fecha 06/04/2022 solicite un certificado de disolucion de una cooperativa y aun no me llega al mail fecha de respuesta era para  el  04/05/2022 numero id proceso : 188880 estoy llamando desde el jueves para consultar y no me he podido comunicar .</t>
  </si>
  <si>
    <t>Junto con saludar, en relación a su consulta, se le comunica que el certificado solicitado saldrá durante la semana con firma; en el caso que lo necesite inmediato, lo puede emitir de manera inmediata a través del sitio web; esta opción de certificado ya se encuentra disponible desde el día de ayer a través de https://tramites.economia.gob.cl/Certificado     Saludos Cordiales  División de Asociatividad  Sistema Integral de Información y Atención Ciudadana (SIAC).  Subsecretaría de Economía y Empresas de Menor Tamaño.    https://www.economia.gob.cl    https://siacciudadano.economia.cl</t>
  </si>
  <si>
    <t>Consulta proceso de solitud de migración al Registro de Comercio.</t>
  </si>
  <si>
    <t>Junto con saludar, de acuerdo a su consulta, le informamos que su solicitud se encuentra en proceso para su tramitación y posterior respuesta.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</si>
  <si>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ASOCIACION GREMIAL PROFESIONALES DE LA BELLEZA IV REGION - A.P.B.C A.G.</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</si>
  <si>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</si>
  <si>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presentado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</si>
  <si>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</si>
  <si>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</si>
  <si>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 cooperativa</t>
  </si>
  <si>
    <t>Consulta proceso de actualización de directorio.</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</si>
  <si>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</si>
  <si>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presidenta de la Asociación Gremial de Guías de Turismo de Puerto Natales consulta algunos puntos del Ordinario N°4073 del 19-11-2021. Solicita conversar con algunos de los auditores de Asociatividad.</t>
  </si>
  <si>
    <t>Junto con saludar y realizada la revisión del ordinario 4073 se entrega el nombre y número telefónico de la profesional que envió dicho documento. La señora Patricia Ortega (auditora) fono: 224733664 accedió a atenderla de inmediato en las consultas y dudas que usted necesita resolver.  Ante cualquier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</si>
  <si>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es necesario firmar el extracto ante notario para constituir Asociación Gremial.</t>
  </si>
  <si>
    <t>Junto con saludar, de acuerdo a lo conversado vía telefónica, le informamos que no es necesario firmar el extracto ante notario. Una vez ingresado los antecedentes a la División de Asociatividad y Cooperativas en un plazo de 10 días hábiles, se le asignara el número de registro como Asociación Gremial para luego realizar la publicación en el Diario Oficial.  Finalmente, se deben presentar al ministerio 3 ejemplares del acta constitutiva y sus estatutos y 3 ejemplares del extracto.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</si>
  <si>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certificado de vigencia de ASOCIACIÓN GREMIAL MINERA DE ANTOFAGASTA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</si>
  <si>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</si>
  <si>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 reclamo contra cooperativa</t>
  </si>
  <si>
    <t>Junto con saludar, informamos a usted se realizar carta formal firmada, dirigida a Cristóbal Navarro jefe de la división de asociatividad, indicando los problemas existentes y en lo posible adjuntar antecedentes sustentatorios como fotografías.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</si>
  <si>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conversar con abogado por dudas de legales con respecto a elecciones cooperativa</t>
  </si>
  <si>
    <t>Junto con saludar, informamos a usted se contacta con Carlos Solorza para que pueda responder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</si>
  <si>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</si>
  <si>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</si>
  <si>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Estamos actualizando el directorio de una asociación gremial, pues la anterior presidenta renunció para ocupar un cargo gubernamental. La asamblea se hizo en marzo, pero aún no se envían los antecedentes al sistema DAES, lo que se hará a la brevedad posible (esta semana). El problema es que, como figura nuestra anterior presidenta en el sistema, quien ahora es funcionaria gubernamental, y por el cargo que detenta, genera inhabilidades para postular a fondos públicos que cierran a fin de mes. Vía telefónica nos señalan que el plazo para actualizar la información es de 30 días hábiles, pero necesitamos saber si es posible que este plazo se reduzca, o en su defecto, poder acompañar un certificado del trámite que nos permita sobrellevar la inhabilidad, entendiendo que ella ya no es parte del directorio desde marzo.</t>
  </si>
  <si>
    <t>Junto con saludar, en relación a su consulta y debido que usted no menciona el numero y nombre de la organización no podemos ubicar el tiempo de plazo que este tramite se encuentra; sin embargo si desea apresurar el tramite, se le otorgara el contacto del abogado de registro para tomar en contacto sobre su caso; es necesario indicar el registro y nombre de la organización;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</si>
  <si>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La solicitante consulta si las siguientes empresas fueron constituidas en registro empresa y sociedades con el sistema simplificado. La N° 76617638-0 y la N° 7505343-6.</t>
  </si>
  <si>
    <t>Junto con saludar informo a usted que la sociedad N°76617638-0 cuya razón social es Inmobiliaria Vela Mayor Limitada, si fue constituida en el sistema simplificado En cambio la empresa N° 7505343-6 fue constituida en el registro de comercio del conservador de bienes raíces.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</si>
  <si>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si la FIRMA ELECTRONICA AVANZADA me permite firmar una compraventa de propiedades ante notario y si eso tiene validez para hacer la inscricion en el conservador de bienes raices. Un saludo y gracias</t>
  </si>
  <si>
    <t>Junto con saludarle y en respuesta a su consulta en la que nos indica lo siguiente:  Hola, necesito saber si la FIRMA ELECTRONICA AVANZADA me permite firmar una compraventa de propiedades ante notario y si eso tiene validez para hacer la inscripción en el conservador de bienes raíces. Un saludo y gracias  Informamos las ventas de los inmuebles no pueden ser firmados con su Firma electrónica avanzada, ya que esta debe ser mediante escritura pública. No podrá hacer la inscripción del bien en el respectivo Conservador sin esta formalidad.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</si>
  <si>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cómo presentar  extracto AG</t>
  </si>
  <si>
    <t>Junto con saludar, informamos a usted debe enviar el extracto a Tatiana santelices, tsantelices@economia.cl, después ella la contactara por la misma vía para confirmar su entrega, se adjunta modelo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</si>
  <si>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disolución de COOPERATIVA DE VIVIENDA Y SERVICIOS HABITACIONALES VILLA ALMAGRO LIMITADA, solicitado 06 de abril 2022</t>
  </si>
  <si>
    <t>Junto con saludar, hago envió de certificado de disolución,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</si>
  <si>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sobre clave tributaria y contacto de Registro de Empresas y Sociedades.</t>
  </si>
  <si>
    <t>Junto con saludar, de acuerdo a su consulta, le informamos, para obtener clave tributaria debe dirigirse a Servio de Impuestos Internos ubicado en Alonso Ovalle 680, Santiago Centro, horario: Lunes a Viernes 9:00 a 14:00 hrs. Finalmente, si tuviera algún inconveniente se puede comunicar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</si>
  <si>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</si>
  <si>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Pregunta: cómo presentar reclamo contra cooperativa  Respuesta: 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</si>
  <si>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reactivar ASOCIACIÓN GREMIAL DE COMERCIO Y TURISMO DE MOLINA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</si>
  <si>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</si>
  <si>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comunicarse con el abogado Santiago Undurraga de la División de Asociatividad y Cooperativas sobre proceso de constitución de cooperativas.</t>
  </si>
  <si>
    <t>Junto con saludar, de acuerdo a su solicitud, envió contacto: 224733420, abogado Santiago Undurraga de la División de Asociatividad y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</si>
  <si>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</si>
  <si>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ID192236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</si>
  <si>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modificación de estatutos.</t>
  </si>
  <si>
    <t>Junto con saludar, de acuerdo con lo conversado vía telefónica, le informamos que los antecedentes ingresados a la División de Asociatividad y Cooperativa se encuentran en el área legal y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</si>
  <si>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 de disolución de SOCIEDAD COOPERATIVA DE EDIFICACION MENCH LIMITADA</t>
  </si>
  <si>
    <t>Junto con saludar, hago envió de certificado de disolución.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</si>
  <si>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información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</si>
  <si>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Los encargados del área de fomento y capacitación de DAES son Carmen Cavieres, 224733452, ccavieres@economia.cl y Cristian Perez, 224733833, cperez@economia.cl .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</si>
  <si>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socio de la Cooperativa de Agua Potable Cachapoal, San Carlos. Ñuble. Informa que ha recibido un ordinario en que hay un punto que no saben como responder. Consulta quiéns lo puede atender.</t>
  </si>
  <si>
    <t>Junto con saludar le informo que lo atenderá el abogado de cooperativas Carlos Solorza quién solicita los antecedentes y autoriza que se entregue su número directo para atenderlo hoy (10/05/22) en el curso de la mañana.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</si>
  <si>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Les escribo para exponer nuestro caso y pedir instrucciones. Somos una Cooperativa Laboral Inclusiva compuesta en su mayoría por personas en situación de discapacidad mental de causa psíquica. El año 2019 fuimos registrados con el rol 5764 y se nos hicieron algunas observaciones a los estatutos. El problema fue que para hacer las modificaciones solicitadas debíamos contar con abogados expertos y no contábamos con los recursos para ello.  Posteriormente vino el estallido social y pandemia, dificultándose aun más la regularización de nuestra situación.  Hoy hemos logrado vincularnos con un profesional (no abogado) que nos ha ofrecido su ayuda y necesitamos saber si es posible regularizar nuestra situación, y saber qué deberíamos hacer para lograrlo.  Agradecemos su ayuda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</si>
  <si>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hhttps://siacciudadano.economia.cl</t>
  </si>
  <si>
    <t>consultas por migración empresa</t>
  </si>
  <si>
    <t>Junto con saludar, informamos a usted se realizaron las consultas de criterio legal con Valentina Diaz y Camila Fernández, abogada de registro empresas y sociedades, indicando que la norma por la solicitud del conservador es la ley 20659 art 18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</si>
  <si>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 FUNCIONARIOS JUBILADOS DE LA EX CAJA NACIONAL DE EMPLEADOS PÚBLICOS Y PERIODISTAS "LUIS FERNÁNDEZ CORDERO" Y OTROS,</t>
  </si>
  <si>
    <t>consulta por presentación  Id190299</t>
  </si>
  <si>
    <t>Junto con saludar, informamos a usted se realizo la consulta a la persona encargada de su ingreso, se encuentra revisado y saldrá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</si>
  <si>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corporaciones</t>
  </si>
  <si>
    <t>Junto con saludar y pidiendo las respectivas disculpas por la demora, te comento que efectivamente sólo podemos atender a las organizaciones gremiales, consumidores y cooperativas.   Todo dependerá de la intención y prospecciones que el usuario tenga respecto del desarrollo de su organización.   En lo que se refiere a fundaciones y corporaciones podría acercarse al Ministerio de Desarrollo Social, Ministerio de las Culturas o incluso SEGEGOB, en Chile existen diferentes tipos legales para categorizar las organizaciones: fundaciones y corporaciones, cuerpo de bomberos, organizaciones comunitarias y deportivas, cooperativas, comunidades agrícolas y regantes, comunidades y asociaciones indígenas, talleres laborales y productivos, entre otros. Puede revisar la Ley 20500 respecto de Asociaciones y Participación Ciudadana.   Ahora en relación al comparativo de asociaciones gremiales y cooperativas la principal diferencia es que la primera es una entidad de representación que no puede repartir utilidades entre los asociados, mientras tanto las cooperativas son entidades productivas de emprendimiento asociativo que sí tienen posibilidad de repartir utilidades (denominados excedentes). En este sentido dependerá de la idea y finalidad que el usuario desee concretar.   Si necesita una guía detallada puede contactarse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</si>
  <si>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le informamos que los antecedentes de constitución de Asociación Gremial  ingresados a través del departamento de oficina de partes para la División de Asociatividad y Cooperativas, fueron asignados con el número de ingreso: 55079 y 55308,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</si>
  <si>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cooperativa para poder realizar trámites de propiedad</t>
  </si>
  <si>
    <t>Junto con saludar, informamos a usted debe solicitar certificado de disolución para ver que año se disolvió y poder ocupar este certificado en los trámites posteriores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</si>
  <si>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una empresa E.I.R.L</t>
  </si>
  <si>
    <t>Junto con saludar, de acuerdo a lo conversado vía telefónica, le informamos que su empresa no fue constituida en Registro de Empresas y Sociedades del Ministerio de Economia Fomento y Turismo "Empresa En Un Dia" . Le sugerimos consultar en el Conservador de Bienes Raíces en el siguiente enlace: https://www.conservador.cl/portal/tramites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</si>
  <si>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constitución de COOPERATIVA DE SERVICIOS TEXTILES REGIÓN DE LOS LAGOS LTDA</t>
  </si>
  <si>
    <t>Junto con saludar, informo que se encuentra en trámite, derivado a Area de Registro ID 190299, el plazo vence el 18 de mayo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</si>
  <si>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contacto de abogada Consuelo Muñoz para dar respuesta a oficio N° 6365 de COOPERATIVA MULTIACTIVA DE VIVIENDA Y SERVICIOS HABITACIONALES CLOTARIO BLEST LTDA. Volver a la lista</t>
  </si>
  <si>
    <t>Junto con saludar, le informo Srta. Consuelo Muñoz, correo electrónico cmunozb@economia.cl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</si>
  <si>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en la región de Los Lagos tenemos un llamado para cooperativas del rubro ganadero (http://legales.cooperativa.cl/?p=129415). En el contexto de las consultas relacionadas a este proceso nos preguntó la COOPERATIVA AGROGANADERA LLANQUIHUE LIMITADA (RUT 65.205.388-2) si podía postular. De acuerdo a la información entregada, la cooperativa estaría legalmente constituida (reducción a escritura pública del acto de constitución del 29 de septiembre de 2021, publicación de extracto en el diario oficial el 15 de octubre de 2021 e inscripción en el registro de Comercio del CBR de Puerto Varas a fs 353, N° 314, de 2021), sin embargo aun se encontraría tramitando su registro ante la División de Asociatividad y Cooperativas (Número de registro 6379, en constitución). De acuerdo a lo que hemos revisado, la inscripción ante la División de Asociatividad no es un requisito para la constitución o existencia de la Cooperativa, por lo que entendemos que esta cooperativa podría postular y eventualmente adjudicarse los fondos aun cuando esté pendiente su registro ante Uds., pero antes de seguir adelante quisiéramos confirmarlo con Uds. para mantener unidad de criterio y evitar conflictos futuros.  Desde ya, muchas gracias por su ayuda,  Saludos cordiales</t>
  </si>
  <si>
    <t>Junto con saludar, en relación a su consulta, la COOPERATIVA AGROGANADERA LLANQUIHUE LIMITADA con numero de rol 6379 aún se encontrará en constitución hasta que no subsane el oficio ORD. 202200914 enviado el día 11 de abril al correo valdesmoran@gmail.com; dicho oficio contiene observaciones a la constitución y mientras esta no se subsane ustedes no contaran con la constitución vigente de la cooperativa.   Saludos Cordiales  División de Asociatividad  Sistema Integral de Información y Atención Ciudadana (SIAC) Subsecretaría de Economía y Empresas de Menor Tamaño. https://www.economia.gob.cl https://siacciudadano.economia.cl</t>
  </si>
  <si>
    <t>Consulta por trámite de cuotas de participación de COOPERATIVA CONSUMO DE ENERGIA ELECTRICA COPELEC, que compro en remate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</si>
  <si>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</si>
  <si>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certificado de vigencia de la  ASOCIACIÓN GREMIAL METROPOLITANA DE DUEÑOS DE TAXIS COLECTIVOS -A.G.M.T.C.</t>
  </si>
  <si>
    <t>Junto con saludar, en relación a sus solicitud, fue entregado físicamente el certificado de vigencia de la ASOCIACIÓN GREMIAL METROPOLITANA DE DUEÑOS DE TAXIS COLECTIVOS -A.G.M.T.C.  Finalmente, envió enlace para obtener certificado a través de la página de la División de Asociatividad y Cooperativas "DAES DIGITAL"  https://tramites.economia.gob.cl/Certificado/Emitir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</si>
  <si>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ID192081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</si>
  <si>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reiterados saneamientos rechazados</t>
  </si>
  <si>
    <t>Junto con saludar, informamos a usted se consulta a Valentina Díaz de registro empresas por el problema reiterado y se entrega la respuesta del último rechazo y se explican los puntos para que se se pueda volver a presentar correctamente. "Junto con saludarle, le informamos que su solicitud de saneamiento ha sido rechazada, en base a lo siguiente:  1)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ya que el acta que se presentó solo se encuentra protocolizada. Igualmente, si el saneamiento se funda en un acuerdo sin forma de junta, debe constar por escritura pública.  2) El certificado de vigencia de accionistas debe acompañarse protocolizado o reducido a escritura pública; en su lugar, sólo se adjuntó un certificado cuyas firmas se encuentran autorizadas ante notario. 3) En la próxima junta o acuerdo de accionistas que se celebre, deberá acordarse el saneamiento del vicio formal que afecta a su sociedad, dado por el hecho de adjuntar de forma incompleta el documento fundante de la modificación societaria, ratificando igualmente los cambios introducidos en el acto anterior, y además, acompañando íntegramente el acuerdo de accionistas protocolizado con fecha 30 de noviembre de 2021.  En caso de necesitar ayuda adicional, por favor tomar contacto con la mesa de ayuda al (+56) 224733686 o por escrito mediante el formulario disponible en nuestro sitio web, en https://www.registrodeempresasysociedades.cl/Contacto.aspxx, Formulario/Ingresar una solicitud de apoyo."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</si>
  <si>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constitución ASOCIACION GREMIAL MICROEMPRESARIO DE EL QUISCO</t>
  </si>
  <si>
    <t>Junto con saludar, informamos a usted que en atención a su trámite realizado el día 22 de ABRIL 2022 en nuestras Oficinas SIAC (Sistema Integral de Información y Atención Ciudadana) del Ministerio de Economía, Fomento y Turismo, le informo que fue ingresado con el ID 53694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</si>
  <si>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La solicitante, secretaria de la AG., de Peritos Judiciales refiere que tienen nueva directiva, que están haciendo capacitaciones y consulta quién debe firmar, si la nueva directiva o la anterior.</t>
  </si>
  <si>
    <t>Junto con saludar y para tomar una decisión que esté de acuerdo a los estatutos y a la ley la derivo con el abogado de cooperativas Carlos Solorza( 224733852).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</si>
  <si>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autorización para realizar asambleas por medios remotos o electrónicos de ASOCIACIÓN GREMIAL DE CANALES REGIONALES DE TELEVISIÓN DE SEÑAL ABIERTA DE CHILE - ARCATEL A.G.</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</si>
  <si>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</si>
  <si>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documentos a presentar por vacancia</t>
  </si>
  <si>
    <t>Junto con saludar, informamos a usted las vacancias se deben llenar según lo establecido en los propios estatutos de la AG y después adjuntar los documentos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</si>
  <si>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oficio N° 10801, y solicita información para reactivar la COOPERATIVA DE TRABAJADORAS Y TRABAJADORES TEMPORALES.</t>
  </si>
  <si>
    <t>Junto con saludar y según lo conversado vía telefónica, adjunto oficio N°10801, para toma de conocimiento y en relación para reactivar la cooperativa, debe realizar una carta formal dirigida al jefe de la División de Asociatividad y Cooperativas Cristóbal Navarro Marshall, solicitando indicaciones para reactivar la ?COOPERATIVA DE TRABAJADORAS Y TRABAJADORES TEMPORALES número de registro: 5690.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</si>
  <si>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ASOCIACIÓN GREMIAL DE COMERCIANTES ESTABLECIDOS DEL MERCADO CENTENARIO DE ARICA.</t>
  </si>
  <si>
    <t>consulta por presentación ingresada cooperativa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</si>
  <si>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</si>
  <si>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Estimadas, estimados, necesito confirmar con ustedes si un documento pdf que figura firmado con una firma digital de Adobe, puede ser considerado como firma electrónica avanzada, para un poder especial.</t>
  </si>
  <si>
    <t>Junto con saludarle y en respuesta a su consulta en la que nos indica lo siguiente:  Estimadas, estimados, necesito confirmar con ustedes si un documento pdf que figura firmado con una firma digital de Adobe, puede ser considerado como firma electrónica avanzada, para un poder especial.   Informamos que la Firma electrónica avanzada es aquella certificada por un prestador acreditado, que ha sido creada usando medios que el titular mantiene bajo su exclusivo control, de manera que se vincule únicamente al mismo y a los datos a los que se refiere, permitiendo la detección posterior de cualquier modificación, verificando la identidad del titular e impidiendo que desconozca la integridad del documento y su autoría.  En cuanto a las formalidades del poder, sugerimos consultar directamente con quien solicita el poder, pues existen modalidades de firma electrónica avanzada en línea que puede revisar.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</si>
  <si>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t>
  </si>
  <si>
    <t>Junto con saludarle y en respuesta a su reclamo en la que nos indica lo siguiente:  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Comentamos además que los proveedores de firma electrónica en línea contratan servicios de validación de identidad con terceros, muchas veces, esas empresas no tienen información suficiente de las personas extranjeras (aún cuando su visa sea definitiva) y aunque se respondan correctamente no se valida correctamente, es un problema que hemos dado a conocer a los proveedores y se está tratando de corregir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</si>
  <si>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División de Asociatividad Ministerio de Economía, Fomento y Turismo.  Le escribe Rolando Manzano Rada, productor de llamas del pueblo de Visviri, perteneciente a la Asoc. Indígena de Ganaderos de la Comuna de Gral. Lagos de la Región de Arica y Parinacota.  Contarle que desde el año pasado hemos venido conociéndonos y juntándonos asociaciones indígenas de ganaderos, ganaderos y ganaderas de camélidos (llamas y alpacas) de la macro zona norte, desde las regiones de Arica y Parinacota, Tarapacá y Antofagasta; y en nuestra última reunión apareció la idea de agruparnos en una Asociación Gremial de Productores de Camélidos.  Es por lo anterior, que me comunique con Ud. para pedir su apoyo y orientación técnica para darle forma a esa idea.  Saludos Rolando Manzano Rada +569 9897 3824</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</si>
  <si>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Se le otorgara los contactos de los capacitadores para cualquier orientación; con ellos puede solicitar Reunión virtual; por favor comuníquese con Carmen Cavieres al correo ccavieres@economia.cl teléfono 224733452 y Cristian Perez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</si>
  <si>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OFICIALES DE LA ARMADA EN RETIRO A.G.</t>
  </si>
  <si>
    <t>Junto con saludar, informamos a usted que en atención a su trámite realizado el día 09 de MAYO 2022 a nuestras Oficinas SIAC (Sistema Integral de Información y Atención Ciudadana) del Ministerio de Economía, Fomento y Turismo, le informo que fue ingresado con el ID 55138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</si>
  <si>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presentado cooperativa</t>
  </si>
  <si>
    <t>Junto con saludar, informamos a usted su presentación fue ingresada con el número ID192235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</si>
  <si>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quiero consulta  por la continuación legal de la Cooperativa  de Vivienda y Servicios habitacionales  Envase Modernos LTDA. con el fin de poder sanear la inscripción de un inmueble</t>
  </si>
  <si>
    <t>Junto con saludar, le informo  Ud, puede solicitar certificado de disolución de la COOPERATIVA DE VIVIENDA Y SERVICIOS HABITACIONALES ENVASES MODERNOS LTDA, rol 1153 Para obtener certificado debe ingresar a  la pagina web asociatividad.economia.cl DAES DIGITAL- solicitar certificado de disolución.  Ante cualquier  dificultad no dude en contactarnos a los siguientes números telefónicos 224733810 -224733860-224733461-224733785.  Atentamente, Sistema Integral de Información y Atención Ciudadana (Siac)  Subsecretaría de Economía y Empresas de Menor Tamaño.  https://www.economia.gob.cl/ https://siacciudadano.economia.cl/</t>
  </si>
  <si>
    <t>Solicita instrucciones para reactivar ASOCIACIÓN GREMIAL DE COMERCIO Y TURISMO DE MOLINA</t>
  </si>
  <si>
    <t>Junto con saludar, informamos a usted que en atención a su trámite realizado el día 11 de MAYO 2022 en nuestras Oficinas SIAC (Sistema Integral de Información y Atención Ciudadana) del Ministerio de Economía, Fomento y Turismo, le informo que fue ingresado con el ID 192772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</si>
  <si>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saber si la Asociación Gremial Chiletec A.G., que ya está constituida, necesita efectuar algún trámite o autorización en el DAES para abrir una nueva oficina en Valparaíso, aunque tenga su sede en Santiago.</t>
  </si>
  <si>
    <t>Junto con saludar, en relacion a su consulta se le comunica que primero la asociación gremial Chiletec no aparece dentro de nuestros registros; en el caso que esta se encuentre en constitución debe esperar el oficio de aprobación y bienvenida; respecto al cambio de domicilio e integración de sedes, estos deberán ser informados a la División de Asociatividad para nuestros registros; en este caso debe ser de manera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</si>
  <si>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documentación de COOPERATIVA MULTIACTIVA DE SERVICIOS, AGROPECUARIA, TURISMO Y TRANSPORTE MISHKIHUE</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</si>
  <si>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</si>
  <si>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oficio enviado a cooperativa</t>
  </si>
  <si>
    <t>Junto con saludar, informamos a usted el oficio OFIC202201127 salió por correo electrónico dirigido a la persona que realizo la presentación, se entrega copia y se adjunta  .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</si>
  <si>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esta revisión y posterior firma, es atendido telefónicamente con Carlos Solorza quien le explicó dudas legales, se entrega correo de Carlos Solorza csolorza@economia.cl y de Mónica Ortiz mortiz@economia.cl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</si>
  <si>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interpretación legal de acta de saneamiento</t>
  </si>
  <si>
    <t>Junto con saludar, informamos a usted se consulta con la división de empresa en un dia y es atendido telefónicamente por Valentina Díaz, quien le explica procedimiento.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</si>
  <si>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CAMPESINA PINTUE</t>
  </si>
  <si>
    <t>Junto con saludar, informamos a usted que en atención a su trámite realizado el día 11 de MAYO 2022 en nuestras Oficinas SIAC (Sistema Integral de Información y Atención Ciudadana) del Ministerio de Economía, Fomento y Turismo, le informo que fue ingresado con el ID 55398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</si>
  <si>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CAMPESINA PINTUE (COCAPIN)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</si>
  <si>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</si>
  <si>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instrucciones para reactivar COOPERATIVA DE VIVIENDA Y SERVICIOS HABITACIONALES ENVASES MODERNOS LTDA.</t>
  </si>
  <si>
    <t>Junto con saludar, le envió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</si>
  <si>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presenta antecedentes de COLEGIO NACIONAL DE AGENTES COMERCIALES DE CHILE A.G.</t>
  </si>
  <si>
    <t>Junto con saludar, informamos a usted su presentación fue ingresada con el número ID55426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</si>
  <si>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es parte del directorio de la Cooperativa Los Silos, refiere que los socios originarios están fallecidos, la gente actual son los herederos nombrados por sus familias. uno de los socios ha realizado un trámite de la cooperativa sin ser parte del directorio de el y sin autorización de los directivos. consulta que pueden hacer.</t>
  </si>
  <si>
    <t>Junto con saludar y dada la complejidad de sus consultas se la deriva con el abogado Carlos Solorza, fono: 224733860.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</si>
  <si>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de vigencia de COOPERATIVA DE TRABAJO EL TECHO AMARILLO LTDA</t>
  </si>
  <si>
    <t>Junto con saludar, le informo que no se encuentra disponible la emisión de certificado de vigencia, debido a que hay observaciones a la constitución.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</si>
  <si>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documemntos notariados y protocolizados, debiendo concurrir nuevamente a la notaria para pagarle al notario y que se sirva autorizar documentos ya autorizados. Se supone que comprar una firma online, usar la clave unica y protocolizar documentos es para darle la envoltura legal a un trámite. Sin embargo debemos ir a una notaria a pedirle a un notario que "autorice" (no firme) documentos. Cual es el sentido de hacer todo online para luego ir a la notaria ???</t>
  </si>
  <si>
    <t>Junto con saludarle y en respuesta a su reclamo en la que nos indica lo siguiente:  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documentos notariados y protocolizados, debiendo concurrir nuevamente a la notaria para pagarle al notario y que se sirva autorizar documentos ya autorizados. Se supone que comprar una firma online, usar la clave única y protocolizar documentos es para darle la envoltura legal a un trámite. Sin embargo debemos ir a una notaria a pedirle a un notario que "autorice" (no firme) documentos. Cual es el sentido de hacer todo online para luego ir a la notaria ???  Informamos a usted que lamentablemente el proceso de modificar una sociedad de capital (SA, SPA, etc) por ley, es protocolizando los documentos en notaria, luego se debe firmar en notaria la modificación de la sociedad, plasmando en el formulario de modificación la firma electrónica de un ministro de fe (notario) que revisa los documentos de la modifica y certifica que los accionistas que acuerdan la modificación efectivamente son los mismos que vienen a modificar el formulario.  Actualmente se está trabajando en la ley que faculte al usuario a firmar la modificación sin la presencia de un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</si>
  <si>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consulta como solicitar reunión con jefe división asociatividad</t>
  </si>
  <si>
    <t>Junto con saludar, informamos a usted para solicitar reunión con abogado se puede realizar por página web en asociaividad.economia.cl - contáctenos Para reunión con el jefe división se debe solicitar por ley lobby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</si>
  <si>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De acuerdo a información entregada por Expertos y Ministerio de Hacienda que el IPC subiria a 2 Digitos, es que nos tiene muy Preocupados ya que con esta información las Cooperativa nos quedariamos en Saldo Negativo y por ende directo a quiebra, se solicita ayuda Administrativa y contable para poder ver la forma de solucionar dicho problema.  Saludos y en espera de su respuesta.</t>
  </si>
  <si>
    <t>Junto con saludar, en relacion a su consulta, se le otorgara el contacto de la fiscalizadora financiera, Karla Vidal para tratar temas relacionados; por favor comuníquese al correo kvidal@economia.cl teléfono 224733869.  Saludos Cordiales  División de Asociatividad  Sistema Integral de Información y Atención Ciudadana (SIAC)  Subsecretaría de Economía y Empresas de Menor Tamaño.  https://www.economia.gob.cl  https://siacciudadano.economia.cl</t>
  </si>
  <si>
    <t>Seleccione Tema</t>
  </si>
  <si>
    <t>Se ha enviado  el día 11 de abril  información para Actualización de Directiva de la Asociación Gremial de Pescadores Artesanales Caleta Pichidangui RUT 71.610.600-4.  RAG 70-4. A la fecha no se ha actualizado.  Se necesita saber en que etapa va  el trámite.  Porque es necesario el Certificado de Vigencia de Directiva para postular a Proyectos.   Estaré atenta a su respuesta.</t>
  </si>
  <si>
    <t>Junto con saludar, en relacion a su consulta, se le comunica que el proceso 190001 se encuentra en revisión por parte del área de registro de la División de Asociatividad, quien le dará prioridad y podría salir con oficio durante la otra semana.  Saludos Cordiales  División de Asociatividad  Sistema Integral de Información y Atención Ciudadana (SIAC)  Subsecretaría de Economía y Empresas de Menor Tamaño.  https://www.economia.gob.cl  https://siacciudadano.economia.cl</t>
  </si>
  <si>
    <t>Consulta por estado de COOPERATIVA DE VIVIENDA Y SERVICIOS HABITACIONALES WILLIAMS O'NEILL LTDA.</t>
  </si>
  <si>
    <t>Junto con saludar, le informo que dicha cooperativa se encuentra disuelta, para obtener certificado de disolución,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</si>
  <si>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reunión en forma presencial o virtual con abogado y auditor de DAES, para revisar estado cooperativa, consultas de funcionamiento y acciones que se puedan tomar por problemas con la directiva anterior</t>
  </si>
  <si>
    <t>Junto con saludar, en relación a su consulta, se le otorgará el contacto del abogado de la COOPERATIVA DE SERVICIOS DE VERANEO, RECREACION Y DESCANSO SIAM DI TELLA con numero de rol 3217, a quien le podrá solicitar Reunión virtual; por favor comuníquese con el Abogado Cesar Hachim al correo chachim@economia.cl   Saludos Cordiales  División de Asociatividad  Sistema Integral de Información y Atención Ciudadana (SIAC). Subsecretaría de Economía y Empresas de Menor Tamaño. https://www.economia.gob.cl    https://siacciudadano.economia.cl</t>
  </si>
  <si>
    <t>consulta por oficio enviado AG y que no llegó</t>
  </si>
  <si>
    <t>Junto con saludar, informamos a usted su presentación fue revisada y salió oficio 4216, enviado agrosur@vtr.net,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</si>
  <si>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ingresos pendientes AG</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</si>
  <si>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</si>
  <si>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gerente de la Cooperativa Hierro Viejo consulta por convocatoria a modificación de estatutos  y a aprobación de balances.</t>
  </si>
  <si>
    <t>Junto con saludar y luego de conversar las opciones se toma la decisión de hacer en una sola jornada ambas reuniones.  Ante cualquier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</si>
  <si>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constitución de ASOCIACION GREMIAL ARTESANOS, EMPRENDEDORES PIEDRA NEGRA A.G. - PIEDRA NEGRA A.G.</t>
  </si>
  <si>
    <t>El usuario, socio de la Cooperativa Los Sin Cuenta Limitada consulta por una acción que quiere heredarle a sus hijos.</t>
  </si>
  <si>
    <t>Junto con saludar, y luego de escuchar su consulta tomamos la decisión de pedirle orientación de carácter jurídico al abogado Carlos Solorza (224733852) quién lo atendió y explicó que la mejor solución es transferirle a sus hijos ésta acción.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</si>
  <si>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actualización de certificado de vigencia de ASOCIACION GREMIAL DE BUZOS DE LA COMUNA DE PELLUHUE - B.C.P. A.G.</t>
  </si>
  <si>
    <t>Junto con saludar, informamos a usted que en atención a su consulta  realizada el día 11 de MAYO 2022 a nuestras Oficinas SIAC (Sistema Integral de Información y Atención Ciudadana) del Ministerio de Economía, Fomento y Turismo, le informo que fue ingresado con el ID 185445, el 07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</si>
  <si>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DE MUJERES PESCADORAS ARTESANALES , MARISCADORAS, FILETEADORAS, DESMALLADORAS Y ACTIVIDADES CONEXAS DE PRODUCTOS DEL MAR, REGION DEL MAULE - MUJERES DEL MAR DE MAULE A.G., para actualización de directorio</t>
  </si>
  <si>
    <t>Junto con saludar, informamos a usted que en atención a su consulta  realizada el día 11 de MAYO 2022 a nuestras Oficinas SIAC (Sistema Integral de Información y Atención Ciudadana) del Ministerio de Economía, Fomento y Turismo, le informo que fue ingresado con el ID 208178, el 23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</si>
  <si>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solicitante socio de la empresa Finanpro consulta la empresa Cabo de Hornos que estará en estado de liquidación. Revisado si corresponde a una liquidación concursal o por aspectos de la nueva ley comprueba que esto no sería real. Se recomienda consultar a registroempresasysociedades.</t>
  </si>
  <si>
    <t>Junto con saludar le informo que Valentina Díaz que es la funcionaria de registro empresas y sociedades que lo atendió hizo las consultas con el jefe del área  y sugirió que hiciera las preguntas a través de un ticket. https://osticket.economia.cl/open.php?&amp;lang=es_es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</si>
  <si>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está transformando una R.S.L . en una SpA pero el sistema desconoce reiteradamente el rut de uno de los socios. Solicita le ayuden a solucionar esta situación.</t>
  </si>
  <si>
    <t>Junto con saludar y luego de ser atendido por la funcionaria Valentina Díaz de Registro Empresas y Sociedades se soluciona el problema del desconocimiento rut del socio.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</si>
  <si>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reactivar Asociación Gremial y copia de los estatutos.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</si>
  <si>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para solicitar reactivación de la  ASOCIACIÓN GREMIAL CÁMARA DE COMERCIO Y TURISMO DE ALGARROBO - CCTA A.G, informamos que debe realizar una carta formal dirigida al jefe de la División de Asociatividad y Cooperativas Cristóbal Navarro Marshall, especificando motivos para solicitar la reactivación de dicha Asocian Gremial.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</si>
  <si>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disolución de la SOCIEDAD COOPERATIVA DE JARDINES FAMILIARES GUSTAVO GIRON L. LIMITADA.</t>
  </si>
  <si>
    <t>Junto con saludar, de acuerdo a su solicitud, le informamos que el certificado de disolución lo puede obtener a través de la página de la División de Asociatividad y Cooperativas "DAES DIGITAL" ,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</si>
  <si>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presentar carta de cooperativa</t>
  </si>
  <si>
    <t>consulta por registro de acuerdos de pago excepcional</t>
  </si>
  <si>
    <t>Consulta sobre certificado de vigencia de la ASOCIACION GREMIAL DE DESARROLLADORES DE VIVIENDAS SOCIALES - DVS A.G.</t>
  </si>
  <si>
    <t>Junto con saludar, de acuerdo con lo conversado vía telefónica, le informamos que los antecedentes ingresados a la División de Asociatividad y Cooperativa se encuentran en el área legal de la división con la abogada Susana Abarca,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</si>
  <si>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t>
  </si>
  <si>
    <t>Junto con saludarle y en respuesta a su reclamo en la que nos indica lo siguiente:  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  Informamos a usted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</si>
  <si>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Realiza consultas por ingresos pendientes de COLEGIO DE TRABAJADORAS Y TRABAJADORES SOCIALES DE CHILE A.G.</t>
  </si>
  <si>
    <t>Junto con saludar, informo que fue atendida por abogada Srta. Susana Abarca, correo electrónico cabarca@economia.cl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</si>
  <si>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El usuario, socio de Coocretal de Talagante refiere que renunció a la cooperativa y que le dijeron que sus cuotas de participación que son alrededor de $750.000 quedaron en pagarla en mas o menos 6 meses. El tiempo ya está cumplido y le dijeron que le pagaran cuando lleguen mas socios. Consulta si es legal.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</si>
  <si>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</si>
  <si>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duda de criterio legal sobre firma de socios</t>
  </si>
  <si>
    <t>Junto con saludar, informamos a usted se debe realizar carta formal firmada, dirigida a Cristóbal Navarro, jefe división asociatividad, indicando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</si>
  <si>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para toma de conocimiento número 1616.</t>
  </si>
  <si>
    <t>Junto con saludar, de acuerdo a lo conversado vía telefónica, adjunto oficio N°1616, para toma de conocimiento y responder a la brevedad las indicaciones que tenga pendientes en base a dicho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</si>
  <si>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mi consulta es si el listado de asistencia que se envia despues de la realizacion de la reunion general de socios se puede enviar sin firmas ya que nos estan vendiendo un programa para escanear los carnet y automaticamente quedarian presentes o representados segun quien sea lo cual nos agilizaria mas la toma de asistencia ya que los socios reclaman por la demora de esta pero no queremos comprar este sistema sin saber si se puede entregar asi la asistenciia ya que la idea no es tener problemas despues para el envio de la documentacion solicitada</t>
  </si>
  <si>
    <t>Junto con saludar, en relacion a su consulta, se le informa que el listado de asistencia y convocatoria debe ser enviado junto a todo el expediente relacionado a la Junta General de socios; en el caso de no enviar de acuerdo a lo que corresponde habrá una demora y reiteración a lo solicitado.  Saludos Cordiales  División de Asociatividad  Sistema Integral de Información y Atención Ciudadana (SIAC)  Subsecretaría de Economía y Empresas de Menor Tamaño.  https://www.economia.gob.cl  https://siacciudadano.economia.cl</t>
  </si>
  <si>
    <t>El solicitante refiere que constituyo la Cooperativa de Innovación Apícola Valle del Elqui Ltda. Tiene la constitución , la inscripción en el registro de comercio y la publicación. Consulta por el certificado de vigencia de la cooperativa.</t>
  </si>
  <si>
    <t>Junto con saludar le informo que los antecedentes arriba mencionados debe ser  ingresados por el correo electrónico: oficinadepartes@economía.cl  de la subsecretaría de Economía dirigido al nuevo jefe de asociatividad Sr. Cristóbal Navarro Marshall  revisión y posterior aceptación y entrega.. El plazo de revisión de los antecedentes referidos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t>
  </si>
  <si>
    <t>Solicita certificado de vigencia de SOCIEDAD COOPERATIVA DE EDIFICACION DE VIVIENDAS YOLANDA DIAZ PEREZ LIMITADA</t>
  </si>
  <si>
    <t>Junto con saludar, hago envió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</si>
  <si>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enviar correspondencia de ASOCIACION GREMIAL PEQUEÑOS TRANSPORTISTAS DEL CHOAPA A.G. - PETRACH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</si>
  <si>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</si>
  <si>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ingresos pendientes de revisión</t>
  </si>
  <si>
    <t>Junto con saludar, informamos a usted sus presentaciones se encuentran en revisión dentro del plazo legal, según el nuevo reglamento de cooperativas las actas de asambleas anuales pueden ser enviadas como copia simple y el ministerio tiene la facultad de solicitar alguna otra formalidad al revisar los documentos.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</si>
  <si>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reclamo.</t>
  </si>
  <si>
    <t>Junto con saludar, de acuerdo con lo conversado vía telefónica, le informamos que los antecedentes ingresados a la División de Asociatividad y Cooperativa se encuentra en proceso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</si>
  <si>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Asociación gremial y Cooperativas.</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</si>
  <si>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</si>
  <si>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meses enviamos documentación para inscripción de cooperativa y a la fecha no hemos recibido respuesta. Esto lamentablemente nos afecta en la concreción de las actividades que pretendemos realizar como cooperativa y nos mantiene en la incertidumbre de que es lo que debemos realizar. No hemos podido postulara incentivos, crear cuenta bancaria, etc solicito nos puedan informar al respecto rut: 65.206.485-K nombre: cooperativa campesina y agrícola productores de pureo</t>
  </si>
  <si>
    <t>Junto con saludar, en relacion a su consulta, se le comunica que durante este semana y la otra se dará entrega del oficio sin ninguna observación, por lo cual se procederá en cuando reciba el oficio la aprobación del directorio.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</si>
  <si>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</si>
  <si>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en nombre de la Cooperativa Chacareros de Paine consulta que antecedentes ingresar por inactividad de la cooperativa durante el periodo de estallido social y pandemia.</t>
  </si>
  <si>
    <t>Junto con saludar se indica que se debe convocar a una asamblea con 15 días de anticipación a todos los socios de la cooperativa en particular a los históricos que aparecen en el acta de constitución. Adjuntar estas convocatorias, más el acta de la asamblea, balances que estén pendientes firmadas por un contador autorizado, nómina de socios que asistan. Acta de constitución del directorio firmado por todos los directores.  Ante cualquier duda  contáctenos a los siguientes números telefónicos 224733785 - 224733860-224733461-224733810.  Atentamente,  Gemita Ampuero  Alegría Sistema integral de Información y Atención Ciudadana (Siac)  Subsecretaría de Economía y Empresas de Menor Tamaño</t>
  </si>
  <si>
    <t>La usuaria consulta por Ley de pago a 30 días ya que tiene un proveedor con acuerdo a 45 días.</t>
  </si>
  <si>
    <t>Junto con saludar y luego de escuchar su consulta se le deriva con Marcela Mendoza correo mmendoza@economia.cl, fono:224733821 quién le explicará el procedimiento para éste caso.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</si>
  <si>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pyme</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</si>
  <si>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</si>
  <si>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se puede acceder al Registro a través del sitio web del RES &gt; TRAMITES DIGITALES &gt; Registro Nacional de Pymes https://www.registrodeempresasysociedades.cl/RegistroPymes.aspx.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</si>
  <si>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presentado</t>
  </si>
  <si>
    <t>Junto con saludar, informamos a usted es atendido telefónicamente por javier Parga, quien explica sus consultas y en que etapa se encuentra su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</si>
  <si>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y Ley 21.417.</t>
  </si>
  <si>
    <t>Junto con saludar, de acuerdo a lo conversado vía telefónica, adjunto certificado de vigencia y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</si>
  <si>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reactivar ASOCIACIÓN GREMIAL CAMARA DE COMERCIO Y TURISMO PUTAENDO</t>
  </si>
  <si>
    <t>Junto con saludar, informamos a usted que en relación a su consulta, se le comunica que puede hacer ingreso formal  dirigido a Jefe de DAES, don Cristóbal Navarro Marshall, solicitando instrucción para reactivar la asociación gremial. Además indico contacto de los encargados de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</si>
  <si>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secretaria de la Asociación Minera de Punitaqui hace el siguiente requerimiento: 1.-Certificado de vigencia con directorio</t>
  </si>
  <si>
    <t>Junto con saludar,  envío certificado no obstante se observa un cargo vacante por lo que haremos una segunda revisión.  Ante cualquier duda contáctenos a los siguientes números telefónicos 224733785 - 224733860-224733461-224733810.  Atentamente,  Gemita Ampuero  Alegría Sistema integral de Información y Atención Ciudadana (Siac)  Subsecretaría de Economía y Empresas de Menor Tamaño</t>
  </si>
  <si>
    <t>Solicita comunicarse con la Unidad de Registro de Empresa y Sociedades "EMPRESA EN UN DIA".</t>
  </si>
  <si>
    <t>Junto con saludar, de acuerdo a lo conversado, le informamos que puede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</si>
  <si>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ahorros de cuenta en la cooperativa de ahorro y créditos  O,higgins.</t>
  </si>
  <si>
    <t>Junto con saludar, de acuerdo con lo conversado, le informamos que debe corroborar el nombre de la cooperativa, ya que en nuestros registros no se encuentra información de la COOPERATIVA DE AHORRO Y CREDITOS O,HIGGINS, sugerimos buscar antecedentes que puedan respaldar su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</si>
  <si>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Buenas tardes, quisiera conocer cual es la Institución continuadora legal de la Cooperativa HABITACOOP</t>
  </si>
  <si>
    <t>Junto con saludar, informamos a usted que en atención a su consulta realizada el día 12 de mayo 2022, a nuestras Oficinas SIAC (Sistema Integral de Información y Atención Ciudadana) del Ministerio de Economía, Fomento y Turismo, le informo que no existe una institución continuadora, solo hay un encargado por convenio con el poder judicial, es don MARCELO VILLALOBOS; Celular 993438139, dirección: Compañía N° 1390 Oficina 1509.  Ante cualquier dificultad no dude en contactarnos a los siguientes números telefónicos 224733860-224733461-224733785 224733810.    Atentamente,  Sistema Integral de Información y Atención Ciudadana (Siac)  Subsecretaría de Economía y Empresas de Menor Tamaño. https://www.economia.gob.cl/ https://siacciudadano.economia.cl/</t>
  </si>
  <si>
    <t>consulta por mesa técnica de mercado tecnología</t>
  </si>
  <si>
    <t>Junto con saludar, informamos a usted se consulto a la División Empresa Menor Tamaño por la reunión indicada y se van a comunicar internamente con ud para enviar link para que pueda conectarse.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</si>
  <si>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modificación estatuto de empresa creada en sistema simplificado</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</si>
  <si>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Debe tener Firma Electrónica Avanzada. En caso de no tenerla, pueden firmar a través de un Notario Público. Si firma el trámite ante Notario, anote el Número de Atención que aparece en el costado superior derecho de la pantalla Para firmar una actuación o trámite en el Registro de Empresas y Sociedades se requiere tener Firma Electrónica Avanzada. Quienes no cuenten con Firma Electrónica Avanzada, podrán firmar electrónicamente por medio de un notario público. Las tarifas por el cobro del estampado de la firma electrónica por parte de los notarios públicos, están fijadas en el Decreto Exento 11, de Economía, de 2019   Firma electrónica del formulario de creación de empresa o sociedad y actividades conexas, cualquiera sea el número de comparecientes que asistan ante un mismo notario por un mismo acto: 0,26 Unidades de Fomento (UF).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</si>
  <si>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elecciones AG</t>
  </si>
  <si>
    <t>Consulta por trámite de constitución de cooperativa</t>
  </si>
  <si>
    <t>Junto con saludar, informamos a usted que para constituir una cooperativa se debe realizar una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constituir organización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</si>
  <si>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Consulta por trámite de reactivación de asociación gremial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</si>
  <si>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</si>
  <si>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</si>
  <si>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24 de marzo de 2022 se ingresaron los antecedentes para la renovación del Consejo de Administración de la Cooperativa de Vivienda Cerrada y Servicios Villa Los Cisnes Limitada, RUT: 76.080.089-9, ROL de Registro de Cooperativa N° 4628. Me informan por favor en qué estado se encuentra dicho trámite, porque al obtener un certificado de vigencia de la directiva, siguen apareciendo los anteriores miembros. Adjunto primera página de la solicitud ingresada.</t>
  </si>
  <si>
    <t>Junto con saludar, en relacion a su consulta se le comunica que la tarea se encuentra asignada a la Abogada Monica Ortiz, abogado de la División de Asociatividad, cuyo proceso es 187964, sin embargo se le dará prioridad al tema y saldría con oficio durante la otra semana.  Saludos Cordiales  División de Asociatividad  Sistema Integral de Información y Atención Ciudadana (SIAC)  Subsecretaría de Economía y Empresas de Menor Tamaño.  https://www.economia.gob.cl  https://siacciudadano.economia.cl</t>
  </si>
  <si>
    <t>Se solicita reunión con abogado y auditor para analizar y pedir orientación de los pasos a seguir por este periodo para nuestra cooperativa de servicios y préstamos por las tasas de interés actuales por el IPC que pueden provocar la quiebra de nuestra cooperativa</t>
  </si>
  <si>
    <t>Junto con saludar, en relacion a su consulta, se le otorgará el contacto de los fiscalizadores tanto legal como financiero para coordinar la Reunión de manera online directamente con ellos; por favor comuníquese con el Abogado Cesar Hachim al correo chachim@economia.cl y la fiscalizadora financiera Karla Vidal al correo kvidal@economia.cl  Atentamente,  División de Asociatividad y Cooperativas  Sistema Integral de Información y Atención Ciudadana (SIAC)  Subsecretaría de Economía y Empresas de Menor Tamaño  https://www.economia.gob.cl/  https://siacciudadano.economia.cl</t>
  </si>
  <si>
    <t>Consulta por actualización certificado de de vigencia CÁMARA DE COMERCIO DE ANDACOLLO ASOCIACIÓN GREMIAL</t>
  </si>
  <si>
    <t>Junto con saludar, informo que se encuentra en trámite, en los próximos días estará disponible para su emisión.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</si>
  <si>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</si>
  <si>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 FERIA LIBRE DE MELIPILLA,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</si>
  <si>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</si>
  <si>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</si>
  <si>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constituir una Asociación Gremial.</t>
  </si>
  <si>
    <t>Junto con saludar, de acuerdo a lo conversado,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extracto, acta constitutiva, guía de buenas practicas para toma de conocimiento en lo cual indica paso a paso para constituir una Asociación  Gremial y contacto de lo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</si>
  <si>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si existe "cooperativa de consumo" por que se contacto por WhatsApp y solicitaron pago de 120.000 por concepto de seguro desgravamen, posteriormente solicitaron pago de registro bancario 100.000 y pago de IVA por 96.000, todo tenía que ir depositado a cuenta corriente banco santander de Samuel Rodrigues, 25688002-4</t>
  </si>
  <si>
    <t>Junto con saludar, en relacion a su consulta, se le comunica que se podría estar enfrentado a una posible estafa según el contexto comentado debido que no existe ninguna cooperativa de consumo; debido que consumo es un tipo de clasificación de consuma. Respecto al tema, la Abogada Monica Ortiz quien se encarga de ver el tema por parte de este Ministerio.  Saludos Cordiales  División de Asociatividad  Sistema Integral de Información y Atención Ciudadana (SIAC)  Subsecretaría de Economía y Empresas de Menor Tamaño.  https://www.economia.gob.cl  https://siacciudadano.economia.cl</t>
  </si>
  <si>
    <t>Ingresa documentación contable de COOPERATIVA DE SERVICIOS DE VERANEO SALTOS DEL MOLCO LIMITADA</t>
  </si>
  <si>
    <t>Junto con saludar, informamos a usted que en atención a su trámite realizado el día 13 de MAYO 2022 en nuestras Oficinas SIAC (Sistema Integral de Información y Atención Ciudadana) del Ministerio de Economía, Fomento y Turismo, le informo que fue ingresado con el ID 55554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</si>
  <si>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de vigencia de la empresa CONSTRUCCIONES GAEL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</si>
  <si>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</si>
  <si>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documentación constitución de COOPERATIVA DE TRABAJO DE CERVECERIAS ARTESANALES DE SAN PEDRO DE LA PAZ LIMITADA</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</si>
  <si>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</si>
  <si>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de COOPERATIVA DE SERVICIOS DE VERANEO, RECREACIÓN Y DESCANSO EL BOSQUE DE CASTILLA LIMITADA</t>
  </si>
  <si>
    <t>Junto con saludar, indico debe contactarse directamente con abogada : Srta.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</si>
  <si>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trámite de constitución de COOPERATIVA DE TRABAJO DE CERVECERÍAS ARTESANALES SAN PEDRO DE LA PAZ LIMITADA – COOPERATIVA CERVECERÍAS ARTESANALES SPP</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</si>
  <si>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</si>
  <si>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información para realizar asamblea y modificación de estatutos vía remota.</t>
  </si>
  <si>
    <t>Junto con saludar, de acuerdo a lo conversado vía telefónica, le informamos los antecedentes ingresados a la División de Asociatividad y Cooperativa se encuentran en el área de registro de la división, en lo cual darán prioridad para su tramitación y posterior respuesta. Finalmente, adjunto oficio N° 2453, para toma de conocimiento y desarrollar asamblea vía remota.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</si>
  <si>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reunión con abogado DAES</t>
  </si>
  <si>
    <t>Junto con saludar, informamos a usted se puede solicitar a través de carta formal indicando los puntos a tratar o podría hacer solicitud en nuestra pagina web asociatividad.economia.cl en el contactenos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</si>
  <si>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t>
  </si>
  <si>
    <t>Junto con saludarle y en respuesta a su consulta en la que nos indica lo siguiente:  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  Informamos a usted que solo los datos indicados en la ley son los necesarios para generar la firma electrónica avanzada, pues estos datos van vinculados a su dispositivo de firma, sin embargo sugerimos consultar directamente con el proveedor si requiere otro dato en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</si>
  <si>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pedir audiencia con abogado por tema de hostigamiento de AG Pueblo Artesanal Etherh Aike Pto Natales, se ingreso documentación y no hay respuesta</t>
  </si>
  <si>
    <t>Junto con saludar, en relacion a su consulta, se le otorgara el contacto del Abogado con quien podrá solicitar Reunión de manera online, por favor comuníquese con el Abogado Pablo Cartagena al correo pcartagena@economia.cl y teléfono 224733475 para tratar temas relacionado con la ASOCIACION GREMIAL PUEBLO ARTESANAL ETHERH AIKE O A.G.A con numero de registro 80-12.  Saludos Cordiales  División de Asociatividad  Sistema Integral de Información y Atención Ciudadana (SIAC)  Subsecretaría de Economía y Empresas de Menor Tamaño.  https://www.economia.gob.cl  https://siacciudadano.economia.cl</t>
  </si>
  <si>
    <t>presenta reclamo contra COOPERATIVA DE AHORRO Y CREDITO UNION Y PATRIA LIMITADA</t>
  </si>
  <si>
    <t>Junto con saludar, informamos a usted su presentación fue ingresada con el número ID55581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</si>
  <si>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VERANEO LOMAS DE HUAQUEN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</si>
  <si>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</si>
  <si>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formato tipo de Asociación Gremial y contacto de los capacitadores.</t>
  </si>
  <si>
    <t>Junto con saludar, de acuerdo a lo conversado, adjunto modelo extracto, modelo de estatutos, guía de buenas practicas para toma de conocimiento en lo cual indica paso a paso para constituir una Asociación Gremial y envió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</si>
  <si>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DE VIVIENDA Y SERVICIOS HABITACIONALES VILLA VALLE NONGUEN LIMITADA.</t>
  </si>
  <si>
    <t>Junto con saludar, de acuerdo a su solicitud, le informamos que el certificado de disolución lo puede obtener  través de la página de la División de Asociatividad y Cooperativas "DAES DIGITAL", en el siguiente enlace: https://tramites.economia.gob.cl/Certificado/Emitir Finalmente, se adjunta certificado de disolución de la COOPERATIVA DE VIVIENDA Y SERVICIOS HABITACIONALES VILLA VALLE NONGUEN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</si>
  <si>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sobre registro de la empresa SINGLE GRAIN CHILE HERNAN OLIVARES E.I.R.L.</t>
  </si>
  <si>
    <t>Junto con saludar, de acuerdo a lo conversado, le informamos que la empresa SINGLE GRAIN CHILE HERNAN OLIVARES E.I.R.L. Fue constituida en Registro de Empresas y Sociedades del Ministerio de Economia, fomento y Turismo "EMPRESA EN UN DIA".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</si>
  <si>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pendiente, por que se está a la espera de respuesta sobre denuncias realizadas sobre junta general de socios, para mayor información contactar a César Hachim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</si>
  <si>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</si>
  <si>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</si>
  <si>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la abogada Franchesca Rojas García.</t>
  </si>
  <si>
    <t>Junto con saludar, de acuerdo a lo conversado vía telefónica, envió contacto de la abogada Franchesca Rojas frojasg@economia.cl teléfono: 224733525.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</si>
  <si>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su intersecion en Sernatur y Agencia Novojet Chile para que me devuelvan una reserva 0577071.</t>
  </si>
  <si>
    <t>Junto con saludar, de acuerdo a lo dispuesto en el inciso 2° del artículo 14 y artículo 24 de la Ley N° 19.880, sobre las Bases de los Procedimientos Administrativos informamos a usted que su consulta fue derivada a Servicio Nacional de Turismo, a través del Oficio N° 202201677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</si>
  <si>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Trámite de fitiva 10 meses de agosto 023021</t>
  </si>
  <si>
    <t>Junto con saludar, de acuerdo a lo dispuesto en el inciso 2° del artículo 14 y artículo 24 de la Ley N° 19.880, sobre las Bases de los Procedimientos Administrativos informamos a usted que su consulta fue derivada al Ministerio del Interior y Seguridad Pública (Extranjería), a través del Oficio N° 202201689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</si>
  <si>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 Con fecha 13 de marzo de 2022 enviamos Acta Asamblea Ordinaria con el cambio de Directiva correspondiente a la Directiva permanente  Según señalaba nuestros estatutos teníamos directiva transitoria , producto de la pandemia y de una postulación a Sercotec para gremios este cambio se postergó hasta la fecha señalada en el Acta No hemos tenido respuesta al cambio de directiva según el oficio enviado a nuestro correo nos señala que fue aceptado solo la actualización datos de contacto   FOLIO OFIC 202201079 de fecha 22 abril de 2022  Necesitamos saber respuesta a la solicitud del cambio de Directiva documentos ya están en Daes Digital, aun figura el tramite en proceso y en otras respuestas sale como rechazado Soliicitamos verificar información   Atentamente  Carola Ruz Infante</t>
  </si>
  <si>
    <t>Junto con saludar, en relacion a su consulta, se le comunica que el ingreso 185938 se encuentra en revisión prioritaria por parte del equipo de registro de la División de Asociatividad; durante la próxima semana podría obtener la actualización del directorio en el caso de contar con todos lo antecedentes correspondiente.  Atentamente,  División de Asociatividad y Cooperativas  Sistema Integral de Información y Atención Ciudadana (SIAC)  Subsecretaría de Economía y Empresas de Menor Tamaño  https://www.economia.gob.cl/  https://siacciudadano.economia.cl</t>
  </si>
  <si>
    <t>Solicita comunicarse con el abogado Cesar Hachim de la División de Asociatividad y Cooperativas.</t>
  </si>
  <si>
    <t>Junto con saludar, de acuerdo a lo conversado, le informamos que se agendo audiencia con el abogado Cesar Hachim, para el día 20, de mayo a las 11:00. Sugerimos estar unos 20 minutos con anticipación.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</si>
  <si>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consultas sobre realización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</si>
  <si>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</si>
  <si>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donde se puede encontrar un manual de como se debe llenar los informes AC, por mas que he buscado esta información no la encuentro desde ya muy agradecida</t>
  </si>
  <si>
    <t>Junto con saludar, en relacion a su consulta se le comunica que no contamos con dicha información; en el caso de requerir algún documento relacionado, lo puede encontrar en los documentos y manuales del sitio web https://asociatividad.economia.cl/   Saludos Cordiales  División de Asociatividad  Sistema Integral de Información y Atención Ciudadana (SIAC)  Subsecretaría de Economía y Empresas de Menor Tamaño.  https://www.economia.gob.cl  https://siacciudadano.economia.cl</t>
  </si>
  <si>
    <t>Consulta dirección para ingresar documentación de COOPERATIVA DE VIVIENDA Y SERVICIOS HABITACIONALES OBREROS PORTUARIOS DE TALCAHUANO LIMITADA</t>
  </si>
  <si>
    <t>consulta como presentar documentos</t>
  </si>
  <si>
    <t>Estimados, a propósito de la consulta ciudadana sobre el Reglamento de exclusiones al derecho de retracto, cuya respuesta estaba fijada para el día 13/05/2022, agradecería cualquier información acerca de su estado de tramitación. De antemano muchas gracias.</t>
  </si>
  <si>
    <t>Junto con saludar, informamos a usted que en el siguiente link https://pac.economia.gob.cl/consultas-ciudadanas/reglamento-que-establece-exclusiones-del-derecho-a-retracto/ se encuentran todos los comentarios recibidos en el marco de esta consulta ciudadana y las respuestas por parte de este Ministerio a cada uno de ellos.  Saludos Cordiales Sistema integral de Información y Atención Ciudadana (Siac) Subsecretaría de Economía y Empresas de Menor Tamaño. https://www.economia.gob.cl https://siacciudadano.economia.cl</t>
  </si>
  <si>
    <t>consulta por fechas y avances de "consulta ciudadana sobre el Reglamento de exclusiones al derecho de retracto"</t>
  </si>
  <si>
    <t>Viene a retirar extracto para publicación en Diario Oficial de ASOCIACION GREMIAL PROVEEDORES DEL ESTADO</t>
  </si>
  <si>
    <t>Junto con saludar, se indica contacto para retirar extracto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</si>
  <si>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digitalizar pyme</t>
  </si>
  <si>
    <t>Junto con saludar, informamos a usted que Digitaliza tu Pyme es un programa del Ministerio de Economía, Fomento y Turismo, junto con Corfo y Sercotec, en alianza con instituciones públicas y privadas, que promueve la digitalización de las empresas de menor tamaño en el país.  Indico contacto secretaria DEMT, Srta. Ingrid Arancibia, correo  electrónico iarancibia@economia.cl, teléfono 224733517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</si>
  <si>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certificado de vigencia de ASOCIACIÓN GREMIAL DE ASESORES PREVISIONALES - A.G.A.P.</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</si>
  <si>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</si>
  <si>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consultas por creación de empresa</t>
  </si>
  <si>
    <t>El usuario refiere que está postulando a ser inscrito en el registro nacional de martilleros públicos le ordenaron ingresar copia de inscripción  de registro de empresas, sociedades y martilleros públicos.</t>
  </si>
  <si>
    <t>Junto con saludar le informo que su ingreso realizado a través de Oficina de Partes será derivado a Registro Empresas en breves minutos más. Se le comunico éste ingreso a la abogada Camila Fernández email:cfernandezp@economia.cl quién tiene a su cargo el Registro Nacional de Martilleros Públicos.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</si>
  <si>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de documentación de fecha 12 de enero 2022 de ASOCIACIÓN GREMIAL DE DUEÑOS DE TAXIS COLECTIVOS ARAUCANÍA LÍNEA 11 DE TEMUCO</t>
  </si>
  <si>
    <t>Junto con saludar, le informo que documentación fue ingresa ID 198994 y derivada a fiscalizadora, Srta. Patricia Ortega, correo electrónico portega@economia.cl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</si>
  <si>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PEQUEÑOS Y MEDIANOS AGRICULTORES, FORESTALES Y ARTESANOS "LUIS CRUZ MARTÍNEZ DE LONTUÉ "- LUIS CRUZ MARTÍNEZ DE LONTUÉ A.G.</t>
  </si>
  <si>
    <t>Junto con saludar, de acuerdo con lo conversado, le informamos, para actualizar directorio debe hacer envió de lo siguientes antecedentes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</si>
  <si>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de ASOCIACIÓN GREMIAL SANTA MARÍA DE PROVIDENCIA - FERIA SANTA MARÍA DE PROVIDENCIA A.G.: - Listado de socios asistentes -Nómina de directores saliente -Nómina directiva entrante</t>
  </si>
  <si>
    <t>Junto con saludar, informamos a usted que en atención a su trámite realizado el día 16 de MAYO 2022 en nuestras Oficinas SIAC (Sistema Integral de Información y Atención Ciudadana) del Ministerio de Economía, Fomento y Turismo, le informo que fue ingresado con el ID 55698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</si>
  <si>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certificado de vigencia adjunto y Ley 21.417.</t>
  </si>
  <si>
    <t>Junto con saludar, de acuerdo a lo conversado vía telefónica, se adjunta certificado de vigencia y publicación de la Ley 21.417. Para actualizar directorio y obtener certificado de vigencia deben presentar los siguientes antecedentes a la División de Asociatividad y Cooperativas, considerando lo que esta estipulado en los estatutos de dicha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</si>
  <si>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SANTA MARÍA DE PROVIDENCIA - FERIA SANTA MARÍA DE PROVIDENCIA A.G.,</t>
  </si>
  <si>
    <t>consulta si AG puede ocupar parte del dinero de la organización para pagar los permisos de circulación de los socios</t>
  </si>
  <si>
    <t>Junto con saludar, en relacion a su consulta, según lo señalado en el DL 2757 adjunto en el sitio web de la División de Asociatividad, ninguna asociación gremial debe utilizar sus recursos propios para pagos que no competan con la asociación gremial, por ende no se puede pagar este tipo de permisos.  Atentamente,  División de Asociatividad y Cooperativas  Sistema Integral de Información y Atención Ciudadana (SIAC)  Subsecretaría de Economía y Empresas de Menor Tamaño  https://www.economia.gob.cl/  https://siacciudadano.economia.cl</t>
  </si>
  <si>
    <t>Solicita certificado de vigencia de ASOCIACIÓN GREMIAL DE BUZOS MARISCADORES, PESCADORES ARTESANALES Y AFINES DE TONGOY - BPA TONGOY CUARTA REGIÓN A.G.</t>
  </si>
  <si>
    <t>consulta como presentar documentos AG</t>
  </si>
  <si>
    <t>Solicita información para modificar estatutos de una Asociación Gremial.</t>
  </si>
  <si>
    <t>Junto con saludar, de acuerdo a lo conversado vía telefónica, le informamos, con respecto a la modificación de estatutos debe realizar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</si>
  <si>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MINERA DE PUNITAQUI</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</si>
  <si>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</si>
  <si>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usuario refiere que necesita comunicarse con el abogado César Hachim o con Catalina Reyes del área contable quienes estuvieron en el curso de la mañana de hoy en la cooperativa.</t>
  </si>
  <si>
    <t>Junto con saludar y de acuerdo a lo consultado le informo los datos de contacto de ambos profesionales: Catalina Reyes Mardones fono;224733466, mreyesm@economia.cl; y César Hachim González fono;224733538;chachim@economia.cl.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</si>
  <si>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comunicarse con la Unidad de Registro de Empresas y Sociedades, consulta modificación de estatutos.</t>
  </si>
  <si>
    <t>Junto con saludar, de acuerdo a su consulta y lo comunicado desde la Unidad de Registro de Empresas y Sociedades, debe dirigirse al Servicio de Impuestos Internos ubicado Padre Alonso de Ovalle 698, Santiago, Región Metropolitana Horarios: 9:00 -  14:00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</si>
  <si>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conocer los contenido de Diplomado e-learning de Cooperativas</t>
  </si>
  <si>
    <t>Junto con saludar, indico contacto: Sra. Silvia Salgado Escárate, correo electrónico ssalgado@economia.cl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</si>
  <si>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publicación de las respuestas a  "consulta ciudadana sobre el Reglamento de exclusiones al derecho de retracto"</t>
  </si>
  <si>
    <t>Buenas tardes:  Soy la Gerente de la Cooperativa Aguas Melipeuco Ltda., rol 4511.  Se hará renovación de directorio porque ya está vencido.  Nuestra consulta es si podemos llevar el proceso eleccionario en un espacio de la Cooperativa? y que los socios concurran dentro de un lapo de horas a sufragar?.  Ya que anteriormente se hacía bajo esa modalidad, sin embargo del Depto. de Cooperativas se cuestionó esa modalidad, aludiendo a que el proceso de elecciones debe realizarse ante una Junta General de Socios, lo cual nos parece mucho menos ordenado, porque los socios se amontonan queriendo votar lo mas rápido posible, y finalmente la situación se vuelve caótica.    Por otra parte la Ley en su Título VI dice "que el proceso eleccionario también se puede realizar mediante concurrencia al domicilio de la cooperativa o a cualquier otro lugar donde se convoque, pero no habla de realizar elecciones ANTE UNA JUNTA GENERAL"  Ni siquiera están bajo esa modalidad las Organizaciones comunitarias, pero en su momento a nosotros sí se nos cuestionó que el proceso no haya sido en junta general. Solicitamos nos puedan aclarar esta situación, pues tenemos esa inquietud, y queremos que nuestro proceso eleccionario sea rechazado por el Decoop. Quedaré atenta a vuestra respuesta</t>
  </si>
  <si>
    <t>Junto con saludar, en relacion a su consulta, se le comunica deberá hacer ingreso formal de la consulta y mencionar lo ocurrido; dicha consulta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y Cooperativas  Sistema Integral de Información y Atención Ciudadana (SIAC)  Subsecretaría de Economía y Empresas de Menor Tamaño  https://www.economia.gob.cl/  https://siacciudadano.economia.cl</t>
  </si>
  <si>
    <t>Solicita instrucciones para actualizar información de COOPERATIVA AGROPECUARIA ESPECIAL PEDRO AGUIRRE CERDA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</si>
  <si>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</si>
  <si>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 validez legal en el entendido que el servicio ofrecido pudiera no estar conforme a lo que dicta la ley? En caso de que el servicio FirmaGob sea una entidad acreditada por ustedes, ¿cuál es la resolución exenta que lo aprueba?  Nuestro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t>
  </si>
  <si>
    <t>Junto con saludarle y en respuesta a su consulta en la que nos indica lo siguiente:  “Estimados,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tendrían validez legal en el entendido que el servicio ofrecido pudiera no estar conforme a lo que dicta la ley? En caso de que el servicio FirmaGob sea una entidad acreditada por ustedes, ¿cuál es la resolución exenta que lo aprueba? Nuestra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  Informamos que la Entidad Acreditadora ejercerá la facultad inspectora sobre los prestadores acreditados de servicios de certificación (PSC) que emiten Firma Electrónica Avanzada (FEA) y, a tal efecto, velará porque los requisitos que se observaron al momento de otorgarse la acreditación y las obligaciones que impone la Ley, el reglamento y las normas técnicas se cumplan durante la vigencia de la acreditación para la emisión de FEA de estos prestadores.  Para la FEA emitida por el estado podemos señalar que existe la Resolución Exenta N° 1644 del Ministerio Secretaria General de la Presidencia que establece en su considerando N°6 que es necesario tener presente que la contraloría General de la República, a través de su dictamen N° 4941 de 2014, confirmo que cada servicio público afecto a la ley 19.977 debe certificar las firmas electrónicas avanzadas de sus funcionarios, a través de los ministros de fe dispuestos en la ley o designados por la resolución, según el caso, y, por consiguiente, sin necesidad de acudir a prestadores de servicios de certificación externos.  Para mayor detalle del párrafo anterior, por favor enviar consulta al Ministerio Secretaria General de la Presidencia, que podrá responder específicamente a la información requerida por usted.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</si>
  <si>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ingreso de documentación de ASOCIACIÓN DE JUBILADOS, MONTEPIADAS Y PENSIONADAS DE LOS FERROCARRILES DEL ESTADO DE ILLAPEL - A.G.</t>
  </si>
  <si>
    <t>Junto con saludar, informamos a usted que en atención a su consulta realizada el día 16 de MAYO 2022 a nuestras Oficinas SIAC (Sistema Integral de Información y Atención Ciudadana) del Ministerio de Economía, Fomento y Turismo, le informo que fue ingresado con el ID 54922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</si>
  <si>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t>
  </si>
  <si>
    <t>Junto con saludarle y en respuesta a su consulta en la que nos indica lo siguiente:  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  Informamos a usted que no es posible entregar información de la sociedad, sin embargo, el Registro de Empresas es público, por lo tanto puede descargar los estatutos de la sociedad ingresando a nuestro sitio en el siguiente enlace https://www.registrodeempresasysociedades.cl/BuscarActuaciones.aspx usted puede buscar por RUT de empresa, razón social o fecha de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</si>
  <si>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La solicitante socia de la AG., Círculo de narradores orales señala que ingresaron una modificación de estatutos en marzo y que recibió un email indicando que estaría finalizada la revisión  el 09/05/2022.</t>
  </si>
  <si>
    <t>Junto con saludar le informo que revisado el sistema usted puede enviar el estatuto al Ministerio de la Cultura con las correcciones que  Asociatividad le indico en el Ordinario 1203 del 09/03/2022.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</si>
  <si>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presentar renuncia a la COOPERATIVA DE APICULTORES ORGANICOS DE CHILE.</t>
  </si>
  <si>
    <t>Junto con saludar, en relación a su consulta, le informamos que debe presentar su renuncia directamente con la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</si>
  <si>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de COOPERATIVA MULTIACTIVA COMANDANTE ALEJANDRO NAVARRETE CISTERNAS LIMITADA.                  El  Viernes  22  del presente  mes, se  llevo efecto  nuestra  Junta  General de  Socios, con  una  participación  menor  de  Socios ( 46)  por  lo  cual  fue  muy  difícil  conseguir los  postulantes  al Consejo de  Administración que  son  ( 5 titulares   y  5  suplentes) solo  conseguimos  2  titulares  y 3 suplentes), Junta de  Vigilancia  son  ( 3  titulares  y  3  suplentes) Solo  tenemos  3 titulares.  Además  no se  hizo  la  votación   correspondiente.  Sr.  presidente   informa  a  la  Asamblea que  se  haría  la  consulta  al  Departamento de  Cooperativas,  para  saber  cuales  serian  los   pasos  a seguir en este  caso,  Tendríamos  que  repetir  la  Asamblea  con  los mismos requisitos?</t>
  </si>
  <si>
    <t>Junto con saludar, en relacion a su consulta, se le comunica en este caso y a falta de postulantes deberán repetir la asamblea. Finalmente, se le otorgara el contacto de la Abogada fiscalizadora ante cualquier consulta, por favor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</si>
  <si>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sobre proceso de reclamo.</t>
  </si>
  <si>
    <t>Junto con saludar, de acuerdo a lo conversado vía telefónica, le informamos, que se consulto a la abogada Susana Abarca, en lo cual comunico que en los próximos días saldrá un oficio en respuesta a su reclamo.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</si>
  <si>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copia de listados de socios de AGs</t>
  </si>
  <si>
    <t>Junto con saludar, informamos a usted su solicitud fue realizada en la plataforma de transparencia, quedando con el numero AH001T0006086, con un plazo de 20 días hábiles, la respuesta se enviara directa desde esa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</si>
  <si>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solicita se le informe cual es el número de registro de la Feria Santa María de Providencia.</t>
  </si>
  <si>
    <t>Junto con saludar le informo que el número de registro de la AG., Feria Santa María de Providencia es 4373.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</si>
  <si>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carta a la División de Asociatividad y Cooperativas.</t>
  </si>
  <si>
    <t>Junto con saludar, en atención a su consulta realizada el día 16 de mayo de 2022, a nuestras Oficinas SIAC (Sistema Integral Información y Atención Ciudadana) del Ministerio de Economía, Fomento y Turismo, le informo que fue ingresado a Oficina de Partes, N°55673,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</si>
  <si>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solicitante socia de la AG., Red Nacional Danza Sur, informa lo siguiente: la presidenta de la AG., renunció y fue reemplazada por la tesorera, a su vez la tesorera fue reemplazada por la secretaria.</t>
  </si>
  <si>
    <t>Junto con saludar le informo que deberá hacer la consulta indicando los nombres y los cargos que han sido reemplazados. No tengo la información si éste sistema de reemplazo es parte de sus estatutos. Por lo tanto para tener la certeza que se está obrando de acuerdo a sus propios estatutos le recomiendo que ingrese la solicitud en asociatividad.economia.cl. Su consulta será respondida por un abogado o una abogada del área legal de Asociatividad.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</si>
  <si>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Pertenezco a la coorporacion para la nutricion infantil. rut 70.362.000-0  y necesitamos registar a nuestra cooporacion como empresa donde no se puede hacer huelga, que entiendo es hasta el mes de mayo. Ustedes me podran ianformar que docuemtos a llevar? se puede hacer por internet? quedo muy atento?</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</si>
  <si>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Atentamente,  División Jurídica  Sistema Integral de Información y Atención Ciudadana (SIAC).  Ministerio de Economía, Fomento y Turismo.  https://www.economia.gob.cl/  https://siacciudadano.economia.cl/</t>
  </si>
  <si>
    <t>El solicitante, hijo del presidente de Cooperativa Flor de Chile que ya se encuentra disuelta  y que ha tenido varias Comisiones Liquidadoras construyeron casas en un asentamiento irregular informa que en fecha próxima harán una asamblea.</t>
  </si>
  <si>
    <t>Junto con saludar le informo que dada la complejidad de la situación descrita tendrá que dirigirse vía email al jefe de Asociatividad y Cooperativas señor Cristóbal Navarro Marshall informando la situación y que es lo que necesitan al siguiente correo electrónico; oficinadepartesgd@economia.cl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</si>
  <si>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necesito sacar un certificado de vigencia de la ASOCIACION GREMIAL INDUSTRIA MUSICAL ELECTRONICA INDEPENDIENTE DE CHILE - IME CHILE, Nº de registro 4778, sin embargo, al pedirlo en "Solicitud de certificados" dice "La organización no fue encontrada". Esto es extraño pues al buscar la Asociación en el buscador me aparece vigente. Agradeceré me ayuden. Añado que soy agremiada a la Asociación en cuestión. Saludos.</t>
  </si>
  <si>
    <t>Junto con saludar, en relacion a su consulta, se le comunica que la ASOCIACION GREMIAL INDUSTRIA MUSICAL ELECTRONICA INDEPENDIENTE DE CHILE - IME CHILE con numero de registro 4778 se encuentra vigente y activa; sin embargo cuenta con el directorio vencido desde el año 2020. Finalmente si cuenta con algún problema técnico para al solicitar certificado, puede comunicarse con analista Nicolas Estrada, quien trata temas relacionado; por favor comuníquese al teléfono 224733572.  Saludos Cordiales  División de Asociatividad  Sistema Integral de Información y Atención Ciudadana (SIAC)  Subsecretaría de Economía y Empresas de Menor Tamaño.  https://www.economia.gob.cl  https://siacciudadano.economia.cl</t>
  </si>
  <si>
    <t>Junto con saludar y esperando que se encuentren bien, me comunico para consultar respecto a qué hacer con una situación de una Cooperativa.   Resulta que esta cooperativa se creó el año 2020, redujeron la respectiva acta de la junta constitutiva y estatutos de la cooperativa en escritura pública, realizaron el extracto de la misma, la cual, fue inscrita en el Registro de Comercio del Conservador de Vicuña y fue publicada dentro del plazo en el Diario Oficial. Sin embargo, nunca remitieron esos documentos al Registro de Cooperativas del Departamento de Cooperativas del Ministerio de Economía, Fomento y Turismo, pese a que en la guía se señala que debe hacerse dentro del plazo de 20 días desde el último trámite.  Ahora bien, resulta que, actualmente falleció uno de los socios y los herederos quieren pasar a ser parte, además, como cooperativa, desean modificar el estatuto. ¿Qué es lo más adecuado? ¿Ingresar la comunidad hereditaria como socio y modificar el estatuto mediante todo el procedimiento que señala el DFL 5, el reglamento y su propio estatuto, para posteriormente mandar los antecedentes para su registro? o ¿Mejor sería registrar primero la cooperativa, y posteriormente realizar las respectivas modificaciones? ¿Su registro es requisito de validez o existencia de la Cooperativa? ¿Qué ocurre si el plazo para su registro expiró? ¿Deben hacer todo de nuevo o aún es válido lo realizado en el año 2020?   Agradecería tener una respuesta a estas consultas, para encontrar la mejor vía para regularizar esta situación.</t>
  </si>
  <si>
    <t>Junto con saludar, en relacion a su consulta se le comunica que esta consulta deberá realizarla de manera formal a través del sitio web https://asociatividad.economia.cl/ de lo contrario a través del correo de oficina de partes oficinadepartesgd@economia.cl Finalmente, puede solicitar Reunión online con la Aboga Monica Ortiz y tratar el tema, por favor comuníquese con ella al correo mortiz@economia.cl teléfono 224733612.  Atentamente,  División de Asociatividad y Cooperativas  Sistema Integral de Información y Atención Ciudadana (SIAC)  Subsecretaría de Economía y Empresas de Menor Tamaño  https://www.economia.gob.cl/  https://siacciudadano.economia.cl</t>
  </si>
  <si>
    <t>Consulta por solicitud de certficado de COOPERATIVA DE SERVICIO DE ABASTECIMIENTO Y DISTRIBUCIÓN DE AGUA POTABLE Y ALCANTARILLADO EL TAMBO LTDA.</t>
  </si>
  <si>
    <t>Junto con saludar, le informo que se encuentra en trámite, derivada a DAES -JURIDICA, Abogada Mónica Ortiz, correo electrónico mortiz@economia.cl. ID 205460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</si>
  <si>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 RED NACIONAL DANZASUR - REDDANSUR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</si>
  <si>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</si>
  <si>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que debe ingresar de COOPERATIVA DE SERVICIO DE AGUA POTABLE DE VENTANAS LTDA.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</si>
  <si>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</si>
  <si>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documentos de COOPERATIVA DE SERVICIO DE AGUA POTABLE DE VENTANAS LTDA. - Ficha de datos - Informe junta vigilancia  Acta de asamblea Acta designación gerente</t>
  </si>
  <si>
    <t>Junto con saludar, informo que al ingresar documentación se cometió error en el nombre de la COOPERATIVA. dice. COOPERATIVA DE SERVICIO DE AGUA POTABLE DE VENTANAS debe decir COOPERATIVA  DE VERANEO LOS POZOS.  Junto con saludar, informamos a usted que en atención a su trámite realizado el día 17 de MAYO 2022 en nuestras Oficinas SIAC (Sistema Integral de Información y Atención Ciudadana) del Ministerio de Economía, Fomento y Turismo, le informo que fue ingresado con el ID 55763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</si>
  <si>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estado constitución ASOCIACION GREMIAL DE AGENTES FUTBOL DE CHILE - AFCH</t>
  </si>
  <si>
    <t>Junto con saludar, informamos a usted se consulto a la abogada a cargo de su ingreso y se puede indicar que falta la nomina completa de socios constituyentes en la cual notario indica que todos ratificaron los acuerdos de la constitución y firmaron ante él, se debe corregir y publicar extracto complementario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</si>
  <si>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constituciones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</si>
  <si>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</si>
  <si>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Solicito indicar listado de documentos a presentar para estar incluido en empresas estratégicas</t>
  </si>
  <si>
    <t>Junto con saludar, informamos a usted respecto a su consulta, cabe señalar que no existen documentos específicos o mínimos que deban acompañar las empresas para obtener la declaración del artículo 362 del CT.  Las solicitudes de calificación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por tanto, los documentos que deberá remitir dependerán de cual sea el giro de la empresa y cuales sean las razones alegadas para justificar la solicitud, y en tal sentido, serán de utilidad todos aquellos que permitan respaldar y acreditar los fundamentos que motivan el requerimiento.  Atentamente,  División Jurídica  Sistema Integral de Información y Atención Ciudadana (SIAC).  Ministerio de Economía, Fomento y Turismo.  https://www.economia.gob.cl/  https://siacciudadano.economia.cl/</t>
  </si>
  <si>
    <t>Solicita certificado de vigencia de estatutos actualizado.</t>
  </si>
  <si>
    <t>Junto con saludar, de acuerdo a lo conversado, le informamos que se realizaron las consulta correspondientes a la División de Asociatividad y Cooperativas, en lo cual nos indicaron que la modificación de estatutos fue acepta y respondida a través del oficio N°10579, con fecha 30 de diciembre del 2013. Finalmente, su solicitud de certificado de vigencia de estatutos a través de la pagina de "DAES DIGITAL",  fue solicitado con éxito y en los próximos días estará disponible en su correo electrónico: trans.colmena@gmail.com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</si>
  <si>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</si>
  <si>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elección AG</t>
  </si>
  <si>
    <t>Consulta por respuesta ingreso de documentación de fecha 25 de abril 2022 de COOPERATIVA ALTO MIRADOR</t>
  </si>
  <si>
    <t>Junto con saludar, informo que se encuentra en trámite, derivado DAES, jurídica ID 191565, el plazo del trámite es de 30 días hábiles.  GREGORIA PEREZ TORRES Sistema Integral de Información y Atención Ciudadana (Siac) Subsecretaría de Economía y Empresas de Menor Tamaño https://www.economia.gob.cl https://siacciudadano.economia.cl</t>
  </si>
  <si>
    <t>Solicita información para actualizar directorio, oficio de publicación de la Ley 21.417 y contacto de los capacitadores de la División de Asociatividad y Cooperativas.</t>
  </si>
  <si>
    <t>Junto con saludar, de acuerdo con lo conversado vía telefónica, envió listado de antecedente que debe considerar para actualizar directorio y hacer envió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adjunto Ley 21.417,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</si>
  <si>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Registro de Marca</t>
  </si>
  <si>
    <t>Junto con saludar, de acuerdo a lo dispuesto en el inciso 2° del artículo 14 y artículo 24 de la Ley N° 19.880, sobre las Bases de los Procedimientos Administrativos informamos a usted que su consulta fue derivada a Instituto Nacional de Propiedad Industrial INAPI Chile, a través del Oficio N°202201732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</si>
  <si>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reactivación AG y constitución una nueva</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</si>
  <si>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</si>
  <si>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con directirio  de FEDERACION GREMIAL NACIONAL DE LA FRUTICULTURA FAMILIAR CAMPESINA A.G. - FEDAFRUC</t>
  </si>
  <si>
    <t>consulta por informar elecciones cooperativa</t>
  </si>
  <si>
    <t>Consulta por ingreso de documentación de ASOCIACIÓN GREMIAL JÓVENES Y MUJERES EL HUAPE</t>
  </si>
  <si>
    <t>Junto con saludar, informamos a usted que en atención a su consulta realizada el día 17 de MAYO 2022 en nuestras Oficinas SIAC (Sistema Integral de Información y Atención Ciudadana) del Ministerio de Economía, Fomento y Turismo, le informo que fue ingresado con el ID 40936 el 25 de octubre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</si>
  <si>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CAMPESINA PROVINCIAL AGROFRUTICULA Y LACTEOS LA CASCADA LTDA.</t>
  </si>
  <si>
    <t>Junto con saludar, informamos a usted que en atención a su consulta realizada el día 17 de MAYO 2022 en nuestras Oficinas SIAC (Sistema Integral de Información y Atención Ciudadana) del Ministerio de Economía, Fomento y Turismo, le informo que fue ingresado con el ID 54431, el 29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</si>
  <si>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FEDERACION GREMIAL NACIONAL DE LA FRUTICULTURA FAMILIAR CAMPESINA A.G. - FEDAFRUC</t>
  </si>
  <si>
    <t>Junto con saludar, informamos a usted que en atención a su trámite realizado el día 17 de MAYO 2022 en nuestras Oficinas SIAC (Sistema Integral de Información y Atención Ciudadana) del Ministerio de Economía, Fomento y Turismo, le informo que fue ingresado con el ID 193412 y derivado a DAES - Jurídica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</si>
  <si>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les comento que mi nombre es Catalina Jensen, soy estudiante del MSc in Public Policy and Administration de LSE (London School of Economics) y estoy recopilando información para desarrollar mi tesis en relación a la Ley N° 21.356, que establece la representación de género en los directorios de sociedades y empresas públicas en Chile. Me interesa primero confirmar que el listado completo de empresas a las que aplica esta ley es el que escribí más abajo en este mismo correo, es decir, que no sobra ni falta ninguna empresa.  Si debo preguntar por otra vía, por favor me cuentan.    De antemano muchas gracias.   Saludos cordiales,   Catalina Jensen    Empresas y sociedades a las que aplica la Ley N° 21.356:   ASTILLEROS Y MAESTRANZAS DE LA ARMADA CASA DE MONEDA DE CHILE S.A. COMERCIALIZADORA DE TRIGO S.A. CORPORACION NACIONAL DEL COBRE DE CHILE EMPRESA CONCESIONARIA DE SERVICIOS SANITARIOS S.A. EMPRESA DE CORREOS DE CHILE EMPRESA DE LOS FERROCARRILES DEL ESTADO EMPRESA DE SERVICIOS SANITARIOS LAGO PEÑUELAS S.A. EMPRESA DE TRANSPORTE DE PASAJEROS METRO S.A. EMPRESA NACIONAL DE AERONAUTICA DE CHILE EMPRESA NACIONAL DE MINERIA EMPRESA NACIONAL DEL PETROLEO EMPRESA PERIODISTICA LA NACION S.A. EMPRESA PORTUARIA ANTOFAGASTA EMPRESA PORTUARIA ARICA EMPRESA PORTUARIA AUSTRAL EMPRESA PORTUARIA CHACABUCO EMPRESA PORTUARIA COQUIMBO EMPRESA PORTUARIA IQUIQUE EMPRESA PORTUARIA PUERTO MONTT EMPRESA PORTUARIA SAN ANTONIO EMPRESA PORTUARIA TALCAHUANO SAN VICENTE EMPRESA PORTUARIA VALPARAISO FABRICA Y MAESTRANZAS DEL EJERCITO POLLA CHILENA DE BENEFICENCIA S.A. PUERTO MADERO IMPRESORES S.A. SOCIEDAD AGRICOLA SACOR LTDA. SOCIEDAD AGRICOLA Y SERVICIOS ISLA DE PASCUA LTDA. TELEVISION NACIONAL DE CHILE ZONA FRANCA DE IQUIQUE S.A.</t>
  </si>
  <si>
    <t>Junto con saludar, de acuerdo a su consulta las empresas a las cuales se les aplica la ley 21.356, son las siguientes:   1.EMPRESA DE CORREOS DE CHILE  2.EMPRESA DE LOS FERROCARRILES DEL ESTADO  3.EMPRESA PORTUARIA ANTOFAGASTA  4.EMPRESA PORTUARIA ARICA  5.EMPRESA PORTUARIA AUSTRAL  6.EMPRESA PORTUARIA CHACABUCO  7.EMPRESA PORTUARIA COQUIMBO  8.EMPRESA PORTUARIA IQUIQUE  9.EMPRESA PORTUARIA PUERTO MONTT  10.EMPRESA PORTUARIA SAN ANTONIO  11.EMPRESA PORTUARIA TALCAHUANO SAN VICENTE  12.EMPRESA PORTUARIA VALPARAISO  13.EMPRESA DE TRANSPORTE DE PASAJEROS METRO S.A.  14.EMPRESA CONCESIONARIA DE SERVICIOS SANITARIOS S.A.  15.POLLA CHILENA DE BENEFICENCIA S.A. 16.SOCIEDAD AGRICOLA SACOR LTDA.  17.SOCIEDAD AGRICOLA Y SERVICIOS ISLA DE PASCUA LTDA.  18.ZONA FRANCA DE IQUIQUE S.A. 19.CASA DE MONEDA DE CHILE S.A.  20.COMERCIALIZADORA DE TRIGO S.A.   Atentamente, División Jurídica Sistema Integral de Información y Atención Ciudadana (SIAC).  Subsecretaría de Economía y Empresas de Menor Tamaño.  https://www.economia.gob.cl/  https://siacciudadano.economia.cl</t>
  </si>
  <si>
    <t>como podemos emviar un formulario de la primera junta anual de socios de una cooperativa.</t>
  </si>
  <si>
    <t>Solicita certificado de vigencia de ASOCIACIÓN NACIONAL DE COMUNIDADES AGRÍCOLA E INDÍGENA - LEFTRARU A.G., además solicita audiencia con abogado para tratar legales</t>
  </si>
  <si>
    <t>Junto con saludar, se hace entrega de certificado y  se indica como obtenerlo, debe ingresar a  la pagina web asociatividad.economia.cl DAES DIGITAL- solicitar certificado Su audiencia fue atendida por abogado Sr. Pablo Cartagena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</si>
  <si>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HOLA, PARA EMVIAR EL DOCUMENTO DE LA PRIMERA JUNTA ANUAL DE SOCIOS DE UNA COOPERATIVA ES VALIDO EMVIARLO POR CORREO, PORQUE LA LEY DICE QUE SOLO ES VALIDO POR CORREOS DE CHILE.  ESPERO UNA PRONTA RESPUESTA GRACIAS. SALUDOS</t>
  </si>
  <si>
    <t>Junto con saludar, en relación a su consulta, se le informa que el departamento de cooperativa cuenta con su propio sitio web que conjunto al registro civil, el usuario puede adjuntar la documentación de Junta General de Socios y otros a través del sitio web de la División de Asociatividad https://asociatividad.economia.cl/  Lo anterior esta regulado por este Ministerio.  Atentamente, División de Asociatividad Sistema Integral de Información y Atención Ciudadana (SIAC). Subsecretaría de Economía y Empresas de Menor Tamaño. https://www.economia.gob.cl/ https://siacciudadano.economia.cl</t>
  </si>
  <si>
    <t>Problemas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</si>
  <si>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</si>
  <si>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presencial (4 personas) con Susana Abarca para ver situación y documentación a presentar para funcionamiento de ASOCIACIÓN NACIONAL DE COMUNIDADES AGRÍCOLA E INDÍGENA - LEFTRARU A.G.</t>
  </si>
  <si>
    <t>Junto con saludar, en relación a su consulta, se le entrega el contacto del Abogada Susana Abarca para coordinar la Reunión de manera virtual, por favor comuníquese al correo sabarca@economia.cl   Atentamente, División de Asociatividad Sistema Integral de Información y Atención Ciudadana (SIAC). Subsecretaría de Economía y Empresas de Menor Tamaño.  https://www.economia.gob.cl/  https://siacciudadano.economia.cl</t>
  </si>
  <si>
    <t>consulta como poder enviar carta para DAES</t>
  </si>
  <si>
    <t>Solicita certificado de vigencia de CAMARA DE COMERCIO DE COLINA - CHACABUCO - C.C. COLINA - CHACABUCO</t>
  </si>
  <si>
    <t>Estimados señores He recibido respuesta de atención Nº107888. Considero que la respuesta es un insulto a la iniciativa de establecer la administracion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t>
  </si>
  <si>
    <t>Junto con saludarle y en respuesta a su reclamo en la que nos indica lo siguiente:  “Estimados señores  He recibido respuesta de atención Nº107888. Considero que la respuesta es un insulto a la iniciativa de establecer la administración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  Informamos que, la Ley Nº 20.659, que Simplifica el Régimen de Constitución, Modificación y Disolución de las Sociedades Comerciales, tiene por objetivo principal facultar a las personas jurídicas, ser constituidas, modificadas, transformadas, fusionadas, divididas, terminadas o disueltas, cumpliendo las solemnidades establecidas en dicha ley y su reglamento.  En el caso de Sociedad por Acciones la misma Ley indica que para adoptar acuerdos sobre materias primero se requiera la celebración de una junta, el acta que se levante, previo cumplimiento de las formalidades que sean necesarias deberá ser reducida a escritura pública o protocolizada, según corresponda. Una copia digital íntegra de ésta deberá incorporarse al Registro bajo el número de identificación de la persona jurídica respectiva   Los acuerdos que se adopten por los socios o accionistas de las sociedades que se acojan a esta ley deberán incorporarse en los formularios digitales, los cuales serán finalizados correctamente cuando todos los socios o accionistas hayan firmado el trámite o actuación con Firma Electrónica Avanzada. En caso de no tenerla, pueden firmar a través de un Notario Público, donde también será necesario que el ministro de fe, de cuenta que los archivos digitales complementarios son copia fiel e íntegra de los necesarios para llevar a cabo la actuación.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https://www.economia.gob.cl/      https://siacciudadano.economia.cl/</t>
  </si>
  <si>
    <t>consulta por avance en solicitud presentada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</si>
  <si>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</si>
  <si>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t>
  </si>
  <si>
    <t>Junto con saludarle y en respuesta a su consulta en la que nos indica lo siguiente:  “Estimados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  Informamos a usted que, para entregar la información con las características señaladas en su solicitud, es necesario levantar el requerimiento a cada uno de los prestadores de servicios de certificación (PSC), dado que según los atributos establecidos en la ley 19.799, su reglamento y guías de acreditación, la Entidad Acreditadora no tiene certificados electrónicos para realizar firmas electrónicas avanzadas con las características requerida por usted.   Bajo esta observación, trabajaremos levantando el requerimiento a cada PSC, para así proporcionarle la información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</si>
  <si>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audiencia con encargado de capacitación, Señor Juan José Montes, correo electrónico jmontes@economia.cl, tema COOPERATIVA CAMPESINA APICOLA VALDIVIA LIMITADA</t>
  </si>
  <si>
    <t>Junto con saludar, informo que la audiencia quedo programada para el día viernes 20 de mayo 2022, a las 11:00 horas.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</si>
  <si>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audiencia con la abogada Franchesca Rojas García de la División de Asociatividad y Cooperativas. Daniel López (secretario), José Pino (presidente) Carlos Naranjo (Junta de vigilancia). COOPERATIVA DE SERVICIOS DE VACACIONES COSVAC LTDA. TEMA: PROBLEMA CON EL DIRECTORIO.</t>
  </si>
  <si>
    <t>Junto con saludar, en relacion a su consulta, se le otorgara el contacto de la Aboga para coordinar la Reunión; dicha Reunión, por favor comuníquese a su correo frojasg@economia.cl.  Atentamente,  División de Asociatividad y Cooperativas  Sistema Integral de Información y Atención Ciudadana (SIAC) Subsecretaría de Economía y Empresas de Menor Tamaño  https://www.economia.gob.cl/  https://siacciudadano.economia.cl</t>
  </si>
  <si>
    <t>Consulta sobre modificación de estatuto de la empresa KENYA PEÑA VILLAGRA SpA</t>
  </si>
  <si>
    <t>Junto con saludar, de acuerdo a su solicitud, le informamos que fue comunicada vía telefónica con Solange Torres de la Unidad de Registro de Empresa y Sociedades.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</si>
  <si>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Empresas y Sociedades.</t>
  </si>
  <si>
    <t>Junto con saludar, de acuerdo a su solicitud, le informamos que fue comunicado vía telefónica con Registro de Empresas y Sociedades.  Finalmente, si tuviera algún inconveniente puede contactarse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</si>
  <si>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presidente de la AG., Pensivench ingresa los siguientes antecedentes: 1.-Acta de Asamblea general del 23-04-2022 (hubo elecciones) 2.-Nómina de socios asistentes</t>
  </si>
  <si>
    <t>Junto con saludar le informo que los antecedentes presentados el día de hoy ya han sido derivadas a daes cuyo plazo de respuesta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</si>
  <si>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</si>
  <si>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en atención a su consulta realizada el día 18 de mayo de 2022, a nuestras Oficinas SIAC (Sistema Integral Información y Atención Ciudadana) del Ministerio de Economía, Fomento y Turismo, le informo que fue ingresado a Oficina de Partes, N°55909,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</si>
  <si>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proceso de solicitud de migración de empresa al conservador de bienes raíces.</t>
  </si>
  <si>
    <t>Junto con saludar, de acuerdo a su consulta, le informamos que se realizaron las consultas correspondientes a la unidad de Registro de Empresas y Sociedades, en lo cual nos indicaron que su solicitud fue respondida.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</si>
  <si>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ingeniero, trae la copia de Inscripción del registro de Propiedad de Viña del Mar está constituyendo una cooperativa de trabajo trae la copia de Inscripción del registro de Propiedad en Viña del Mar documento pedido por Registro Empresas y Sociedades, Se le consulta por el extracto pero el solicitante no lo ha traído.</t>
  </si>
  <si>
    <t>Junto con saludar dejo constancia que en virtud de que nos comenta que deberá venir nuevamente a dejar el extracto, el usuario ha desistido de dejar personalmente los antecedentes por lo que se le entrega el siguiente correo para que pueda enviarlos por correo electrónico: oficinadepartesgd@economia.cl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</si>
  <si>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antecedentes ingresado a la División de Asociatividad y Cooperativa y número de ingreso de reclamo.</t>
  </si>
  <si>
    <t>Junto con saludar, de acuerdo con lo conversado vía telefónica, le informamos que los antecedentes ingresados a la División de Asociatividad y Cooperativa se encuentran en el área legal con el número de ingreso: 185185, con la abogada Franchesca Rojas en proceso de revisión para sus tramitación y posterior respuesta.  Finalmente, se envía número de ingreso de reclamo 185185.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</si>
  <si>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documento que reitera reclamo en contra de la COOPERATIVA DE SERVICIOS DE VACACIONES COSVAC LTDA.</t>
  </si>
  <si>
    <t>Junto con saludar, informaos a usted que en atención a su trámite realizado el día 18 de MAYO 2022 en nuestras Oficinas SIAC (Sistema Integral de Información y Atención Ciudadana) del Ministerio de Economía, Fomento y Turismo, le informo que fue ingresado con el ID 55913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</si>
  <si>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reclamo contra ASOCIACION GREMIAL TAXIS FRECUENTES AEROPUERTO</t>
  </si>
  <si>
    <t>Junto con saludar, informamos a usted se explica el procedimiento para presentar reclamo ante el ministerio y se realiza solicitud de transparencia N° AH001T0006092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</si>
  <si>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</si>
  <si>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envía listado de antecedentes que deben tomar conocimiento para actualizar la vigencia de su directiva.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</si>
  <si>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TV CABLES DE CHILE A.G. - ASOCIACION TV CABLES DE CHILE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</si>
  <si>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</si>
  <si>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La usuaria socia de la Cooperativa de Servicios de Agua Potable y Alcantarillado Santa Olga refiere que no puede sacar certificado de vigencia. Consulta como hacerlo.</t>
  </si>
  <si>
    <t>Junto con saludar se entregan las indicaciones para que pueda sacar el certificado de vigencia.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</si>
  <si>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modificación de empresa SpA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</si>
  <si>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le atenderá ejecutiva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</si>
  <si>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ASOCIACION GREMIAL DE TITULARES DE FERIA TURISTICA DOMINICAL Y NAVIDAD - TFDN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</si>
  <si>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</si>
  <si>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si ingresaron documentos enviados por correo</t>
  </si>
  <si>
    <t>Junto con saludar, informamos a usted su presentación fue ingresada con el número Id193583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</si>
  <si>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gerente de la Cooperativa de Agua Potable Abranquil de Yerbas Buenas, consulta en que situación se encuentra la Cooperativa.</t>
  </si>
  <si>
    <t>Junto con saludar, en relacion a su consulta se le informa que la COOPERATIVA DE SERVICIOS DE AGUA POTABLE Y ALCANTARILLADO ABRANQUIL-PUIPUYÉN LIMITADA con numero de rol 1412 se encuentra vigente y activa a la fecha.  Atentamente,  División de Asociatividad y Cooperativas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</si>
  <si>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</si>
  <si>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le informamos que fue comunicado vía telefónica con el abogado Javier Parga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</si>
  <si>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socia de la Cooperativa de Servicios de Abastecimiento y Distribución de Agua Potable Alcantarillado y Saneamiento Ambiental (4809)consulta por respuesta del Decoop. a observaciones subsanadas en la cooperativa y que fueron enviadas en febrero 2022</t>
  </si>
  <si>
    <t>Junto con saludar, en relación a su consulta, se le comunica que durante febrero no contamos con ningún ingreso pendiente en relación a procesos legales; solo hay ingreso contables pendientes.  Atentamente, División de Asociatividad Sistema Integral de Información y Atención Ciudadana (SIAC). Subsecretaría de Economía y Empresas de Menor Tamaño. https://www.economia.gob. cl/ https://siacciudadano.economia.cl</t>
  </si>
  <si>
    <t>Consulta proceso de modificación de estatutos de la ASOCIACION GREMIAL DE DUEÑOS DE CAMIONES CAJON DEL MAIPO - AGREDUCAM CAJON DEL MAIPO</t>
  </si>
  <si>
    <t>Junto con saludar, en relación a su solicitud, le informamos que se realizaron las consultas correspondiente a la abogada Consuelo muñoz Balich, quien indico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</si>
  <si>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t>
  </si>
  <si>
    <t>Junto con saludarle y en respuesta a su reclamo en la que nos indica lo siguiente:  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   Comentamos que hemos pedido prioridad en la revisión. Su saneamiento estará revisado el día hoy.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</si>
  <si>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</si>
  <si>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de COOPERATIVA CAMPESINA LOS SILOS LTDA., para actualizar directorio</t>
  </si>
  <si>
    <t>Junto con saludar, informamos a usted que en atención a su trámite realizado el día 19 de MAYO 2022 en nuestras Oficinas SIAC (Sistema Integral de Información y Atención Ciudadana) del Ministerio de Economía, Fomento y Turismo, le informo que fue ingresado con el ID 55977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</si>
  <si>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conversado vía telefónica, le informamos  que se realizaron las consultas a la División de Asociatividad y Cooperativas en lo cual nos indico que dará prioridad a su requerimiento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</si>
  <si>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lo que no cubre el total del periodo  de dos años desde la elección . El señala que debería durar hasta noviembre del 2023. Espera respuesta a esta consulta con el objeto de informar a sus asociados.</t>
  </si>
  <si>
    <t>Junto con saludar, en relación a su consulta se le comunica que el equipo de registro se encuentra en revisión de los documentos para aclarar la duda;  se entrega el contacto del Abogado Santiago Undurraga para ver el tema, lo puede llamar al numero 224733420 correo sundurraga@economia.cl  Atentamente,  División de Asociatividad  Sistema Integral de Información y Atención Ciudadana (SIAC).  Subsecretaría de Economía y Empresas de Menor Tamaño.  https://www.economia.gob.cl/  https://siacciudadano.economia.cl</t>
  </si>
  <si>
    <t>Solicita información sobre requisitos para obtener beneficios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</si>
  <si>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División de Empresas de Menor Tamaño.  Sistema integral de Información y Atención Ciudadana (Siac)  Ministerio de Economía, Fomento y Turismo.  https://www.economia.gob.cl/  https://siacciudadano.economia.cl/</t>
  </si>
  <si>
    <t>El usuario, presidente de la AG., de Pescadores Artesanales, Buzos, Mariscadores Caleta San Pedro de Los Vilos. ingresa los siguientes antecedentes: 1,.-Acta de asamblea en que se aprueba la renuncia de socio 2.-Renuncia de socio 3.-Acta de asamblea en que el socio renunciado ha sido reemplazado 4.-Acta de aprobación de los balances</t>
  </si>
  <si>
    <t>Junto con saludar le informo que los antecedentes ingresados a través de Oficina de partes ya fueron derivados a la división de asociatividad  (daes) cuyo plazo de revisión y registro de los documentos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</si>
  <si>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tiempo que no cubre el total del periodo de dos años desde la elección . El señala que debería durar hasta noviembre del 2023. Espera respuesta a esta consulta con el objeto de informar a sus asociados.</t>
  </si>
  <si>
    <t>Consulta por respuesta a ingreso de documentación de SOCIEDAD COOPERATIVA DE CONSUMO DE ENERGIA ELECTRICA CHARRUA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</si>
  <si>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</si>
  <si>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numero de ingreso presentado</t>
  </si>
  <si>
    <t>Junto con saludar, informamos a usted su presentación fue ingresada con el número ID193722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</si>
  <si>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</si>
  <si>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</si>
  <si>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extracto de la Asociación Gremial 5120, para ser publicado en el Diario Oficial.</t>
  </si>
  <si>
    <t>Junto con saludar, de acuerdo a su solicitud, el extracto fue entrega el día 9 de mayo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</si>
  <si>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LLAIMA GALLOS LOS DE MORAN</t>
  </si>
  <si>
    <t>Junto con saludar, hago envió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</si>
  <si>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carta ingresada a través del correo electrónico del Departamento de Oficina de Partes.</t>
  </si>
  <si>
    <t>Junto con saludar, en atención a su consulta realizada el día 09 de diciembre de 2022, a nuestras Oficinas SIAC (Sistema Integral Información y Atención Ciudadana) del Ministerio de Economía, Fomento y Turismo, le informo que fue ingresado a Oficina de Partes, N°54799,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</si>
  <si>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certificado de vigencia de empresa creada en sistema simplificado</t>
  </si>
  <si>
    <t>Junto con saludar, informamos a usted que en atención a su consulta realizada el día 19 de mayo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</si>
  <si>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Unidad de Registro de Martillero Publico.</t>
  </si>
  <si>
    <t>Junto con saludar, en atención a su consulta realizada el día 19 de mayo de 2022, a nuestras Oficinas SIAC (Sistema Integral Información y Atención Ciudadana) del Ministerio de Economía, Fomento y Turismo, le informo que fue ingresado a Oficina de Partes, N°55998,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</si>
  <si>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NECESITO SE ASIGNE EL NUMERO DE REGISTRO A LA ASOCIACION DE ABOGADOS PENALISTAS DE CHILE A.G. TRÁMITE CON IP 193206 A FIN DE REALIZAR PUBLICACION DE EXTRACTO. ASOCIACION SE CONSTITUYÓ el 24 de marzo de 2022. ESTA PROXIMO A VENCER LOS 60 DIAS</t>
  </si>
  <si>
    <t>Junto con saludar, en relacion a su consulta, se le comunica que le comunica que durante los próximos días el equipo de registro de la División de Asociatividad le contactara para la entrega del extracto con su respectivo numero de registro.  Atentamente,  División de Asociatividad y Cooperativas  Sistema Integral de Información y Atención Ciudadana (SIAC)  Subsecretaría de Economía y Empresas de Menor Tamaño  https://www.economia.gob.cl/  https://siacciudadano.economia.cl</t>
  </si>
  <si>
    <t>consulta por instrucciones para llenar vacancia en el directorio</t>
  </si>
  <si>
    <t>Junto con saludar, informamos a usted revisado sistema se puede informar que se les envió oficio con los documentos faltantes que deben enviar,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</si>
  <si>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hacer una consulta en base a lo que la ley de cooperativas nos permita   el tema en cuestión son los estatutos de la cooperativa  mi cooperativa es tasacoop limitada  rol 3616</t>
  </si>
  <si>
    <t>Junto con saludar, en relación al ingreso de consulta, no quedo claro específicamente el punto de su consulta; sin embargo se le entrega el contacto de la Abogada fiscalizadora de la cooperativa Tasacoop; con ella puede solicitar audiencia para tratar temas relacionados al estatuto de dicha cooperativa, por favor comuníquese con Franchesca Rojas al correo frojasg@economia.cl teléfono 224733525 Finalmente recordar que cualquier consulta formal sobre temas estatutarios internos, deberá realizarlo como ingreso formal a través del sitio web web https://asociatividad.economia.cl  Atentamente, División de Asociatividad Sistema Integral de Información y Atención Ciudadana (SIAC). Subsecretaría de Economía y Empresas de Menor Tamaño. https://www.economia.gob.cl/ https://siacciudadano.economia.cl</t>
  </si>
  <si>
    <t>Solicita información para migrar empresa al Registro de Comercio del Conservador de Bines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</si>
  <si>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</si>
  <si>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migración de empresa creada en sistema simplificado a sistema tradicional, el problema es que no aparece su empresa en el Registro de Comercio</t>
  </si>
  <si>
    <t>Junto con saludar, le informamos: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atenderán en horario continuado de lunes a jueves desde las 09:00 a las 18:00hrs y el viernes desde las 09:00 hasta las 17:00hrs.    Atentamente,  Gregoria Pérez Torres  Sistema Integral de Información y Atención Ciudadana (Siac)  Subsecretaría de Economía y Empresas de Menor Tamaño.   https://www.economia.gob.cl  https://siacciudadano.economia.cl</t>
  </si>
  <si>
    <t>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</si>
  <si>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se adjunta guía buenas practicas para toma de conocimiento y para ingresar antecedentes a la División de Asociatividad y Cooperativas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</si>
  <si>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existencia de COOPERATIVA DE  AHORRO Y CREDITO AHORRO MAULE MAULE Contactenos Teléfono: +56 73 2633100  Celular/WhatsApp comercial: +56 9 8293 7928  Email: contacto@ahorromaule.cl  Dirección: Balmaceda N° 576, Cauquenes.</t>
  </si>
  <si>
    <t>Junto con saludar, en relación a su consulta, se le comunica que dentro de nuestras base de datos, no se registra ninguna cooperativa con ese nombre, si existe la SOCIEDAD COOPERATIVA DE AHORRO Y CREDITO MAULE LTDA.,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de don Cristóbal Navarro Marshall,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</si>
  <si>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por ingreso de documentación de COOPERATIVA DE TRABAJO INDUSTRIAL DE ENERGIAS RENOVABLES DE ARICA Y PARINACOTA</t>
  </si>
  <si>
    <t>Junto con saludar, informamos a usted que en atención a su consulta realizada el día 19 de MAYO 2022 a nuestras Oficinas SIAC (Sistema Integral de Información y Atención Ciudadana) del Ministerio de Economía, Fomento y Turismo, le informo que fue ingresado con el ID 53892 el 25 de abril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</si>
  <si>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elecciones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</si>
  <si>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</si>
  <si>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de ASOCIACIÓN NACIONAL DE EMPRESAS DE SERVICIOS SANITARIOS A. G. - ANDESS A.G. y los plazos del trámite para obtener certificado de vigencia</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</si>
  <si>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El tiempo del trámite es de 30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</si>
  <si>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Centrave AG., respondiendo lo ordenado en el Ordinario N°202201173 ingresa declaración jurada.</t>
  </si>
  <si>
    <t>Junto con saludar, en relacion a su consulta, se le comunica deberá hacer ingreso formal de la documentación;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</si>
  <si>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situación de ASOCIACION GREMIAL DE LA BELLEZA Y AFINES SANTIAGO PONIENTE - A.B.A.S.P.A.G. y dirección para enviar documentación</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</si>
  <si>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Además, se adjunto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</si>
  <si>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la AG., Centrave cumpliendo lo ordenado por Daes ingresa el siguiente antecedente: .-Declaración jurada  Solicita por favor, acuse de recibo y rápida respuesta en la medida de lo posible. Gracias.</t>
  </si>
  <si>
    <t>Junto con saludar, en relación a su consulta, se le comunica que la plataforma Siac no es el medio formal para envió de documentación, para ello contamos con el sitio web de la División de Asociatividad https://asociatividad.economia.cl/  en el caso contrario de no poder adjuntar dicha documentación lo puede hacer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</si>
  <si>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Consulta dirección para enviar correspondencia de cooperativa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</si>
  <si>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</si>
  <si>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señores Ministerio de Economía, soy parte del Comité de Administración de un condominio de la comuna de Maipú, integrado por 127 familias de clase media que con mucho esfuerzo nos organizamos para dar trabajo directo a 5 personas en horario full time y otras 4 part time, además de proveedores varios. Por un lado nos agrada que este gobierno esté impulsando el aumento del salario mínimo ya que implica una mejora en la calidad de vida de muchas familias, pero para nosotros como Minipyme nos vemos afectados porque se nos va a ver incrementado el gasto común pero no así nuestros sueldos, que no son mínimos pero muchos vecinos ganamos solo un poco más que este monto, entonces la consulta es que si dentro de todas las ayudas que contemplan para las Pymes y Minipymes, si están considerados los condominios en las entidades a apoyar. Esperando una satisfactoria respuesta, les saluda atentamente, Gabriela Mazuela S. Directiva 1 Condominio Altos de San Martín Etapa 1 Rut 65.047.512-7</t>
  </si>
  <si>
    <t>Junto con saludar, en respuesta a su consulta, le informamos que entre los beneficiarios del subsidio por el aumento del salario mínimo se encuentran las comunidades creadas hasta el 30 de abril de 2022, en las mismas condiciones y con los mismos requisitos que la ley contempla para las micro, pequeñas y medianas empresas. Por tanto, el subsidio sí considera como beneficiarios a las comunidades de copropiedad inmobiliaria.      Atentamente,         Gabinete ministro         Sistema Integral de Información y Atención Ciudadana (SIAC)       https://www.economia.gob.cl/      https://siacciudadano.economia.cl/</t>
  </si>
  <si>
    <t>Dolicutud de unformacion acerca demi residencia definitiva solicitada desde o2 de aagosto de 2021 con el pasaporte mencione carteristicas tales como materia fecha de emision operiodo soprte etc quiero obtener una visa de residencia.asi que  sé que  voy aa sufrir mucho.</t>
  </si>
  <si>
    <t>Junto con saludar, de acuerdo a lo dispuesto en el inciso 2° del artículo 14 y artículo 24 de la Ley N° 19.880, sobre las Bases de los Procedimientos Administrativos informamos a usted que su consulta fue derivada a Servicio de Migración, a través del Oficio N° 202201787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</si>
  <si>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ESTIMADOS/AS  REQUIERO INFORMAR PARA OBTENER SELLO COOPERATIVA RESPECTO DE LA EMPRESA DE LA CUAL SOY SOCIA Y GERENTE GENERAL.</t>
  </si>
  <si>
    <t>Junto con saludar, en relación a su consulta, se le comunica esta iniciativa fue lanzada el año 2017 cuyo objetivo era fomentar la participación de las cooperativas en las operaciones de Chilecompra y compradores públicos, la cual al día de hoy ya no se esta entregando dicho sello.    Atentamente, División de Asociatividad Sistema Integral de Información y Atención Ciudadana (SIAC). Subsecretaría de Economía y Empresas de Menor Tamaño.  https://www.economia.gob.cl/  https://siacciudadano.economia.cl</t>
  </si>
  <si>
    <t>Envié carta por oficina de partes al Ministro de Economía y a la subsecretaría solicito por transparencia sí ha sido entregada a los destinatarios y como hacer el seguimiento de estas</t>
  </si>
  <si>
    <t>Junto con saludar, le informamos que no se expone información ni hay adjuntos.  Habría que consultar a Oficina de Partes si existe algún ingreso de esta persona y ver en que estado está y en referencia a ello contestar.  Yo no tengo registro de ninguna solicitud a nombre de don Hugo Martínez pendiente y consultada a Maricel D. por el ingreso por vía de transparencia, la solicitud del usuario no cuenta con información ni consulta alguna.   Atentamente, División de Asociatividad Sistema Integral de Información y Atención Ciudadana (SIAC). Subsecretaría de Economía y Empresas de Menor Tamaño. https://www.economia.gob.cl/  https://siacciudadano.economia.cl</t>
  </si>
  <si>
    <t>consulta en una constitución de AG de panaderos los socios personas jurídicas pueden ser personas naturales que tienen iniciación de actividades como primera categoría con su RUT, se considerarían como empresas en este caso?</t>
  </si>
  <si>
    <t>Junto con saludar, en relación a su consulta se le comunica que los socios jurídicos de una asociación gremial siempre serán personas jurídicas si así fue desde su constitución; por lo tanto no pueden serlo; todo lo anterior podrá verificarse dependiendo además que señalan directamente los estatutos de la asociación gremial.  Atentamente, División de Asociatividad Sistema Integral de Información y Atención Ciudadana (SIAC). Subsecretaría de Economía y Empresas de Menor Tamaño.  https://www.economia.gob.cl/  https://siacciudadano.economia.cl</t>
  </si>
  <si>
    <t>Solicita dirección para enviar documentación, actualización directorio de ASOCIACIÓN GREMIAL INDUSTRIA MUSICAL INDEPENDIENTE DE CHILE - IMI CHILE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</si>
  <si>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Se le comunica que debe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</si>
  <si>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dirección para informar anomalías de COOPERATIVA DE SERVICIO DE ABASTECIMIENTO Y DISTRIBUCION DE AGUA POTABLE ALCANTARILLADO Y SANEAMIENTO AMBIENTAL Y OTROS TINGUIRIRICA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</si>
  <si>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</si>
  <si>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 para actualizar directorio.</t>
  </si>
  <si>
    <t>Junto con saludar, en atención a su consulta realizada el día 20 de mayo de 2022, a nuestras Oficinas SIAC Sistema Integral Información y Atención Ciudadana) del Ministerio de Economía, Fomento y Turismo, le informo que fue ingresado a Oficina de Partes, N°56087,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</si>
  <si>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documentos para actualización de directorio de las Asociaciones Gremiales: ASOCIACIÓN GREMIAL DE TRANSPORTE CONSTITUCIÓN AGRETRANSCO - AGRETRANSCO A.G.N°301-7. ASOCIACIÓN GREMIAL DE TRANSPORTISTAS SOTRAMAULE A.G.N°3730. ASOCIACIÓN GREMIAL DE TRANSPORTISTAS Y AGRICULTORES TRANSPORTISTAS - ASOTRANSAR.N°4287. ASOCIACIÓN GREMIAL DE TRANSPORTE TERRESTRE DE CARGA DE LA PROVINCIA DE CURICÓ - TRASTECAR A.G. CURICÓ.N°1396. FEDERACIÓN REGIONAL GREMIAL DE ASOCIACIONES DE DUEÑOS DE CAMIONES DE LA VII REGIÓN.N°599</t>
  </si>
  <si>
    <t>Junto con saludar, le informamos que los antecedente ingresados a través de formulario por el Departamento de Oficina de Partes para la División de Asociatividad y Cooperativas, fueron asignados con el siguiente número de ingreso: ASOCIACIÓN GREMIAL DE TRANSPORTE CONSTITUCIÓN AGRETRANSCO - AGRETRANSCO A.G.N°301-7. ID:56048. ASOCIACIÓN GREMIAL DE TRANSPORTISTAS SOTRAMAULE A.G.N°3730. ID:56047. ASOCIACIÓN GREMIAL DE TRANSPORTISTAS Y AGRICULTORES TRANSPORTISTAS - ASOTRANSAR.N°4287. ID:56041. ASOCIACIÓN GREMIAL DE TRANSPORTE TERRESTRE DE CARGA DE LA PROVINCIA DE CURICÓ - TRASTECAR A.G. CURICÓ.N°1396. ID:56045. FEDERACIÓN REGIONAL GREMIAL DE ASOCIACIONES DE DUEÑOS DE CAMIONES DE LA VII REGIÓN.N°599. ID:56043.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</si>
  <si>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asesora jurídica del Foro de Comunicación Corporativa Asociación Gremial - Focco AG. - Dircom - Chile, consulta por antecedentes de la AG.</t>
  </si>
  <si>
    <t>Junto con saludar se recomienda solicitar el expediente completo de la Asociación por Ley de Transparencia lo que hemos realizado y enviado a jurídica cuyo plazo de respuesta es de 20 días hábiles. Para su respaldo se ha entregado el ingreso a transparencia en papel con el código AH001T0006097.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</si>
  <si>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presentación para DAES por problema en PC</t>
  </si>
  <si>
    <t>Junto con saludar, informamos a usted se consulto a la persona encargada de revisar correo de oficina de partes y su presentación fue ingresada con el número ID56066, además del numero  ID56038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</si>
  <si>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SERVICIO DE AGUA POTABLE Y ALCANTARILLADO SANTA OLGA-LOS AROMOS-CRUCE EMPEDRADO LIMITADA.  ID N° 182032 de fecha 24 de enero de 2022</t>
  </si>
  <si>
    <t>Junto con saludar, en relación a su consulta el proceso 182032 se encuentra revisado por el abogado; pronto recibirá el oficio; en el caso de no contar con el oficio esta semana, por favor comuníquese con el Abogado Carlos Solorza al teléfono 224733852.  Atentamente,  División de Asociatividad  Sistema Integral de Información y Atención Ciudadana (SIAC).  Subsecretaría de Economía y Empresas de Menor Tamaño.  https://www.economia.gob.cl/  https://siacciudadano.economia.cl/</t>
  </si>
  <si>
    <t>La solicitante consulta por Ley de pago a treinta días.</t>
  </si>
  <si>
    <t>Junto con saludar le informo que la funcionaria Marcela Mendoza atenderá sus consultas en el N°224733821 o bien puede escribirle al email 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</si>
  <si>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y según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</si>
  <si>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se realizó la consulta a la persona encargada de su ingreso, se encuentra revisado y saldrá durante la próxima semana a través de oficio entregado por sistema de División de Asociatividad, además se encuentran 2 ingresos pendientes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</si>
  <si>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DE SERVICIO DE TRANSPORTE DE PASAJEROS TALAGANTE-SANTIAGO LIMITADA, "TASACOOP LTDA.",  Tema: Reiteración de reclamos, sin respuesta, de Cooperativa Tasacoop y Asociación Gremial Taxi Buses Flota Talagante</t>
  </si>
  <si>
    <t>Junto con saludar, en relación a su consulta, se le otorgara el contacto de la Abogada Franchesca Rojas para tomar contacto con ella y coordinar la Reunión de manera virtual, por favor comuníquese a través de su correo frojasg@economia.cl teléfono 224733525.  Atentamente, División de Asociatividad Sistema Integral de Información y Atención Ciudadana (SIAC). Subsecretaría de Economía y Empresas de Menor Tamaño. https://www.economia.gob.cl/  https://siacciudadano.economia.cl</t>
  </si>
  <si>
    <t>Se solicita reunión con abogado por irregularidades que existen dentro de la COOPERATIVA DE SERVICIOS DE VACACIONES COSVAC LTDA., por parte de la directiva, ya que no quiere realizar asamblea, no quieren rendir cuentas, tienden demandas en la inspección del trabajo y tienen contratos irregulares con empresas. no respetan los estatutos, no entregan comprobantes de los pagos de cuotas</t>
  </si>
  <si>
    <t>Junto con saludar, en relacion a su consulta, se le otorgara el contacto del Abogado para tomar contacto y pueda solicitar y coordinar directamente con el Abogado Carlos Solorza, comuníquese al correo csolorza@economia.cl teléfono 224733852.  Saludos Cordiales  División de Asociatividad  Sistema Integral de Información y Atención Ciudadana (SIAC).  Subsecretaría de Economía y Empresas de Menor Tamaño.  https://www.economia.gob.cl  https://siacciudadano.economia.cl</t>
  </si>
  <si>
    <t>presenta documentos de COOPERATIVA DE TRABAJO DE SERVICIOS INTEGRALES DE SALUD</t>
  </si>
  <si>
    <t>Junto con saludar, informamos a usted su presentación fue ingresada con el número ID56125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</si>
  <si>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 solicita reunión presencial con Juan José Montes, jefe área fomento y capacitación de DAES, por el tema de capacitaciones a cooperativas y apoyo a cooperativas chilenas</t>
  </si>
  <si>
    <t>Junto con saludar, en relación a su consulta, quedo agendada la Reunión con el Coordinador Juan José Montes, Coordinador Área de Fomento y Desarrollo para el día jueves 26 a las 12:00 horas en la Sala DAES, ubicado  en el Ministerio de Economia, Dirección Alameda 1449, Torre 2, Piso 12.  Atentamente, División de Asociatividad Sistema Integral de Información y Atención Ciudadana (SIAC). Subsecretaría de Economía y Empresas de Menor Tamaño.  https://www.economia.gob.cl/ https://siacciudadano.economia.cl</t>
  </si>
  <si>
    <t>La usuaria socia de la Cooperativa de Servicio de Abastecimiento y Distribución de Agua Potable, Alcantarillado y Saneamiento Ambiental Playa Grande Ltda hace el siguiente requerimiento: 1.-Certificado de vigencia y directorio</t>
  </si>
  <si>
    <t>Junto con saludar y de acuerdo a su pedido se le enseña a como obtener el certificado desde su computador y se envía un certificado con directorio a su email.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</si>
  <si>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Juan Carlos Gonzalez Precanoa, puede realizar prestamos por que tiene un certificado del ministerio de Economia del año 1987, donde indica que puede realizar prestamos y que trabaja con cooperativas y banco Santander</t>
  </si>
  <si>
    <t>Junto con saludar, en relación a su consulta, se le comunica deberá hacer ingreso formal de un reclamo hacia la persona, debido que lo que menciona es un acto irregular;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</si>
  <si>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certificado de vigencia de ASOCIACION GREMIAL DE EMPRESARIOS DE TAXIBUSES FLOTA TALAGANTE</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</si>
  <si>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</si>
  <si>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</si>
  <si>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</si>
  <si>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solicitante refiere que se ingreso antecedentes de cambio de directorio el 07/04/2022. Consulta por certificado de vigencia con nuevo directorio.</t>
  </si>
  <si>
    <t>Junto con saludar le informo que a partir del ingreso (en éste caso desde el 07/04/22) del cambio de directorio la división de asociatividad y economía (Daes) tiene un plazo legal de respuesta de 30 días hábiles para revisar y registrar el nuevo directorio.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</si>
  <si>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Subsidio PYMES.</t>
  </si>
  <si>
    <t>Junto con saludar, de acuerdo a su consulta, le informamos que la inscripción se realizara a través del  Servicio de Impuestos Internos SII, ellos habilitara en su página un banner para dicha inscripción. Finalmente, el pago lo realizara la Tesorería General de la Republica.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</si>
  <si>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realizar modificación de estatutos .</t>
  </si>
  <si>
    <t>Junto con saludar, en relación a su consulta, se le informa que la cooperativa deberá ingresar la modificación estatutaria conjunto con los estatutos refundidos; la cual deberá contener un acta de modificación estatutaria conforme la ley general de cooperativas.   Saludos Cordiales  División de Asociatividad  Sistema Integral de Información y Atención Ciudadana (SIAC).   Subsecretaría de Economía y Empresas de Menor Tamaño.  https://www.economia.gob.cl   https://siacciudadano.economia.cl</t>
  </si>
  <si>
    <t>Solicita comunicarse con Claudia Echeverria de la División de Asociatividad y Cooperativas.</t>
  </si>
  <si>
    <t>Junto con saludar, de acuerdo a su solicitud, le informamos que fue comunicado vía telefónica con Claudia Echeverría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</si>
  <si>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constitución de empresa.</t>
  </si>
  <si>
    <t>Junto con saludar, en relación a su consulta, le informamos que se realizaron las consultas correspondientes a la Unidad de Registro de Empresas y Sociedades, en lo cual nos indicaron que no hay registro de nuevas empresas constituidas a su nombre.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</si>
  <si>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</si>
  <si>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Quisiera saber qué es una "Política Nacional" (como instrumento de gobierno o ministerial). Me asalta la duda porque algunas se sancionan como resoluciones, otras como decretos, otras como decretos supremos. ¿Quiénes son sus destinatarios? ¿Cuáles son sus efectos? ¿Es un marco descriptivo o normativo?  Gracias.</t>
  </si>
  <si>
    <t>Junto con saludar, le informamos que no existe una definición única de lo que es una política pública, sino por el contrario existe una amplia variedad de conceptos o visiones y que han evolucionado con el tiempo.    En términos generales las políticas públicas se refieren a decisiones que los gobiernos toman sobre qué hacer o no hacer respecto a determinados asuntos o problemáticas públicas.   El propósito de las políticas públicas es establecer principios, lineamientos e instrumentos para resolver o mejorar los asuntos o problemáticas públicas. En ese entendido, las políticas públicas son instrumentos que establecen definiciones y fijan cursos de acción que deberán seguir las instituciones gubernamentales con miras a alcanzar determinados objetivos sobre las materias que abordan.  En tal contexto, las políticas nacionales tienen un carácter general y establecen marcos de acción y criterios para la toma de decisiones respecto a los distintos sectores y actividades, ya sea en lo social, económico, tributario, monetario, productivo, ect.   Existen distintos tipos de políticas conforme a su jerarquía y alcance como en cuanto a su contenido normativo o regulatorio, por tanto, no es posible establecer en términos generales cuáles son los efectos y destinatarios de una política, puesto que éstos variarán en cada caso conforme a los asuntos y problemáticas abordadas.   De igual manera las políticas podrán ser sancionadas en distintos instrumentos conforme a su contenido y materias a regular.   Sin perjuicio de lo señalado, cabe señalar que la consulta es materias de una discusión de índole académica y no refieren a materias propias de la competencia y funciones de esta Secretaría de Estado.    Atentamente, División Jurídica  Sistema Integral de Información y Atención Ciudadana (SIAC). Subsecretaría de Economía y Empresas de Menor Tamaño. https://www.economia.gob.cl/ https://siacciudadano.economia.cl</t>
  </si>
  <si>
    <t>buen dia  solicito tenga a bien enviar la escritura de la cooperativa de transportes  dueños de camiones de arica tacora ltda  inscrita en registro de cooperativas con rol 3393 y que su personalidad juridica se encuentra vigente . estos con el fin de regularizar dicha cooperativa  atte jorge araya manieu  presidente (s)  asociacion de dueños de camiones  arica y parinacota  ASODUCAM</t>
  </si>
  <si>
    <t>Junto con saludar, en relación a su consulta, se le informa que dicho requerimiento deberá realizarlo a través del Portal de Transparencia del Ministerio de Economia https://www.portaltransparencia.cl  Atentamente, División de Asociatividad Sistema Integral de Información y Atención Ciudadana (SIAC). Subsecretaría de Economía y Empresas de Menor Tamaño. https://www.economia.gob.cl/ https://siacciudadano.economia.cl</t>
  </si>
  <si>
    <t>Buen día.quisiera me orientaran para poder constituir una cooperativa de trabajadoras en terapias holisticas o terapias no convencionales. Tengo muchas personas para ponernos a trabajar. Bajé el manual desde el web aire pero necesito saber dónde me puedo dirigir no para entender de mejor manera el manual. O donde hay una oficina acá en la quinta región. Agradecida Daniela Roldan</t>
  </si>
  <si>
    <t>Junto con saludar, en relación a su consulta, se le otorgara los contactos de los capacitadores de la División de Asociatividad, con quienes puede solicitar Reunión virtual y tratar con temas de constitución; por favor comuníquese con Carmen Cavieres al correo ccavieres@economia.cl y Cristian Pérez al correo cperez@economia.cl  Atentamente, División de Asociatividad Sistema Integral de Información y Atención Ciudadana (SIAC). Subsecretaría de Economía y Empresas de Menor Tamaño.  https://www.economia.gob.cl/  https://siacciudadano.economia.cl</t>
  </si>
  <si>
    <t>Consulta por trámite de ingreso de documentación de ASOCIACION GREMIAL CAMARA DE COMERCIO DE CHAÑARAL</t>
  </si>
  <si>
    <t>Junto con saludar, informamos a usted que en atención a su consulta realizado a nuestras Oficinas SIAC (Sistema Integral de Información y Atención Ciudadana) del Ministerio de Economía, Fomento y Turismo, le informo que fue ingresado con el ID 55738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</si>
  <si>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ingreso documentos COLEGIO DE CAPITANES Y PILOTOS DE LA MARINA MERCANTE NACIONAL- ASOCIACIÓN GREMIAL</t>
  </si>
  <si>
    <t>Junto con saludar, informamos a usted que en atención a su trámite realizado el día 23 de MAYO 2022 en nuestras Oficinas SIAC (Sistema Integral de Información y Atención Ciudadana) del Ministerio de Economía, Fomento y Turismo, le informo que fue ingresado con el ID 56187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</si>
  <si>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bajo ID 54158 se ingreso documentación para  regularizar la situación de la Asoc. Gremial camara de comercio Chañaral bajo el registro 489. Necesitamos el certificado de vigencia de personalidad jurídica y de la directiva actual esto cuando ya podríamos emitirlo a través de la plataforma Sabes y necesito saber cualquier documento adicional si es necesario a lo ya enviado. Muchas gracias de antemano.</t>
  </si>
  <si>
    <t>Junto con saludar, en relación a su consulta, el proceso interno 191782 se encuentra en revisión por parte del área legal de la División de Asociatividad; sin embargo se le otorgara el contacto de la Abogada de registro para tratar de vigencia; pro favor comuníquese con Consuelo Muñoz al teléfono 224733635.  Atentamente, División de Asociatividad Sistema Integral de Información y Atención Ciudadana (SIAC). Subsecretaría de Economía y Empresas de Menor Tamaño.  https://www.economia.gob.cl/  https://siacciudadano.economia.cl</t>
  </si>
  <si>
    <t>consulta como obtener certificado y por ingreso pendiente</t>
  </si>
  <si>
    <t>Junto con saludar, informamos a usted  Se realizo la consulta a la persona encargada de su ingreso y se le comunica que el proceso pendiente será revisado durante la próxima semana y posteriormente se enviará oficio entregado por sistema de División de Asociatividad, su nuevo certificado estará disponible después que sean revisado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</si>
  <si>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bajo ID ingreso documentación para trámite de certificado de vigencia de la nueva directiva y de la asociación gremial camara de comercio de Chañaral bajo el reg.489(AG)</t>
  </si>
  <si>
    <t>Junto con saludar, en relación a su consulta, se le informa que el proceso 191782 se encuentra en revisión por parte del equipo legal; ante este hecho se le dejara constancia del proceso.  Atentamente, División de Asociatividad Sistema Integral de Información y Atención Ciudadana (SIAC). Subsecretaría de Economía y Empresas de Menor Tamaño. https://www.economia.gob.cl/  https://siacciudadano.economia.cl</t>
  </si>
  <si>
    <t>Consulta por estado de ASOCIACION GREMIAL INKA COYA DUEÑOS TRANSPORTISTAS EL LOA CALAMA A.G. - INKA COYA A.G.</t>
  </si>
  <si>
    <t>Junto con saludar, informo que se encuentra inactiva, se despacho Ordinario con objeciones.  Formula observaciones a la constitución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</si>
  <si>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cómo presentar antecedentes cooperativa</t>
  </si>
  <si>
    <t>Realiza consulta para dar respuesta a oficio con observaciones de forma de constitución de ASOCIACION GREMIAL DE AGENTES FUTBOL DE CHILE - AFCH</t>
  </si>
  <si>
    <t>Junto con saludar, informo que será derivado con abogada Srta. Consuelo Muñoz.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</si>
  <si>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documentos de AG</t>
  </si>
  <si>
    <t>Realiza consultas sobre asamblea de COOPERATIVA DE SERVICIOS DE VERANEO SALTOS DEL MOLCO LIMITADA</t>
  </si>
  <si>
    <t>Para órganos de administración de cooperativas, asociaciones gremiales y de consumidores:  30 de junio vencen consejos de administración y directorios renovados pandemia 30 de junio vencen consejos de administración y directorios renovados pandemia Estas organizaciones deben realizar juntas y asambleas para cumplir con la normativa.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Este trámite puede realizarse a través de la página web de DAES, https://asociatividad.economia.cl/ o directamente en https://tramites.economia.gob.cl/DAES. También en las oficinas del Ministerio de Economía, Fomento y Turismo en la Región Metropolitana y Secretarías Regionales Ministeriales en todo Chile.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</si>
  <si>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copia de certificado de vigencia y estatuto empresa RUT 77048463-4</t>
  </si>
  <si>
    <t>Junto con saludar, informamos a usted que en atención a su trámite realizado el día 23 de mayo 2022, al SIAC (Sistema Integral de Información y Atención Ciudadana), del Ministerio de Economía, Fomento y Turismo, se hace entrega e informa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</si>
  <si>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problema con empresa que se informo por correo</t>
  </si>
  <si>
    <t>Junto con saludar, informamos a usted se comunica con Solange Torres para que explique situación con su empresa.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</si>
  <si>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compra venta empresa</t>
  </si>
  <si>
    <t>Consulta por trámite modificación a constitución de COOPERATIVA CERRADA DE VIVIENDA DE LANCO</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</si>
  <si>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</si>
  <si>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consulta por estado reclamo presentado</t>
  </si>
  <si>
    <t>Junto con saludar, informamos a usted su presentación fue ingresada y revisada, se comunica con Maria Loreto Vivanco para que explique situación.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</si>
  <si>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información para actualizar directorio de una Asociación Gremial.</t>
  </si>
  <si>
    <t>Junto con saludar, de acuerdo con lo conversado vía telefónica, envió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</si>
  <si>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Acta de asamblea renovación directorio, balances 2019-2020-2021, convocatorias, listado de socios de FEDERACIÓN GREMIAL REGIONAL DE ASOCIACIONES GREMIALES DE LA AGRICULTURA FAMILIAR CAMPESINA VALLE DEL ACONCAGUA</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</si>
  <si>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</si>
  <si>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disponer la tramitación de registro para obtener certificado Asociación Gremial de Jóvenes y Mujeres El Huape</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</si>
  <si>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</si>
  <si>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copia de estatutos de ASOCIACION GREMIAL DE TRANSPORTES MAPUCHE KIÑE WUN - AGRETRANMAPU KIÑE WUN</t>
  </si>
  <si>
    <t>Junto con saludar, informamos a usted su solicitud AH001T0006104 fue ingresada y se contestara dentro de un plazo de 20 días hábiles por el división encargada.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</si>
  <si>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documentos AG</t>
  </si>
  <si>
    <t>El solicitante, consulta si la Cooperativa Alto Mirador ha tenido elecciones. El usuario es ex-socio.</t>
  </si>
  <si>
    <t>Junto con saludar y de acuerdo a su requerimiento le informo que revisado el sistema se observa que no se ha recibido documentación de elecciones.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</si>
  <si>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AG</t>
  </si>
  <si>
    <t>La usuaria refiere que ellos/as son una institución sin fines de lucro, no obstante consulta si pueden recibir donaciones de otras instituciones.</t>
  </si>
  <si>
    <t>Junto con saludar y debido a la naturaleza de su consulta, le recomiendo que dirija la pregunta a Asociatividad. El correo oficinadepartesgd@economia.cl El nombre del la nueva jefatura es Cristóbal Navarro Marshall. Quién lo derivará al área legal para responder su duda.  Ante cualquier duda  contácternos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</si>
  <si>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presentacion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</si>
  <si>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</si>
  <si>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presidenta de la Asociación Gremial de Abogados Laboralistas ingresa antecedentes señalados en carta conductora.</t>
  </si>
  <si>
    <t>Junto con saludar, informamos a usted su presentación fue ingresada con el número ID56248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</si>
  <si>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link y trámites que se pueden realizar en página de asociatividad</t>
  </si>
  <si>
    <t>Junto con saludar, le indico pagina asociatividad.economia.cl  Puede  encontrar todos los trámites de cooperativas, asociaciones gremiales y asociaciones de consumidores.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</si>
  <si>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presidente de la Cooperativa Campesina Tulahuén, ubicados en Montepatria consulta correo para enviar antecedentes.</t>
  </si>
  <si>
    <t>Junto con saludar le informo el siguiente correo:oficinadepartes@economia.cl  Ante cualquier duda contáctenos por favor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</si>
  <si>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certificado disolución pendiente</t>
  </si>
  <si>
    <t>Junto con saludar, informamos a usted su presentación fue ingresada y revisada, se encuentra para firma el documento, se adjunta copia ya firmada digitalmente.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</si>
  <si>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refiere que se inscribió para hacer un curso de cooperativas que comienza el lunes 30/05/22. Aún no recibe confirmación de aceptación o rechazo. Pregunta a quién consultar.</t>
  </si>
  <si>
    <t>Junto con saludar le entrego los nombres, correos electrónicos y números de teléfono de los profesionales encargados de Fomento Productivo: Carmen Cavieres, ccavieres@economia.cl, fono:224733452 y  Cristian Pérez, cperez@economia.cl, fono: 224733833.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</si>
  <si>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esta constituyendo una empresa E.I.R.L. y que el sistema presenta dificultades que no ha podido superar. Solicita ayuda.</t>
  </si>
  <si>
    <t>Junto con saludar le recomiendo llamar a registro empresas y sociedades en particular con la señora Solange Torres al N°224733496.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</si>
  <si>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Supuestamente me gane proyecto de corfo pero aún no me hacen devolución de dineros porque si te ganas 2 millones tu tienes que poner los dos millones y después de humillan pidiendo fotos de la compra, fotos en caja fotos de caja abierta fotos de productos en uso y si les parece o les gusta te pagan si no no</t>
  </si>
  <si>
    <t>Junto con saludar, de acuerdo a lo dispuesto en el inciso 2° del artículo 14 y artículo 24 de la Ley N° 19.880, sobre las Bases de los Procedimientos Administrativos informamos a usted que su consulta fue derivada a Corporación de Fomento de la Producción CORFO, a través del Oficio N° 202201926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</si>
  <si>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dirección para enviar correspondencia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</si>
  <si>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</si>
  <si>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</si>
  <si>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</si>
  <si>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ATILIO GIGLIO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</si>
  <si>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</si>
  <si>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 DE VIVIENDA Y SERVICIOS HABITACIONALES ATILIO GIGLIO LIMITADA</t>
  </si>
  <si>
    <t>Pregunta: Consulta por trámite de reactivación para liquidar cooperativa.  Junto con saludar, le informo que abogada Srta. Mónica Ortiz se contactará con Ud. para coordinar reunión.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</si>
  <si>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cómo se determinan los intereses en la ley pago 30 días</t>
  </si>
  <si>
    <t>Junto con saludar, informamos a usted se comunica con Marcela Mendoza 224733821 para que entregue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</si>
  <si>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categoría de pyme de su empresa, SII le indico que consultara en ministerio de Economía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</si>
  <si>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</si>
  <si>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acerca de la disolución de su empresa (SpA) también tiene consultas de carácter tributario.</t>
  </si>
  <si>
    <t>Junto con saludarlo y de acuerdo a la naturaleza de sus consultas solicitamos que lo atienda Registro Empresas y Sociedades, lo que hace el abogado Andrés Zapata  aclarando sus dudas.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</si>
  <si>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mi nombre es Cecilia Araneda y les escribo a nombre de Klett World Languages (https://klettwl.com), específicamente de su Editora General Maribel García. Actualmente ellos están trabajando en un texto de enseñanza de español, titulado Aula en acción 2 para Estados Unidos y Canadá. En el texto les gustaría incluir el video de la campaña "Hay Chile para todos" (https://youtu.be/Kl-wepKTxVI), trabajo hecho desde la Subsecretaría de Turismo y SERNATUR. El vídeo es de difusión Creative Commons, es decir, se puede compartir sin problema, pero como es para uso editorial y posterior venta de libros, se necesita autorización para usarlo.  Les escribo a ustedes como primera instancia para poder conseguir esta autorización o para que me indiquen con quién debería contactarme para conseguirla. También quedo a disposición para presentar los documentos que estimen necesarios. Les agradezco de antemano la atención</t>
  </si>
  <si>
    <t>Junto con saludar, de acuerdo a lo dispuesto en el inciso 2° del artículo 14 y artículo 24 de la Ley N° 19.880, sobre las Bases de los Procedimientos Administrativos informamos a usted que su consulta fue derivada a Servicio Nacional de Turismo SERNATUR, a través del Oficio N°202201806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</si>
  <si>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como ver escala de remuneraciones del ministerio de Economía</t>
  </si>
  <si>
    <t>Junto con saludar, informamos a usted la información se encuentra en nuestra pagina web institucional en la sección de transparencia para que pueda ser revisada  https://transparencia.economia.cl/2021/documentos/ESCALA_DE_SUELDO_GOBIERNO_TRANSPARENTE_DICIEMBRE_2021_ECONOMIA.pdf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</si>
  <si>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Realiza consultas para emprender</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</si>
  <si>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</si>
  <si>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El usuario refiere que tienen todos los documentos de constitución de la Cooperativa Agrícola Frutas y Pasas de Elqui realizados el año 2020. Esta semana la enviarán vis Seremi de la Cuarta región. Consulta si por el plazo que ha pasado tendrán que hacer algún otro trámite.</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</si>
  <si>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</si>
  <si>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consulta si llego correo electrónico con reclamo contra cooperativa</t>
  </si>
  <si>
    <t>Junto con saludar, informamos a usted su presentación fue ingresada con el número ID56171 y fue asignada a DAES para su revisión legal. Envió enlace para solicitar audiencia a través de Ley Lobby con autoridades y jefe de la División de Asociatividad y Cooperativa, en el siguiente enlace: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</si>
  <si>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ingreso antecedentes de la Asociación Gremial de Abogados Laboralistas y solicitó el ID para hacer seguimiento al trámite.</t>
  </si>
  <si>
    <t>Junto con saludar, informamos a usted que de acuerdo a su solicitud le informo que oficina de partes asigno el siguiente número de ID:562194.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</si>
  <si>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la publicación de las respuestas consulta ciudadana sobre el Reglamento de exclusiones al derecho de retracto</t>
  </si>
  <si>
    <t>El usuario, presidente de la AG., de Agentes de Futbol de Chile refiere que conversó con la abogada Consuelo Muñoz quién le dio instrucciones para la escritura de la AG. el notario a su vez le informo que la escritura esta cerrada y que tienen que hacer una escritura anexa. Solicita consultar con ella nuevamente.</t>
  </si>
  <si>
    <t>Junto con saludar y a pedido suyo le informo como contactar a la abogada Consuelo Muñoz, fono:224733635, correo: cmunozb@economia.cl.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</si>
  <si>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postulaciones diplomado cooperativas</t>
  </si>
  <si>
    <t>Junto con saludar, le informo teléfono de contacto: Srta. Silvia Salgado, teléfono 224733853, correo electrónico ssalgad@economia.cl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</si>
  <si>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asociación gremial puede participar en licitaciones o proyectos para poder entregar esos fondos a sus asociados para el fin que se participó</t>
  </si>
  <si>
    <t>Junto con saludar, en relación  a su consulta, se informa que las asociaciones gremiales pueden participar en la postulación de proyectos que brinda Indap, Sercotec entre otros; lo anterior para beneficio de la asociación gremial; sin embargo como gremio tienen el derecho de administrar la distribución de los fondos siempre en cuando se informe en los balances anuales.   Saludos Cordiales, Sistema integral de Información y Atención Ciudadana (Siac)  Subsecretaría de Economía y Empresas de Menor Tamaño. https://www.economia.gob.cl  https://siacciudadano.economia.cl</t>
  </si>
  <si>
    <t>Estimados,  Por medio de la presente, les informo que al momento de realizar una modificación de una Sociedad por Acciones (SpA) en el portal de https://www.registrodeempresasysociedades.cl/ por concepto de "suscripción de capital" de la sociedad indicada, se observa que en el resumen de actuaciones del borrador la modificación corresponde a "Se ha modificado el Régimen de administración". Agradeceré tomar las medidas que sean tendentes a dar cuenta del error para futuras sociedades y así evitar problemas de vicios formales. Sin otro particular, reciban un cordial saludo, PMQ</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</si>
  <si>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</si>
  <si>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</si>
  <si>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instrucciones para actualizar información de ASOCIACIÓN GREMIAL CÁMARA DE COMERCIO DE HUASCO, PROVINCIA DEL HUASCO, III REGIÓN</t>
  </si>
  <si>
    <t>Junto con saludar, informo a usted que en atención a su trámite realizado el día 24 de MAYO 2022 en nuestras Oficinas SIAC (Sistema Integral de Información y Atención Ciudadana) del Ministerio de Economía, Fomento y Turismo, le informo que fue ingresado con el ID 56323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</si>
  <si>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registro de corredores de propiedades</t>
  </si>
  <si>
    <t>Junto con saludar, informamos a usted los legisladores actualmente se encuentran revisando en general y particular la iniciativa que crea el Registro Nacional de Corredores de Propiedades y regula el ejercicio de dicha actividad, la que cursa su segundo trámite en el Senado. Anteriormente el decreto Ley 953 de 15 de Octubre de 1977 y la ley 18.796 de 24 de Mayo de 1986, se derogó el Registro Nacional de Corredores de Propiedades el cual regulaba de manera general el ejercicio del corretaje de propiedades.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</si>
  <si>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presentar antecedentes cooperativa</t>
  </si>
  <si>
    <t>presenta antecedentes de ASOCIACIÓN NACIONAL DEL FOLKLORE DE CHILE A.G. (ANFOLCHI)</t>
  </si>
  <si>
    <t>Junto con saludar, informamos a usted su presentación fue ingresada con el número ID56333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</si>
  <si>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Conocer guías o información de formación de cooperativa de trabajo o de trabajadores</t>
  </si>
  <si>
    <t>Junto con saludar, en relación a su consulta, se le comunica que no contamos con guías de formación de una cooperativa de trabajo sin embargo en el sitio web de la División de Asociatividad puede encontrar disponible guías puesta en marcha de cooperativas web https://asociatividad.economia.cl/ ; sin embargo si requiere algún tipo de capacitación para la constitución de esta, puede comunicarse con los Capacitadores Carmen Cavieres al correo ccavieres@economia.cl y Cristian Perez al correo cperez@economia.cl  Atentamente, División de Asociatividad Sistema Integral de Información y Atención Ciudadana (SIAC). Subsecretaría de Economía y Empresas de Menor Tamaño.  https://www.economia.gob.cl/  https://siacciudadano.economia.cl</t>
  </si>
  <si>
    <t>Solicita certificado de vigencia de ASOCIACIÓN GREMIAL CÁMARA DE COMERCIO DE HUASCO, PROVINCIA DEL HUASCO, III REGIÓN</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</si>
  <si>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</si>
  <si>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Buenas tardes, consulto si para postular en una asociación gremial al cargo específico de presidente, es posible hacerlo si en el papel de antecedentes figura el delito de giro doloso de cheques. Somos una asociación gremial que ha recibido postulantes a este y otros cargos directivos, sin embargo se observa esta situación y lls postulantes alegan prescripción del delito y que están en proceso de borrar dicho antecedente. Es posible que ostenten un cargo directivo, siendo esta su situación? Gracias y saludos.</t>
  </si>
  <si>
    <t>Junto con saludar, en relación a su consulta se le informa que dentro del DL 2757 no desmerece y tampoco favorece a este tipo caso para la postulación de un cargo directivo; sin embargo ustedes lo pueden establecer en sus estatutos sociales como un tema preventivo al hecho; para lo anterior deberán modificar los estatutos sociales y agregar dicho párrafo.   Saludos Cordiales  Sistema integral de Información y Atención Ciudadana (Siac) Subsecretaría de Economía y Empresas de Menor Tamaño. https://www.economia.gob.cl  https://siacciudadano.economia.cl</t>
  </si>
  <si>
    <t>Junto con saludar, le informamos que se encuentra en revisión y estudio de la División Jurídica para iniciar procedimiento de invalidación.   Atentamente,  División Jurídica Sistema Integral de Información y Atención Ciudadana (SIAC).  Subsecretaría de Economía y Empresas de Menor Tamaño.  https://www.economia.gob.cl/  https://siacciudadano.economia.cl</t>
  </si>
  <si>
    <t>Consulta por postulación subsidio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</si>
  <si>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</si>
  <si>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</si>
  <si>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documentos enviados se decepcionaron</t>
  </si>
  <si>
    <t>Junto con saludar, informamos a usted sus presentaciones fueron ingresadas con los número ID193785 y 56169,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</si>
  <si>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pago 30 días</t>
  </si>
  <si>
    <t>Buenas tardes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atrasó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</si>
  <si>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estatutos de ASOCIACION GREMIAL TV CABLES DE CHILE A.G. - ASOCIACION TV CABLES DE CHILE A.G.</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</si>
  <si>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224733860-224733461-224733785-224733810  Atentamente, Gregoria Pérez Torres Sistema integral de Información y Atención Ciudadana (Siac) Subsecretaría de Economía y Empresas de Menor Tamaño https://www.economia.gob.cl https://siacciudadano.economia.cl</t>
  </si>
  <si>
    <t>Por Constitución de Asociación Gremial de Productores de Raps Inscripcion 475-9 Numero de registro 178651  – solicito indicar en qué situación se encuentra la tramitación de los antecedentes</t>
  </si>
  <si>
    <t>Junto con saludar, en relación a su consulta, se comunica que durante la otra semana podría salir con respuesta en oficio por parte del equipo legal.  Atentamente, División de Asociatividad Sistema Integral de Información y Atención Ciudadana (SIAC). Subsecretaría de Economía y Empresas de Menor Tamaño. https://www.economia.gob.cl/  https://siacciudadano.economia.cl</t>
  </si>
  <si>
    <t>Consulta documentación que debe ingresar ASOCIACION GREMIAL CAMARA DE COMERCIO CON VISION DE FUTURO SANTA BARBARA - C.C.S.B.</t>
  </si>
  <si>
    <t>Junto con saludar, informamos a ustedes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</si>
  <si>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con departamento de capacitación y fomento, para resolver dudas sobre funcionamiento de AG, contratación de socios para trabajos, a que fondos se puede postular y que se considera lucro.</t>
  </si>
  <si>
    <t>Junto con saludar, en relación a su consulta se le entregara los contactos de los capacitadores de la División de Asociatividad, con quienes puede solicitar reunión virtual; por favor comuníquese con Carmen Cavieres al correo ccavieres@economia.cl teléfono 224733452 y Cristian Perez al correo cperez@economia.cl teléfono 224733833.  Atentamente,  División de Asociatividad  Sistema Integral de Información y Atención Ciudadana (SIAC).  Subsecretaría de Economía y Empresas de Menor Tamaño.  https://www.economia.gob.cl/  https://siacciudadano.economia.cl</t>
  </si>
  <si>
    <t>Solicita información ingreso documentación actualización directorio de ASOCIACIÓN GREMIAL DE CANALES REGIONALES DE TELEVISIÓN DE SEÑAL ABIERTA DE CHILE - ARCATEL A.G.</t>
  </si>
  <si>
    <t>Junto con saludar, le informo que se encuentra en trámite, ingreso ID45800 de 29 de diciembre 2021, se le comunica que se le dará prioridad al proceso pendiente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</si>
  <si>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Diplomado  de Cooperativas, impartido por DAES</t>
  </si>
  <si>
    <t>Junto con saludar, indico contacto: Srta. Silvia Salgado, correo electrónico ssalgado@economia.cl teléfono 224733853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</si>
  <si>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Indica que le llegó oficio 1383 (APR San José Cunaco rol 2124) que no corresponde a su AG y que está a la espera de respuesta a presentación de 28 marzo ID51793 de oficina de partes</t>
  </si>
  <si>
    <t>Junto con saludar, en relación a su consulta se le comunica que efectivamente hubo un error al enviar el oficio 1383 por parte de la División de Asociatividad; hecho del cual se hará un corrección. Por otro lado, respecto al ingreso ID 51793 se encuentra pendiente en revisión por parte de la fiscalizadora financiera de la División de Asociatividad; el número de proceso interno es ID 188076 correspondiente al COLEGIO NACIONAL DE CONTADORES DE CHILE con numero de registro 1274.  Atentamente,  División de Asociatividad  Sistema Integral de Información y Atención Ciudadana (SIAC).  Subsecretaría de Economía y Empresas de Menor Tamaño.  https://www.economia.gob.cl/  https://siacciudadano.economia.cl/</t>
  </si>
  <si>
    <t>Buenas tardes: Quisiera saber cómo proceder para efectos de poner al día la documentación de una cooperativa que desde el 2018 no ingresa documentos al DAES. La Cooperativa de Reciclaje Weltun Mapu, cuyo registro es el N°5327, RUT N°65.134.488-3, tiene su contabilidad al día, pero lamentablemente no está al día con la documentación que requiere el Daes. Entonces, para ponerla al día, debe reconstruir todas las actas desde el año 2018 o podría hacer una sóla acta, dando cuenta de esta situación y llenar las fichas correspondientes a este año.  Quedo atenta a sus comentarios</t>
  </si>
  <si>
    <t>Junto con saludar, en relación a su consulta, deberán llevar a cabo la Junta General de Socios; dentro de ella deberán informar socios y balances anuales y finalmente el nuevo directivo y regularizando estos trámites podrá contar con la vigencia activa; en el caso de contar con alguna observación tendrá el plazo legal para dar respuesta.   Saludos Cordiales   División de Asociatividad  Sistema Integral de Información y Atención Ciudadana (SIAC).  Subsecretaría de Economía y Empresas de Menor Tamaño.  https://www.economia.gob.cl  https://siacciudadano.economia.cl</t>
  </si>
  <si>
    <t>consulta por documentos a presentar para elecciones AG</t>
  </si>
  <si>
    <t>Solicita información para hacer envió de antecedente al Ministerio de Economia Fomento y Turismo, División de Asociatividad y Cooperativas.</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</si>
  <si>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</si>
  <si>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ERROR EN ARTICULO TRANSITORIO APORTE DE ACCIONISTA: EL 100% DE LAS ACCIONES FUERON VENDIDAS A DON VÍCTOR BERNARDO SANTELICES TELLO, Rut 5.192.325-1, SIN EMBARGO, EL DOCUMENTO REFLEJA AUN EL REPRESENTANTE ANTERIOR DON ADNAN NASSEREDDINE. POR FAVOR MODIFICAR URGENTE EL DOCUMENTO.</t>
  </si>
  <si>
    <t>Junto con saludarle y en respuesta a su reclamo en la que nos indica lo siguiente:   ERROR EN ARTICULO TRANSITORIO APORTE DE ACCIONISTA: EL 100% DE LAS ACCIONES FUERON VENDIDAS A DON VÍCTOR BERNARDO SANTELICES TELLO, Rut 5.192.325-1, SIN EMBARGO, EL DOCUMENTO REFLEJA AUN EL REPRESENTANTE ANTERIOR DON ADNAN NASSEREDDINE. POR FAVOR MODIFICAR URGENTE EL DOCUMENTO.   Comentamos que el usuario es el responsable de completar el formulario y editar aquello que estime necesario y que haya acordado en la Junta de Accionistas. Sin embrago, en la sociedad indicada el pacto de accionistas fue borrado sin previo acuerdo (no consta en la Junta) por lo tanto , lo que procede es un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</si>
  <si>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por ayuda a las pymes por aumento del sueldo mínimo</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</si>
  <si>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</si>
  <si>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estatuto actualizados solicitados a través del Portal de Transparencia de la COOPERATIVA DE SERVICIO DE TRANSPORTE DE PASAJEROS TALAGANTE-SANTIAGO LIMITADA, "TASACOOP LTDA."</t>
  </si>
  <si>
    <t>Junto con saludar, se realizaron las consultas correspondientes en lo cual nos indican que debe revisar su correo electrónico spam o no deseados.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</si>
  <si>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</si>
  <si>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</si>
  <si>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estatutos actualizados de la COOPERATIVA DE AHORRO Y CREDITO PARA EL DESARROLLO FINANCOOP.</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</si>
  <si>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</si>
  <si>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audiencia con Jefe DAES don Cristóbal Navarro, tema COOPERATIVA DE VIVIENDA Y SS.HH. MONOPLAX n° 7</t>
  </si>
  <si>
    <t>Junto con saludar, le informo que debe hacer la solicitud en Plataforma Ley de Lobby, en la siguiente pagina web https://www.leylobby.gob.cl/admin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</si>
  <si>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audiencia con abogado de COOPERATIVA DE PEQUEÑOS COMERCIANTES Y CHACAREROS DE PAINE LIMITADA</t>
  </si>
  <si>
    <t>Junto con saludar, informo que fue contactado con abogada y atiendo sus consultas..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</si>
  <si>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se explica proceso de reactivación y se realiza solicitud de transparencia AH001T0006108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</si>
  <si>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correo electrónico para enviar documentación de COLEGIO DE ARQUITECTOS DE CHILE A.G</t>
  </si>
  <si>
    <t>Junto con saludar, informamos a usted que en atención a su trámite realizado el día 25 de MAYO 2022 en nuestras Oficinas SIAC (Sistema Integral de Información y Atención Ciudadana) del Ministerio de Economía, Fomento y Turismo, le informo que fue ingresado con el ID 56430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</si>
  <si>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</si>
  <si>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ingresos pendientes de AG</t>
  </si>
  <si>
    <t>Solicita certificado de vigencia AG</t>
  </si>
  <si>
    <t>Junto con saludar, informamos a usted se solicita certificado y se entrega presencialmente,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</si>
  <si>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certificado de cooperativa</t>
  </si>
  <si>
    <t>Junto con saludar, informamos a usted se realiza solicitud de certificado en plataforma DAES.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</si>
  <si>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actualización de directorio.</t>
  </si>
  <si>
    <t>Junto con saludar, en relación a su consulta, se le comunica que el proceso pendiente saldrá durante la próxima semana a través de oficio entregado por la División de Asociatividad.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</si>
  <si>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escribo en nombre de la Asociación Gremial con número de registro 4756.   Hace ya un mes venció el plazo para recibir la respuesta al oficio correspondiente a la junta extraordinaria realizada en Enero del presente año, el cual tiene número de trámite 186059, necesitamos con urgencia su respuesta.  Me he contactado en innumerables ocasiones con César Contreras quien amablemente me ha dicho que hay retrasos, que los documentos están para firma, pero desde comienzos de mayo se repite la respuesta.  No es posible que cada semana aplacen su respuesta para la semana siguiente, tenemos trámites urgentes que efectuar y no hemos podido avanzar por estar entrampados con ustedes.  Por favor su ayuda URGENTE</t>
  </si>
  <si>
    <t>Junto con saludar, en relación a su consulta, se le informa que el proceso indicado se encuentra en revisión por parte de jefatura, por lo cual podría salir con oficio de respuesta durante la próxima semana; en el caso de no contar con esta información, se puede comunicar con el Abogado a cargo, Javier Parga al teléfono 224733877.   Saludos Cordiales  División de Asociatividad Sistema Integral de Información y Atención Ciudadana (SIAC).  Subsecretaría de Economía y Empresas de Menor Tamaño.   https://www.economia.gob.cl    https://siacciudadano.economia.cl</t>
  </si>
  <si>
    <t>consulta por ingresos pendientes COOPERATIVA DE SERVICIO DE AGUA POTABLE DE QUILIMARI LTDA.</t>
  </si>
  <si>
    <t>Junto con saludar, informamos a usted  Es atendido por Mónica Ortiz en forma presencial, quien lo ayudara con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</si>
  <si>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</si>
  <si>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</si>
  <si>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ASOCIACIÓN GREMIAL DE DIRECTORES Y GUIONISTAS DE CINE Y AUDIOVISUALES DE CHILE</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</si>
  <si>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</si>
  <si>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N°50, de la COOPERATIVA AGRICOLA Y COMERCIAL RED DE LA CARNE Y LECHE DE LOS LAGOS y, oficio N°3145 de la COOPERATIVA AGRICOLA DE PRODUCTORAS PUCHILCO LTDA.</t>
  </si>
  <si>
    <t>Junto con saludar, de acuerdo a lo conversado vía telefónica, se adjunta oficio N°50 y N°3145, para toma de conocimientos y responder a la brevedad si existen observaciones al respecto.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</si>
  <si>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 el día de ayer 24 de mayo se consulto como podríamos subir un mandato bancario, donde la respuesta fue a MODIFICACION OPCION 3 y el día de hoy volvimos a llamar donde la ejecutiva nos indica que no es necesario subirlo, por otro lado el banco nos indica que tenemos que subir dicho MANDATO a la pagina de ustedes EMPRESA EN UN DIA para que ellos puedan hacer las modificaciones bancarias internamente. Me gustaría que me pudieran indicar de que modo puedo gestionar el tramite indicado anteriormente ya que no encuentro las opciones en su pagina y cada vez que llamo me atienden distintos ejecutivos, con una respuesta diferente.</t>
  </si>
  <si>
    <t>Junto con saludarle y en respuesta a su consulta:   Informamos que generalmente los mandatos se deben subir en forma de ANOTACIÓN al formulario. De todas maneras, sugerimos corroborar con el banco en que forma necesitan el mandato, ya que también existen mandatos que son para firmar y se deben registrar de otra forma.   Para anotar un documento deberá concurrir a una notaría, ya que el notario es quien hace y firma la anotación. Luego la información queda incorporada en el certificado de anotaciones de la empresa, que puede descargar mediante nuestro sitio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</si>
  <si>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realizar consulta virtual a través de la página del Ministerio de Economia.</t>
  </si>
  <si>
    <t>Junto con saludar, de acuerdo a lo conversado vía telefónica, envió enlace para realizar consulta virtual a través de la página del Ministerio de Economía, Fomento y Turismo.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</si>
  <si>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abogada de la Sociedad de Psiquiatria Biológica A.G. refiere que ingresó antecedentes de cambio de directorio el 27/12/21 y que aún no han recibido respuesta.</t>
  </si>
  <si>
    <t>Junto con saludar informo a usted los datos de la abogada Consuelo Muñoz del área de registro de daes e-mail cmunozb@economia.cl, fono:224733635 quién la atendió telefónicamente señalando que faltan las formalidades de convocatoria. De acuerdo a lo conversado con usted, me informa que se comunicará vía correo electrónico consultando como solucionar esta situación para obtener certificado de vigencia con directorio actualizado.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</si>
  <si>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que antecedentes enviar a Asociatividad para el cambio de directorio.</t>
  </si>
  <si>
    <t>Junto con saludar le informo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1.-copia citación 2.-copia medio verificación citación 3.-copia acta elecciones y aprobación balance 4.-copia listado de asistencia 5.-copia acta designación de cargos si correspondiera 6.-copia lista de socios actualizado 7.-copia balance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</si>
  <si>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acerca de las condiciones de acceso del Parque Metropolitano (telesférico) para la gente con movilidad disminuida.</t>
  </si>
  <si>
    <t>Junto con saludar, de acuerdo a lo dispuesto en el inciso 2° del artículo 14 y artículo 24 de la Ley N° 19.880, sobre las Bases de los Procedimientos Administrativos informamos a usted que su consulta fue derivada a Parque Metropolitano de Santiago PARQUEMET (Ministerio de la Vivienda y Urbanismo), a través del Oficio N° 202201929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</si>
  <si>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El 6 de abril hice Rectificacion de mi Estatuto, la solicitud de se encuentra en Proceso de Revision por el RES, ¿ cuanto se demora?, necesito el documento para tramites bancarios...¿ CUANTO DEBO ESPERAR? NUMERO DE ATENCION de Rectificacion 5702991 RUT EMPRESA 77.514.073-9</t>
  </si>
  <si>
    <t>Junto con saludarle y en respuesta a su consulta:   Le informamos que su solicitud de rectificación ha sido rechazada, debido a que el cambio en la administración de su sociedad corresponde a una modificación y no a una rectificación,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</si>
  <si>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 fecha 08 de julio del 2020, renuncie a la Cooperativa Lautaro Rosas de Valparaiso, y solicite la devolución de mis ahorros (acciones), me informaron que era por orden de prelación y que yo tenia el número 4746 hoy casi dos años después me indican que mi número de prelación es el 4527 es decir he subido 219 puestos, por lo tanto a ese ritmo tengo que esperar casi 42 años más, esto me parece excesivo mas cuando en estos momento se me declaró un cancer mamario y necesito los recursos para solventar dicha enfermedad tanto para pagar operación más las radioterapias que fui sometida. Esto me parece una burla por que además tengo 58 años y 42 años más tendría 100 años con un cancer a cuesta, me parece que se ríen de las personas que confiamos en estas organizaciones, más cuando solo estoy pidiendo me devuelvan mi plata, no estoy pidiendo un favor es mi derecho. por favor solo es un tema humano nada más. muchas gracias,</t>
  </si>
  <si>
    <t>Junto con saludar, en relación a su consulta, se le comunica deberá hacer ingreso formal de un reclamo hacia la cooperativa en mención de lo ocurrido; dicho reclamo deberá hacerlo a través de una carta formal dirigida al Jefe de la Division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</si>
  <si>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información para realizar modificación de estatutos.</t>
  </si>
  <si>
    <t>Junto con saludar, en relación a su consulta, le informamos que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</si>
  <si>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actualización de directorio de ASOCIACIÓN DE DESARROLLADORES INMOBILIARIOS, ASOCIACIÓN GREMIAL y contacto de abogada Consuelo Muñoz</t>
  </si>
  <si>
    <t>Junto con saludar, informamos a usted que en atención a su consulta realizada el día 26 de MAYO 2022 en nuestras Oficinas SIAC (Sistema Integral de Información y Atención Ciudadana) del Ministerio de Economía, Fomento y Turismo, le informo que fue ingresado con el ID 188827 el 06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</si>
  <si>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constitucion empresa spa</t>
  </si>
  <si>
    <t>Consulta por antecedentes ingresados a través del correo electrónico del Departamento de Oficina de Partes para la División de Asociatividad y Cooperativas.</t>
  </si>
  <si>
    <t>Junto con saludar, de acuerdo a lo conversado vía telefónica, le informamos que los antecedente ingresados se encuentran en el área de registro para su tramitación y posterior respuesta, en lo cual fueron asignados con el siguiente número de ingreso:193579. A través de la página de la División de Actividad y Cooperativas usted podrá consulta el estado del proceso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</si>
  <si>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Buenos Días Señores DAES Economía. Mi nombre es Ruth Cortez Maturana socia de la Asociación Gremial Agropecuaria de Colonos Rurales. numero de registro 220-1 de la region de Tarapacá. solicito por esta via las actas de reuniones o asambleas que la directiva de esta asociación ha enviado al ministerio de economía durante los años 2019, 2020, 2021 y 2022. esto debido a que no se ha tenido acceso al libro de actas, así como tampoco una respuesta del secretario de la Asociación Gremial. muchas gracias</t>
  </si>
  <si>
    <t>Junto con saludar, en relación a su consulta se le informa que deberá hacer ingreso a través del Portal de Transparencia del Ministerio de Economia, dichas solicitudes, por lo cual deberá ingresar a través del link https://www.portaltransparencia.cl/  Atentamente,  División de Asociatividad  Sistema Integral de Información y Atención Ciudadana (SIAC).  Subsecretaría de Economía y Empresas de Menor Tamaño.  https://www.economia.gob.cl/  https://siacciudadano.economia.cl</t>
  </si>
  <si>
    <t>Consulta sobre antecedentes ingresados a través del correo electrónico del Departamento de Oficina de Partes para la División de Asociatividad y Cooperativas y solicita estatutos actualizados de la cooperativa a Cooperativa de Consumo Eléctrico de Chillán Limitada.</t>
  </si>
  <si>
    <t>Junto con saludar, de acuerdo a lo conversado vía telefónica, le informamos que los antecedente ingresados a través del correo electrónico del Departamento de Oficina de Partes para la División de Asociatividad y Cooperativas, fueron asignados con el siguiente número de ingreso: 55538.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</si>
  <si>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actualizar directorio y hacer envió de los antecedentes.</t>
  </si>
  <si>
    <t>Junto con saludar, de acuerdo con lo conversado vía telefónica, envió listado de antecedente que debe presentar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</si>
  <si>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ingrso de documentación de COOPERATIVA DE AGUA POTABLE ALCANTARILLADO Y SANEAMIENTO AMBIENTAL DE RECINTO LIMITADA para actualización directorio</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</si>
  <si>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</si>
  <si>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Quiero actualizar los antecedentes de la Asociación Nacional de Televisión AG, en especial su directorio y enviar los balances. Puedo hacerlo en forma digital? por qué medio?</t>
  </si>
  <si>
    <t>El solicitante, socio de la Cooperativa Tasacoop. de Talagante consulta si está disponible una Transparencia realizada hace 20 días hábiles.</t>
  </si>
  <si>
    <t>Junto con saludar le informo que la transparencia fue enviada al correo electrónico entregado por usted hace varios días. No obstante esta será enviada de nuevo previo revisar si el correo electrónico entregado por usted esté correcto.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</si>
  <si>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reclamo pendiente</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</si>
  <si>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</si>
  <si>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</si>
  <si>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Estamos formando una asociación gremial tenemos todo legalizado ante notario, y para el extracto me solicitan el número asignado de registro ....como lo solicito y donde a que correo debo enviar la solicitud..? necesito numero de registro..? gracias</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</si>
  <si>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</si>
  <si>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eleccionario de ASOCIACIÓN GREMIAL NACIONAL DE PROFESORAS Y PROFESORES JUBILADOS - ANAPROJ A.G.</t>
  </si>
  <si>
    <t>Junto con saludar, informamos a usted que en atención a su consulta realizada el día 26 de MAYO 2022 en nuestras Oficinas SIAC (Sistema Integral de Información y Atención Ciudadana) del Ministerio de Economía, Fomento y Turismo, le informo que fue ingresado con el ID 53104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</si>
  <si>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GREMIAL DE TRANSPORTE ESCOLAR Y TURISMO METROPOLITANA - ATRAESTME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</si>
  <si>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</si>
  <si>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CAMARA COMERCIO DE LA REINA</t>
  </si>
  <si>
    <t>Junto con saludar, hago envió de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</si>
  <si>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para postular como empresa estratégica.</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</si>
  <si>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</si>
  <si>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 cooperativa se encuentra vigente, sin directorio actualizado, oficios pendientes del año 2019, los cuales se adjuntan, y esta año se realizar presentaciones que se encuentran en proceso de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</si>
  <si>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CÁMARA DE COMERCIO MAPUCHE -</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</si>
  <si>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</si>
  <si>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</si>
  <si>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</si>
  <si>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COOPERATIVA DE SERVICIO DE AGUA POTABLE DE LAGUNILLAS LIMITADA</t>
  </si>
  <si>
    <t>El usuario, socio de la Cooperativa de Vivienda Cerrada y Servicios Villa Los Cisnes Limitada refiere que ingreso antecedentes de cambio de directorio el22/11/21 y adjunto antecedentes el 29/11/21. Consulta por los ingresos.</t>
  </si>
  <si>
    <t>Junto con saludar y dado que su consulta es presencial constatamos en pantalla  que no registran los ingresos mencionados. Se hará una búsqueda en oficina de partes no obstante que deberían estar en los sistemas de las dos oficinas.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</si>
  <si>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formatos y términos legales sobre contratos para convenios empresas acreditadoras</t>
  </si>
  <si>
    <t>Junto con saludar, informamos a usted se consulta con Solange Torres, storres@economia.cl, sobre la información requerida, se sugiere realizar las consultas a su mail para poder revisar antecedentes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</si>
  <si>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</si>
  <si>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curso ALMACENES  CHILE</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</si>
  <si>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Gregoria Pérez Torres Sistema Integral de Información y Atención Ciudadana (Siac)  Subsecretaría de Economía y Empresas de Menor Tamaño.  https://www.economia.gob.cl/ https://siacciudadano.economia.cl/</t>
  </si>
  <si>
    <t>Estimados, hoy fui en la mañana para preguntar sobre el estado y solicitar celeridad a la solicitud de actualización de directores de Asociación de Desarrolladores Inmobiliarios A.G. Me dieron un correo para poder contactar con una funcionaria a cargo, que es Consuelo Muñoz, cmunoz@economia.cl. Sin embargo, al enviar correo este no llega ya que ese mail no existe. Quería consultar cuál es el mail de Consuelo Muñoz o algún medio de contacto con ella u otro funcionario a cargo. Muchas gracias.</t>
  </si>
  <si>
    <t>Junto con saludar, informamos a usted el correo de Consuelo Muñoz es cmunozb@economia.cl para que pueda contactarse con ella.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</si>
  <si>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será revisado durante la próxima semana y posteriormente se enviara oficio entregado por sistema de División de Asociatividad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</si>
  <si>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obtener certificado de vigencia de empresa entre otros.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</si>
  <si>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</si>
  <si>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Favor derivar esta consulta a quien corresponda porque el tema tratado no aparece en la lista desplegable, la consulta es como podemos validar un Certificado de Firma Electronica emitido por la empresa eSign, esto porque al momento de abrir el archivo nuestro programa ADOBE ACROBAT no reconoce las firmas como validas, a diferencia de la empres e-CertiChile que tiene un portal para validar una firma electronica en forma manual.</t>
  </si>
  <si>
    <t>Junto con saludar, informamos a usted que debe tomar contacto directo con el proveedor de su firma. En la web existe un instructivo que resuelve, aparentemente su problema, sugerimos revisar.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</si>
  <si>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 informamos que debe canalizar su consulta directamente con Esin, sin embrago enviamos el siguiente enlace, que dispone Esing para validar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</si>
  <si>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actualizar directorio.</t>
  </si>
  <si>
    <t>Solicita información para constituir una Asociación Gremial .</t>
  </si>
  <si>
    <t>Junto con saludar, de acuerdo a lo conversado vía telefónica,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</si>
  <si>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secretaria del directorio del Colegio Nacional de Psicopedagogos de Chile Asociación Gremial ingresa los siguientes antecedentes: 1.-Modificación de estatutos protocolizados 2.-Acta elecciones de directorio nacional (protocolizados)</t>
  </si>
  <si>
    <t>Junto con saludar informo a usted que los antecedentes ingresados a través de oficina de partes fueron derivados a la División de Asociatividad y Economía Social (Daes) para su revisión y registro en el plazo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</si>
  <si>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Les extendemos un cordial saludo.  Mi nombre es Amador.J.Boada y soy el Ceo de A's Universe. A's Universe es una EdTech de idiomas que hace posible para todo el mundo ver, escuchar, leer y escribir en otros idiomas, aprendiendo en otros idiomas sobre negocios, liderazgo, cocina, escritura, música, deportes y más. A’s Universe ofrece una experiencia de aprendizaje híbrido (online y offline) desde el primer momento. Las herramientas están disponibles en cualquier momento, desde cualquier parte del mundo y desde tu smartphone, tu laptop, tu tablet o tu computadora personal podrás ver nuestro universo de contenido y cientos de clases que son enseñadas por la más diversa comunidad de profesores y estudiantes multiculturales.    Desde hace un año venimos desarrollando esta plataforma de educación híbrida e innovadora (https://asuniversal.com/)  diferente a los modelos tradicionales de educación existentes e implementados en América Latina, ha sido un total éxito la adaptación de los conceptos educativos de Finlandia, Noruega, China, Japón o Corea del Sur al hemisferio suramericano, cosa que podrán ver en nuestra plataforma y siguiendo nuestro compromiso de subir los niveles educativos, estamos buscando una inversión de capital semilla o apoyo de cualquier parte. Hemos detallado una propuesta y quisiéramos conocer qué canales podríamos seguir para presentarla, discutirla y desarrollarla con ustedes.  Los invitamos a que visiten nuestra plataforma y que puedan escuchar nuestra experiencia en tecnología y educación, dejemos nuestros canales de contactos a su disposición y agradecemos el esfuerzo de querer escuchar más sobre nuestra innovación tecnológica y educativa. Así mismo, hacemos llegar una propuesta detallada de nuestra plataforma adjunta en este correo, esperamos fuertemente que disfruten tanto como nosotros de nuestro trabajo, así mismo, en cualquier punto que quieran profundizar, extendemos nuestra voluntad de aclararlo y cooperar.  Quedamos atentos.</t>
  </si>
  <si>
    <t>Junto con saludar y felicitarlo por su iniciativa,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 agencia de fomento Corfo, www.corfo.cl, desde donde se ejecutan los programas de apoyo y financiamiento a emprendimientos tecnológicos.  Atentamente, División Empresa de Menor Tamaño Sistema Integral de Información y Atención Ciudadana (SIAC).  https://www.economia.gob.cl/  https://siacciudadano.economia.cl</t>
  </si>
  <si>
    <t>Estimados , Vengo En Solicitar o Informarme; Como Representante Legal de Mí Empresa CCP-CIELOS SPA., Como Debo Realizar Un Trámite en la Pagina web., o En Otro Estamento, Para "Obtener Cuenta Bancaria Empresa ", Les Comunico que al Momento De Realizar Dicho Trámite; Me Genera Una Respuesta Automatica, Que Mí Empresa Ya Conformada y Con Iniciación De Actividades; Que Esta No Cumple Los Requisitos para Tal Evento; Obtener Cuenta Bancaria Empresa; Por Tanto Vengo En Solicitar ¿ Cual Sería El Impedimiento para Obtener Esta Cuenta?., ATTE.     Eduardo Andres Caceres Castro  Representante Legal Sociedad CCP-CIELOS S.P.A.                                    R.U.T. 77.445.721-6.=  26/05/2022.=</t>
  </si>
  <si>
    <t>Informamos que usted no cumple con el primer requisito enunciado, que es que la empresa no tenga más de 30 días de antigüedad. Lamentablemente la cuenta solo se entrega a empresas nuevas.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</si>
  <si>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Queremos vender el negocio ¿Nos podemos eliminar como socios y agregar a los nuevos dueños, manteniendo el mismo RUT?</t>
  </si>
  <si>
    <t>Junto con saludar, informamos que, si es posible realizar la venta de acciones o derechos de la sociedad, según corresponda. Sugerimos revisar las preguntas frecuentes https://www.registrodeempresasysociedades.cl/AyudaRegistro.aspx , al costado izquierdo debe marcar el tipo de sociedad que usted tiene y luego navegar hasta donde se indique como vender y/o modificar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</si>
  <si>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obtener copia de estatutos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</si>
  <si>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</si>
  <si>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tratar tema disolución de COOPERATIVA DE VIVIENDA Y SERVICIOS HABITACIONALES ALBERTO CAÑAS LIMITADA</t>
  </si>
  <si>
    <t>Junto con saludar, informo que audiencia quedo programada para el día jueves 02 de junio 2022, a las 11:30 horas, con abogada Srta. Franchesca Rojas, correo electrónico frojasg@economia.cl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</si>
  <si>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copia listado de socios de COOPERATIVA DE VIVIENDA Y SERVICIOS HABITACIONALES ALBERTO CAÑAS LIMITADA</t>
  </si>
  <si>
    <t>Junto con saludar, informamos a usted que podrá conocer el estado de su solicitud en  portal de transparencia ingresando el Código identificador de tu solicitud: AH001T0006113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</si>
  <si>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COOPERATIVA DE PESCADORES ARTESANALES DE LOS VILOS LIMITADA</t>
  </si>
  <si>
    <t>consulta por migración de empresa al conservador</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</si>
  <si>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</si>
  <si>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56668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</si>
  <si>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</si>
  <si>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</si>
  <si>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solicitud de reactivación COOPERATIVA DE VIVIENDA Y SERVICIOS HABITACIONALES ALBERTO CAÑAS LIMITADA</t>
  </si>
  <si>
    <t>Junto con saludar, informamos a usted su presentación fue ingresada con el número ID56674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</si>
  <si>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Hemos enviado documentación solicitada por SR. CESAR HACHIM en Febrero 2022, con el fin de entregar antecedentes necesarios sobre ultima junta general de socios en donde hubo cambio de directorio. Desde Esa fecha estamos esperando y hemos insistido en varias oportunidades vía correo electrónico con Sr. Hachim por la urgencia de actualizar esta información en su sistema, al día de hoy, 27 de Mayo aun no hay actualización de la misma y certificado de vigencia sigue apareciendo directorio anterior. SOLICITAMOS URGENCIA MAXIMA Y CUMPLIR CON PLAZOS ESTABLECIDOS.</t>
  </si>
  <si>
    <t>Junto con saludar, en relación a su consulta se le informa que este hecho ya fue comunicado directamente a su Coordinador Legal, don Christian Arteaga, a quien se le copio cada correo ignorado por parte del funcionario.      Saludos Cordiales, División de Asociatividad Sistema Integral de Información y Atención Ciudadana (SIAC). Subsecretaría de Economía y Empresas de Menor Tamaño.  https://www.economia.gob.cl   https://siacciudadano.economia.cl</t>
  </si>
  <si>
    <t>Solicitud de visa definitiva, ya que se encuentra aprobada pero no la tengo.</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</si>
  <si>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</si>
  <si>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directorio de ASOCIACIÓN GREMIAL MINERA DE ANTOFAGASTA</t>
  </si>
  <si>
    <t>Junto con saludar, informo que se encuentra en trámite, en los próximos días estará saldrá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</si>
  <si>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el día 05 de abril ingrese documentación para renovar mi directorio en la asociación Circulo de Empresas Panamericana Norte AG bajo el N° 2307, rut 71.984.500-2. Hoy, al solicitar el certificado me aparece el directorio anterior con la nota de extensión ante período de catástrofe que permitió extender los directorios, pero necesito el nuevo registro como quedo registrado en los documentos enviados para regularizar los poderes bancarios. He llamado insistentemente a los números que me indican el mail automático de recepción, y no he logrado contactarme en días.  Agradezco si me pueden indicar como saber en que esta el proceso, puesto que el mail de recepción de documentos no asignó numero de ingreso por el cual consultar por plataforma.  Gracias  Marisol Morales</t>
  </si>
  <si>
    <t>Junto con saludar, en relación a su consulta se le informa que el proceso de actualización de directorio se encuentra en la área de registro en revisión de los antecedentes del proceso 189072; posterior a ello se llevara a cabo la actualización del directorio siempre en cuanto cumpla con lo solicitado.   Saludos Cordiales  División de Asociatividad  Sistema Integral de Información y Atención Ciudadana (SIAC).  Subsecretaría de Economía y Empresas de Menor Tamaño. https://www.economia.gob.cl   https://siacciudadano.economia.cl</t>
  </si>
  <si>
    <t>consulta por respuesta a reclamo presentado</t>
  </si>
  <si>
    <t>Solicita estatutos actualizados de la COOPERATIVA DE AGUA POTABLE VILLA PASO EL ROBLE LIMITADA</t>
  </si>
  <si>
    <t>Ingresa balance  2019 - 2020 de ASOCIACIÓN GREMIAL DE TRANSPORTE ESCOLAR Y TURISMO METROPOLITANA - ATRAESTME A.G.</t>
  </si>
  <si>
    <t>Junto con saludar, informamos a usted que en atención a su trámite realizado el día 27 de MAYO 2022 en nuestras Oficinas SIAC (Sistema Integral de Información y Atención Ciudadana) del Ministerio de Economía, Fomento y Turismo, le informo que fue ingresado con el ID 56694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</si>
  <si>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correspondencia de ASOCIACION GREMIAL ASOCIACION DECRIADORES DE PERROS Y AFINES CHILE - ACPA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</si>
  <si>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</si>
  <si>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ID194223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</si>
  <si>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contador consulta por el beneficio de $ 22.000 que se entregara por trabajador a las pymes.</t>
  </si>
  <si>
    <t>Junto con saludar le informo que debe comunicarse para inscribirse en el Servicio de Impuestos Internos. El bono se pagará en la Tesorería General de la republica.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</si>
  <si>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como presentar su renuncia  a la Cooperativa de Vivienda Ayllu. Ella ya presento su renuncia a la cooperativa.</t>
  </si>
  <si>
    <t>Junto con saludar, informamos a usted si requiere presentar copia de su carta de renuncia, puede mandar carta a don Cristóbal Navarro, explicando motivo por que tuvo que recurrir a presentarnos copia y si tiene algún problema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</si>
  <si>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le  informa que primero debe presentar su renuncia a la Cooperativa, lo que de acuerdo a lo conversado hoy en la tarde con usted ya esta cumplido y luego enviarla por e-mail a Asociatividad.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</si>
  <si>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Trabajador/a servicio doméstico</t>
  </si>
  <si>
    <t>Estima buenas noches yo soy wilmarc exilus publiqué el 2 de agosto. Publiqué una carta después de que hice mi certificado en Haiti. Lo recibi en octubre.después de que me pidieron que enviara todos los papeles durante 5dias.me pidieron que enviara todos los papeles nuevamente.mandaron una resolucion exenta para avisarme que alli estaba otro presidente blando.con eso no tendre ningun problrma.con los tramites que hice. la carta quiere decir que me van a adelantar los tramites.</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</si>
  <si>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</si>
  <si>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Buenas tardes Junto con saludar , escribo para saber si es legal que una cooperativa ( mujer coop) no quiera devolverme mis ahorros inmediatamente . Porque a mi madre solicitó sus ahorros en marzo de este año 2022 y le informaron que solo se le haría devolución en junio de 2023 ... 15 meses !!! un año y medio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</si>
  <si>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</si>
  <si>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t>
  </si>
  <si>
    <t>Junto con saludarle y en respuesta a su reclamo en la que nos indica lo siguiente:  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  Informamos que hemos derivado su reclamo al área correspondiente. Hemos solicitado que se entregue una respuesta mucho mas explicativa de parte de los bancos y de ser necesario, una reevaluación de su solicitud. Esta información será enviada a su correo hernan.anez@gmail.com. En caso de no recibir una pronta respuesta, por favor contáctenos al correo vdiaz@economia.cl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</si>
  <si>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en relación a la respuesta a mi consulta N° 108032, realizada con fecha 18/05/2022, quisiera confirmar que a la empresa SOCIEDAD AGRICOLA SACOR LTDA. no le aplica la Ley N° 21.356, dado que fue liquidada. Gracias.  Saludos cordiales,</t>
  </si>
  <si>
    <t>Junto con saludar, con relación a su consulta, cabe señalar que si bien la SOCIEDAD AGRICOLA SACOR LTDA, es una empresa SEP cuyo directorio era designado por el Consejo Directivo del Comité Sistema de Empresas, es efectivo que al momento de la promulgación de la ley 21.356, sus estatutos se encontraban modificados en el sentido que su administración pasó de estar a cargo de un directorio a la figura de un administrador único, no obstante, la referida sociedad a la fecha no ha sido liquidada.      Atentamente,  División Jurídica    Sistema Integral de Información y Atención Ciudadana (SIAC). Ministerio de Economía, Fomento y Turismo.  https://www.economia.gob.cl      https://siacciudadano.economia.cl</t>
  </si>
  <si>
    <t>presenta antecedentes constitución asociacion de medicos salud privada federacion gremial</t>
  </si>
  <si>
    <t>Junto con saludar, informamos a usted su presentación fue ingresada con el número ID56727 y fue asignada a DAES para su revisión legal. Recuerde retirar el extracto timbrado en 10 días hábiles, para poder publicar dentro del plazo legal. El extracto es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</si>
  <si>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urgente por problemas internos de la cooperativa</t>
  </si>
  <si>
    <t>Junto con saludar, informamos a usted es atendido por Christian Arteaga, coordinador legal de DAES, quien atenderá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</si>
  <si>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situación de ASOCIACIÓN GREMIAL COLEGIO DE PSICOPEDAGOGOS DE CHILE - C.PSP.CH. A.G.</t>
  </si>
  <si>
    <t>Junto con saludar, le informo último oficio que se envió y no tuvo respuesta.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</si>
  <si>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</si>
  <si>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le informamos que su requerimiento de certificado de disolución de la COOPERATIVA ABIERTA DE VIVIENDAS EL HUASCAR SUR LTDA. "HUASCOOP SUR". se solicito a través del la página de Asociatividad y Cooperativas, en lo cual en los próximo días estará disponible en su correo electrónico rodrigo.hernandez@capredena.gob.cl, y también través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</si>
  <si>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inscribió para Diplomado 100% e-learning dirigido a socios, trabajadores de cooperativas y no ha tenido respuesta.</t>
  </si>
  <si>
    <t>Junto con saludar, en relación a su consulta se le informa que la fecha de inicio de clases del diplomado ha sido modificado y respecto a la respuesta, esta se indicara vía correo el día miércoles 01 de junio 2022.   Atentamente,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</si>
  <si>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realizó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</si>
  <si>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e informar renuncia de directorio de ASOCIACIÓN DE EMPRESAS CONSULTORAS DE INGENIERÍA DE CHILE A.G. - AIC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</si>
  <si>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</si>
  <si>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para sus tramitación y posterior respuesta con el número de ingreso:192998.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</si>
  <si>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realizar modificación en empresa</t>
  </si>
  <si>
    <t>Consulta por ayuda a las pymes por el aumento del sueldo mínimo</t>
  </si>
  <si>
    <t>Junto con saludar, informo sobre ayuda a las Pymes por el aumento del sueldo mínimo será de la siguiente forma:  La inscripción se realizara a través del SII ellos habilitara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</si>
  <si>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por inscripción a diplomado de cooperativas</t>
  </si>
  <si>
    <t>Junto con saludar, indico contacto: Srta.Silvia Salgado, correo electrónico ssalgado@economia.cl Teléfono 22733853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</si>
  <si>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solicitud de reunión</t>
  </si>
  <si>
    <t>Junto con saludar, informamos a usted se consultó a Susana Abarca por la solicitud de reunión, revisado correo no ha ingresado ninguna solicitud, por lo cual se reitera el correo sabarca@economia.cl indicando temas a tratar y cuántas personas asistirán para ver disponibilidad de espacio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</si>
  <si>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simultánea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</si>
  <si>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funcionarios de capacitación, tema COOPERATIVA DE LA COMUNIDAD PESQUERA DE SAN ANTONIO POR LA INNOVACION Y EL DESARROLLO SUSTENTABLE LTDA</t>
  </si>
  <si>
    <t>Junto con saludar,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</si>
  <si>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comunicarse con el abogado de la División de Asociatividad y Cooperativas Cesar Hachim y Solicita contacto de los capacitadores de la División.</t>
  </si>
  <si>
    <t>Junto con saludar, de acuerdo a su solicitud, le informamos que fue atendida vía telefónica por el abogado Cesar Hachin.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</si>
  <si>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Estamos señores. Con fecha 04 de abril del 2022  se realizó la revisión y autorización del trámite; saneamiento de mi empresa SPA. Con rut tributario 77.336.332-3  lo cuál ya pasaron más de dos meses y no tengo respuesta alguna del trámite. Agradecería mucho puedan responder lo antes posible para adjuntar este documento al banco ya que necesito continuar con mi empresa y sin éste saneamiento no se puede. Agradezco de forma urgente respuestas. Atento, Jaime Carvajal Silva. Representante legal fibras MC Spa.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</si>
  <si>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</si>
  <si>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solicitante refiere que constituyó una empresa en Registro Empresa y Sociedades (Res) y que necesita hacer correcciones, consulta con quién puede resolver.</t>
  </si>
  <si>
    <t>Junto con saludar y de acuerdo a lo consultado entrego a usted el teléfono de res, 224733686, escuchar las instrucciones, marcar el N°2 y luego el N° 1 para ser atendido por un ejecutivo de atención a público. También puede marcar el 224733496 y comunicarse con la secretaria del área, señora Solange Torres.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</si>
  <si>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estimado, me contrataron para asesorar cooperativa, solicito su email y donde acudir a solicitar información o entrega oficios, Saludos</t>
  </si>
  <si>
    <t>Junto con saludar, informamos a usted que los encargados del área de fomento y capacitación de DAES son Carmen Cavieres, 224733452, ccavieres@economia.cl y Cristian Perez, 224733833, cperez@economia.cl a los cuales puede explicar todo lo relacionado con cooperativas.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</si>
  <si>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presenta reclamo por estafa de cooperativa</t>
  </si>
  <si>
    <t>Junto con saludar, informamos a usted su presentación fue ingresada con el número ID56792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</si>
  <si>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mi consulta es sobre los plazos que tienen las cooperativas para la devolución de las cuotas de participación después de desafiliarme, en este caso me estoy saliendo de CREDUMONTT y me dicen que los plazos están entre 1,5 s 2 años, o cual lo encuentro irrisorio , pensando que los montos implicados no sobrepasan los $ 250.000, entiendo que la  Ley establece un libro de Prelación donde los socios renunciados van siendo registrados y que establece una fecha aproximada de devolución, aun así estos plazos de 1,5 a 2 años, están de acuerdo a ala normativa, esa es mi duda.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</si>
  <si>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</si>
  <si>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solicitar copia de antecedentes cooperativa por irregularidades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</si>
  <si>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</si>
  <si>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DE EMPRESARIOS DE TAXIS COLECTIVOS A.G</t>
  </si>
  <si>
    <t>Junto con saludar, informamos a usted que en atención a su consulta  realizada el día 30 de MAYO 2022 a nuestras Oficinas SIAC (Sistema Integral de Información y Atención Ciudadana) del Ministerio de Economía, Fomento y Turismo, le informo que fue ingresado con el ID 56755, adjunta 6 documentos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</si>
  <si>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Favor informar en que plataforma inscribirse para subsidio a Pymes de $22.000</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</si>
  <si>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</si>
  <si>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funcionamiento cooperativa y liquidación</t>
  </si>
  <si>
    <t>Junto con saludar, informamos a usted se explica los diferentes documentos que debe presentar una cooperativa, funciones generales de una cooperativa de vivienda y diferencias con un condominio y junta de vecinos, se explica procedimientos de disolución.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</si>
  <si>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informa que se inscribió para el diplomado de cooperativismo que empieza hoy 30/05/22 y aún no recibe respuesta. Consulta como saber.</t>
  </si>
  <si>
    <t>Junto con saludar, de acuerdo a su consulta le informo que la fecha de inicio del diplomado es el 08/06/2022. Éste miércoles 01/06/22 se enviará un email a todas/os los postulante informando si fueron seleccionados o no.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</si>
  <si>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realizar reclamo a la ASOCIACIÓN GREMIAL DE PEQUEÑOS AGRICULTORES Y COMERCIANTES DE IQUIQUE - AGPACI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</si>
  <si>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</si>
  <si>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para actualizar directorio de una Asociación Gremial deben presentar los siguientes antecedente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</si>
  <si>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le informamos que los antecedentes ingresados a la División de Asociatividad y Cooperativas de la ASOCIACION DE CONSUMIDORES DEL PROFESORADO DE CHILE - MAGISTERIO - ACOPROCH y ASOCIACION DE EDUCADORES DE CHILE, ASOCIACION GREMIAL. Se encuentran en revisión en diferente área de la división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</si>
  <si>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sobre postulación a Diplomado de Cooperativa.</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</si>
  <si>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</si>
  <si>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necesito un certificado que indique que soy representante legal de la empresa Asesorías a Laboratorios Aurora Vega Alvarez E.I.R.L</t>
  </si>
  <si>
    <t>Junto con saludar, Informamos que de acuerdo a la ley 19857, en su artículo 9°, la administración corresponderá al titular de la empresa, quien la representa judicial y extrajudicialmente para el cumplimiento del objeto social, con todas las facultades de administración y disposición. Por lo tanto, basta con el Certificado de Estatuto Actualizado para acreditar. Puede descargar el certificado siguiendo el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</si>
  <si>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Estimados Junto con saludar, solicitar a ustedes orientación, ya que nuestra asociación tiene o tenía personalidad jurídica pero actualmente en el DAES, no aparece vigente; situación que me preocupó mucho. Agradecería alguien se comunicara o me diera orientación para volver a la vigencia. Quedo atenta, me despido desde ya agradecida Alejandra Gallegos - 966699688 - directoranazaret@gmail.com</t>
  </si>
  <si>
    <t>Junto con saludar, en relación a su consulta, como no indica numero de registro y nombre de la organización, se le hará entrega de los contactos de los capacitadores para que pueda solicitar Reunión virtual puedan ayudar con el tema;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</si>
  <si>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hola. somos cooperativa de vivienda villa osiris ltda Rut 70.441.900-7. En mi calidad de presidente le solicito una proroga para presentar documentos correspondientes a años 2021 y 2022 ya que ha sido dificil coordinar reuniones con asamblea y contador. . Segun la informacion que se me entregó la semana pasada hay plazo hasta 30 de junio para entregar informacion atrasada a causa de la pandemia, tiempo extendido gracias a una ley corta. Lamentablemente los socios de esta  cooperativa son todos sobre 65 y mas años por lo que el traerlos a reunion  ha sido complicada. La reunion la estariamos programando  para mediados de junio y de alli una semana mas para completar informacion, dicho sea de paso que costo volver a contactar a la contadora y la informacion necesaria bancaria por lo que se ha hecho todo cuesta arriba. Aun asi tengo la mejor disposición. Esperando contar con su comprension . se despide atte de Ud. Sonia Calbucheo</t>
  </si>
  <si>
    <t>Junto con saludar, en relación a su consulta, se le informa que deberá solicitar la prórroga de manera formal a través del sitio web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</si>
  <si>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 posible aún incorporarse al Diplomado de Cooperativas DAES que inicia el 6 de junio?</t>
  </si>
  <si>
    <t>Junto con saludar, en relación a su consulta, se le informa que la postulación al diplomado de cooperativas fue hasta el día 26 de mayo; a la fecha ya no es posible postular.   El segundo semestre se realizara postulación durante el mes de agosto.    Saludos Cordiales  División de Asociatividad  Sistema Integral de Información y Atención Ciudadana (SIAC).  Subsecretaría de Economía y Empresas de Menor Tamaño.   https://www.economia.gob.cl    https://siacciudadano.economia.cl</t>
  </si>
  <si>
    <t>Nuestra asociación gremial artesanal los creadores del biobío realizó envío de los documentos necesarios para renovar la directorio y posteriormente tuvimos que hacer un cambio y también enviamos los documentos Pero no hemos recibido ninguna respuesta respecto Necesitamos saber en qué parte  el proceso estamos Porque necesitamos tener  respuestas de cambio de directorio para solicitar documentos  vigentes  para realizar trámites. Agradecemos información respecto a esto.</t>
  </si>
  <si>
    <t>Junto con saludar, en relación a su consulta se le informa que el proceso ID 186208 se encuentra en firma por parte de jefatura, por lo cual durante esta semana se entregará respuesta a través de oficio; cabe señalar que la información contiene observación por lo cual no se ha procedido a la actualización de directorio.  Saludos Cordiales División de Asociatividad Sistema Integral de Información y Atención Ciudadana (SIAC). Subsecretaría de Economía y Empresas de Menor Tamaño.  https://www.economia.gob.cl  https://siacciudadano.economia.cl</t>
  </si>
  <si>
    <t>Ingresa acta de asamblea, acta constitución del consejo, balances 2019-2020-2021 de COOPERATIVA DE SERVICIOS DE VERANEO RECREACION Y DESCANSO LOS SIN CUENTA LIMITADA.</t>
  </si>
  <si>
    <t>Junto con saludar, informamos a usted que en atención a su trámite realizado el día 31 de MAYO 2022 en nuestras Oficinas SIAC (Sistema Integral de Información y Atención Ciudadana) del Ministerio de Economía, Fomento y Turismo, le informo que fue ingresado con el ID 56853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</si>
  <si>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realizar asamblea de COOPERATIVA DE SERVICIOS DE VERANEO SALTOS DEL MOLCO LIMITADA</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</si>
  <si>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</si>
  <si>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 de vigencia de ASOCIACION GREMIAL DE SALAS CUNAS Y JARDINES INFANTILES PARTICULARES EMPADRONADOS DE LA VIII REGION</t>
  </si>
  <si>
    <t>presenta antecedentes de postulacion a martillero de Matías González Cortes</t>
  </si>
  <si>
    <t>Junto con saludar, informamos a usted su presentación fue ingresada con el número ID56876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</si>
  <si>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atención a su consulta realizada el día 31 de mayo de 2022, a nuestras Oficinas SIAC (Sistema Integral Información y Atención Ciudadana) del Ministerio de Economía, Fomento y Turismo, le informo que fue ingresado a Oficina de Partes, N°56847,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</si>
  <si>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Estiamdo Jefe de la División de Asociatividad, don Cristóbal Navarro;  Me dirijo a usted debido a que en coopertaiva  Mujer Coop (https://www.mujercoop.cl/) solicité el retiro de mis  ahorros en Marzo de este  año  y la respuesta fue que sólo podrían devolvérmelos en julio del próximo año... Creo que se trata de una medida ilegal  tener que esperar casi un año  y medio para poder  hacer uso de mis ahorros...   Quedo atenta a sus comentarios.  Saludos, Juraci De Paula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</si>
  <si>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</si>
  <si>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Hola buenos días, actualmente presido el colegio de ingenieros alimentos de chile registro 4216, y me gustaría saber si este esta al día en termino de tramites y demases o si queda alguna consulta por parte del ministerio pendiente por responder, según mi análisis y entrega de información estamos al día, los balances de 8 columnas al día, asambleas al día etc.. por favor solicito una revisión y confirmación de mi consulto o en su defecto donde o a quien debo dirigirme para realizar esta consulta</t>
  </si>
  <si>
    <t>Junto con saludar, en relación a su consulta, se le informa que el COLEGIO DE INGENIEROS ALIMENTOS DE CHILE ASOCIACIÓN GREMIAL con número de registro 4216 se encuentra en estado vigente; así mismo contiene el directorio vigente hasta el 31 de octubre de 2022; en el caso de requerir algún tipo de certificado de vigencia, lo puede solicitar a través del del sitio web https://asociatividad.economia.cl/  Finalmente, la asociación gremial en mención contiene la documentación al día.  Saludos Cordiales División de Asociatividad Sistema Integral de Información y Atención Ciudadana (SIAC). Subsecretaría de Economía y Empresas de Menor Tamaño.  https://www.economia.gob.cl  https://siacciudadano.economia.cl</t>
  </si>
  <si>
    <t>Solicita información para realizar asamblea de RED PARA EL DESARROLLO DE LAS MICROFINANZAS EN CHILE A.G. - MICROFINANZAS A.G.</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</si>
  <si>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</si>
  <si>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quisiera consultar por la actualización de renovaciones de Consejos de Administración de Cooperativas de Agua Potable Rural. Actualmente, oriento a los Servicios Sanitarios Rurales que se encuentran bajo el alero del Ministerio de Obras Públicas, y en este contexto he recibido bastantes consultas respecto al tiempo de demora que existe en la actualización de vigencias en la plataforma web de la DAES y quisiera saber a qué se debe o si es posible, realizar alguna gestión para que estas sean actualizadas a la brevedad posible.  Lo anterior, considerando que es imprescindible para las cooperativas mantener certificado de vigencia donde conste el Consejo de Administración actual, esto dado que en algunos casos se debe actualizar información en las entidades bancarias y la ausencia de este documento, perjudica la administración de las organizaciones, generando dificultades para solventar los gastos operacionales y con ello, la continuidad de servicio para la comunidad abastecida. Desde ya, agradezco pronta respuesta. Atte.,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</si>
  <si>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</si>
  <si>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</si>
  <si>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cercade $150.000.000.- al año 1990. La CAUSA VIGENTE ES LA 62229 AÑO 1990 SEGUNDO jUZGADO cHILLÁN.</t>
  </si>
  <si>
    <t>Junto con saludar, informamos a usted revisado sistema sus ingresos están en revisión legal con Susana Abarca dentro del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</si>
  <si>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capacitadores de cooperativa</t>
  </si>
  <si>
    <t>Junto con saludar, indico contacto,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</si>
  <si>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certificados de la empresa limitada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</si>
  <si>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entrega las copias solicitadas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</si>
  <si>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diplomado de cooperativas.</t>
  </si>
  <si>
    <t>Junto con saludar, le informo contacto Srta. Silvia Salgado, correo electrónico ssalgado@economia.cl Miércoles 8  de junio  comenzarán las clases de la 12° versión del Diplomado de Cooperativas de DAES, cuya postulación concitó cientos de postulantes.  La instancia formativa es certificado por BiblioRedes del Ministerio de las Culturas y contempla módulos de contenidos con aspectos financieros y legales de las cooperativas. Tiene una duración de 120 hrs.  (4 meses si el alumno se conecta 3 a 4 veces por semana),  modalidad e-learning, es decir, a distancia y a través de internet. Cuenta con el apoyo  al proceso pedagógico de tutores  y foros de comunicación.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Atentamente, Gregoria Pérez Torres Sistema integral de Información y Atención Ciudadana (Siac) Subsecretaría de Economía y Empresas de Menor Tamaño. https://www.economia.gob.cl/ https://siacciudadano.economia.cl</t>
  </si>
  <si>
    <t>consultas por objeciones realizadas en oficio</t>
  </si>
  <si>
    <t>Junto con saludar, informamos a usted se revisa sistema, entrega copia oficio y se revisar observaciones que se explican para que puedan ser respondidas a través de carta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</si>
  <si>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11 de abril del 2022 solicité, mediante la página www.registrodeempresasysociedades.cl, la rectificación de los estatutos de mi pyme denominada Vínculo Consultores de rut 77.444.837-3. Han pasado un mes y 20 días y aún me aparece que la solicitud está en "revisión". El trámite lo necesito ya que el banco me lo está pidiendo para abrir una cuenta corriente, cuestión que no he podido hacer hasta el día de hoy debido a este retraso. Al no tener cuenta en el banco, he tenido dificultades en el depósito de trabajos ya realizados con mi primer cliente.  ¿Será posible agilizar la gestión? considero que el plazo para su revisión ha sido demasiado extenso.   Saluda ATTE Angelo Peirano</t>
  </si>
  <si>
    <t>Junto con saludar, Informamos que su solicitud de rectificación ha sido rechazada, por cuanto lo que prima para efectos de la administración de la sociedad es el artículo sexto del Estatuto, que se establece de forma predeterminada al escoger, en el paso uno, en “administración de la sociedad”, la de gerente general, y luego, en el paso dos, en “resumen de accionistas ingresados”, al escoger a don Ángelo Felipe Peirano Pizarro. Por tanto, si desea modificar la forma de administración de su sociedad, deberá efectuarlo por medio de una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</si>
  <si>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realizar modificación empresa SpA</t>
  </si>
  <si>
    <t>Consulta por ayuda a las pymes</t>
  </si>
  <si>
    <t>Junto con saludar, la información  sobre ayudas a las Pymes por el aumento del sueldo mínimo será de la siguiente forma:  La inscripción se realizará a través del SII ellos habilitarán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</si>
  <si>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antecedente sobre un terreno de la Empresa de Servicios Sanitarios de Antofagasta.</t>
  </si>
  <si>
    <t>Junto con saludar, de acuerdo a su solitud, le informamos a usted que su requerimiento corresponde a una Solicitud Acceso a la Información Pública- Ley N° 20.285 (Transparencia Pasiva), por lo cual fue solicitado su requerimiento a través del portal en nuestras oficina de Sistema integral de Información y Atención Ciudadana (Siac), se adjunta copia de acceso a la información.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</si>
  <si>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 de $150.000.000.- al año 1990. La CAUSA VIGENTE ES LA 6229 AÑO 1990 SEGUNDO JUZGADO CHILLÁN.</t>
  </si>
  <si>
    <t>Junto con saludar, de acuerdo a lo dispuesto en el inciso 2° del artículo 14 y artículo 24 de la Ley N° 19.880, sobre las Bases de los Procedimientos Administrativos informamos a usted que su consulta fue derivada a la Comisión para el Mercado Financiero (CMF), a través del Oficio N°202201955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</si>
  <si>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información para postular almaceneros de Chile.</t>
  </si>
  <si>
    <t>Junto con saludar, de acuerdo a lo conversado vía telefónica, le informamos lo siguiente en relación a postulación almaceneros de Chile.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Ante cualquier dificultad no dude en contactarnos a los siguientes números telefónicos 224733860-224733461-224733785-2247334810.   Atentamente, Sistema integral de Información y Atención Ciudadana (Siac) Subsecretaría de Economía y Empresas de Menor Tamaño. https://www.economia.gob.cl/ https://siacciudadano.economia.cl/</t>
  </si>
  <si>
    <t>Estoy en quiebra desde 1990. Banco Chile es el acreedor y mantiene LA QUIEBRA como pantalla para no hacer la liquidacion final por un saldo A FAVOR NUESTRO de cerca de $150.000.000.- al año 1990. La CAUSA VIGENTE ES LA 6229 AÑO 1990 SEGUNDO JUZGADO CHILLÁN. ROBERTO BARRIGA GAETE RUT 6149890-7, EX FUNCIONARIO BANCO CHILE PRINCIPAL SOSPECHOSO DEL ROBO.-EXONERADO DEL BANCO EN 1990.-  BANCO CHILE ES RESPONSABLE DE TODO EL DAÑO QUE HA REALIZADO.</t>
  </si>
  <si>
    <t>Junto con saludar, de acuerdo a lo dispuesto en el inciso 2° del artículo 14 y artículo 24 de la Ley N° 19.880, sobre las Bases de los Procedimientos Administrativos informamos a usted que su consulta fue derivada a Comisión para el Mercado Financiero (CMF), a través del Oficio N°202202463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</si>
  <si>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audiencia con abogado Sr. Carlos Solorza, Tema actualización certificado vigencia de COOPERATIVA DE SERVICIO SANITARIO RURAL AGUA POTABLE, Y ALCANTARILLADO ARTIFICIO DE CABILDO LTDA</t>
  </si>
  <si>
    <t>Junto con saludar, en relación a su consulta, se le hará entrega del contacto del Abogado Carlos Solorza con quien vía correo solicitará la Reunión virtual de acuerdo a sus propios horarios, por favor comuníquese a su correo csolorza@economia.cl teléfono 224733852   Saludos Cordiales  División de Asociatividad  Sistema Integral de Información y Atención Ciudadana (SIAC).   Subsecretaría de Economía y Empresas de Menor Tamaño. https://www.economia.gob.cl  https://siacciudadano.economia.cl</t>
  </si>
  <si>
    <t>Ingresa antecedentes para actualizar directorio de la ASOCIACION GREMIAL COMUNAL DE PEQUEÑOS AGRICULTORES "LA ESPERANZA DE LOS AROMOS" y FEDERACIÓN GREMIAL DE ASOCIACIONES GREMIALES DE AGRICULTORES VALLE HERMOSO DE ÑUBLE.</t>
  </si>
  <si>
    <t>Junto con saludar, de acuerdo a su solicitud, envió número de ingreso de los antecedentes ingresados a través de formulario por el departamento de oficina de partes para la División de Asociatividad y Cooperativas. ASOCIACION GREMIAL COMUNAL DE PEQUEÑOS AGRICULTORES "LA ESPERANZA DE LOS AROMOS", número de ingreso asignado:56893. FEDERACIÓN GREMIAL DE ASOCIACIONES GREMIALES DE AGRICULTORES VALLE HERMOSO DE ÑUBLE, número de ingreso asignando: 59892.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</si>
  <si>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informar situaciones anómalas de COOPERATIVA DE CONSUMOS CARABINEROS DE CHILE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</si>
  <si>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</si>
  <si>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cooperativa coop norte existe, ya que solicitó crédito y le solicitan un depósito para entregar el dinero solicitado</t>
  </si>
  <si>
    <t>Junto con saludar, en relación a su consulta, se le informa que dicha cooperativa no existe, por lo cual se sugiere no realizar ningún deposito porque puede estar enfrentándose a una posible estafa.   Por nuestro lado, nos haremos cargo con este hecho y posiblemente una abogada de este Ministerio podría ponerse en contacto con usted.   Saludos Cordiales, División de Asociatividad  Sistema Integral de Información y Atención Ciudadana (SIAC).  Subsecretaría de Economía y Empresas de Menor Tamaño. https://www.economia.gob.cl  https://siacciudadano.economia.cl</t>
  </si>
  <si>
    <t>Solicita información sobre la Ley 21.417</t>
  </si>
  <si>
    <t>Junto con saludar, de acuerdo a lo conversado vía telefónica, adjunto publicación del Diario Oficial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</si>
  <si>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</si>
  <si>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que al ingresar información de Srta. María Gatica Alarcón, rut 12.331.307-0 a chequeo digital DIGITALIZA TU  PYME se ingreso mal el correo dice   mmgaticaalarcon73@gmail.com                                                                   debe decir mgaticaalarcon73@gmail.com</t>
  </si>
  <si>
    <t>Junto con saludar, en relación a su requerimiento, la Unidad de Futuro y Adopción Social de las Tecnologías, a cargo del Chequeo Digital, ha informado que la corrección de correo solicitada fue efectuada con éxito.   Saluda atentamente a usted,  Unidad de Registros Sistema Integral de Información y Atención Ciudadana (SIAC).   Ministerio de Economía, Fomento y Turismo    https://www.economia.gob.</t>
  </si>
  <si>
    <t>Informa que la cooperativa que pertenece este año, no entrego remanentes y quiere retirar sus fondos.</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</si>
  <si>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</si>
  <si>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subsidio de empresa por aumento del sueldo mínimo y por cuantos meses se otorgará este beneficio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</si>
  <si>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</si>
  <si>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Postular a diplomado de Cooperativas</t>
  </si>
  <si>
    <t>Junto con saludar, informo que ya se cerraron las postulaciones, para Diplomado de Cooperativa.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</si>
  <si>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dudas como poder responder a oficio enviado</t>
  </si>
  <si>
    <t>Junto con saludar, informamos a usted se comunica con Francisca Carrasco, fiscalizadora de DAES, quien confeccionó el oficio para que explique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</si>
  <si>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disolución de COOPERATIVA DE VIVIENDA Y SERVICIOS HABITACIONALES LOS CIPRESES LIMITADA</t>
  </si>
  <si>
    <t>Junto con saludar informo que el certificado, ya fue solicitado y será enviado a su correo electrónico una vez emitido, plazo 30 días.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</si>
  <si>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LOS CIPRESES LIMITADA, el 19 de abril 2022</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</si>
  <si>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</si>
  <si>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presentar documentos al ministerio</t>
  </si>
  <si>
    <t>Junto con saludar, en atención a su consulta realizada el día 01  de junio de 2022, a nuestras Oficinas SIAC (Sistema Integral Información y Atención Ciudadana) del Ministerio de Economía, Fomento y Turismo, le informo que fue ingresado a Oficina de Partes, N°56721,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</si>
  <si>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categorización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</si>
  <si>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</si>
  <si>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antecedentes directo por el departamento de oficina de partes y solicita información antecedentes que debe presentar para actualizar directorio.</t>
  </si>
  <si>
    <t>Junto con saludar, en atención a su consulta realizada el día 01 de junio de 2022, a nuestras Oficinas SIAC (Sistema Integral Información y Atención Ciudadana) del Ministerio de Economía, Fomento y Turismo, le informo que fue ingresado a Oficina de Partes, N°56986, el cual fue derivado a la División de Asociatividad y Cooperativa, para su tramitación y posterior respuesta.   Finalmente, para actualizar el directorio debe considerar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</si>
  <si>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documentos a presentar por elecciones</t>
  </si>
  <si>
    <t>Solicita información de Entidad Acreditadora.</t>
  </si>
  <si>
    <t>Junto con saludar, de acuerdo a lo conversado, fue entregado físicamente listado de la entidades a acreditadora para firma electrónica para toma de conocimiento, también pude revisar la página en el siguiente enlace:  https://www.entidadacreditadora.gob.cl/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</si>
  <si>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empresa SpA está constituida</t>
  </si>
  <si>
    <t>Junto con saludar, informamos a usted se revisa en sistema si las empresas se encuentran constituidas y figuran en nuestra base de datos.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</si>
  <si>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Les escribo desde la Oficina de Turismo de la Municipalidad de Panguipulli.  Dentro de nuestras labores que realizamos en el territorio es brindar apoyo y orientación  a emprendedores y empresarios de la comuna y queremos iniciar un programa para ampliar nuestro rango a las Cooperativas ya existentes.  Mi solicitud recae en que nos puedan compartir alguna base de datos con los contactos de las cooperativas que tiene la comuna de Panguipulli en la Región de Los Rios para iniciar el programa lo más pronto posible.   Quedo atento entonces a su respuesta,  Atte,  Alejandro Molina</t>
  </si>
  <si>
    <t>consulta por presentación realizada por AG</t>
  </si>
  <si>
    <t>Junto con saludar, informamos a usted su presentación fue ingresada con el número ID 56852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</si>
  <si>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poder presentar reclamo contra cooperativa</t>
  </si>
  <si>
    <t>Junto con saludar, informamos a usted se debe presentar carta formal dirigida a Cristóbal Navarro, explicando los problemas que a tenido con la organización y en lo posible adjuntar antecedentes sustentables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</si>
  <si>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TRABAJO DISIDENTE LA C.A.U.S.A.</t>
  </si>
  <si>
    <t>Junto con saludar, informamos a usted su presentación fue ingresada con el número ID57017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</si>
  <si>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fue aprobado el  REGLAMENTO SOBRE PROCEDIMIENTO DE COBRANZA EXTRAJUDICIAL</t>
  </si>
  <si>
    <t>Junto con saludar, informamos a usted con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no obstante, se espera que sea ingresado a Contraloría para su toma de razón durante el segundo semestre de este año.   Atentamente,  División Jurídica     Sistema Integral de Información y Atención Ciudadana (SIAC).      Ministerio de Economía, Fomento y Turismo.     https://www.economia.gob.cl      https://siacciudadano.economia.cl</t>
  </si>
  <si>
    <t>Consulta por trámite ayuda pymes</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</si>
  <si>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</si>
  <si>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DUEÑOS DE TAXIBUSES SAN AMBROSIO DE LINARES, para actualizar directorio</t>
  </si>
  <si>
    <t>Junto con saludar, en relación con su consulta, le indicamos que se encuentra el proceso pendiente saldrá durante la próxima semana a través de oficio entregado por la División de Asociatividad, documentación ingresada el 16 de marzo 2022 ID 186184.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</si>
  <si>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</si>
  <si>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de ingreso de documentación de COOPERATIVA DE VIVIENDA Y SERVICIOS HABITACIONALES EJERCITO LIBERTADOR LIMITADA</t>
  </si>
  <si>
    <t>Junto con saludar, y en respuesta a su consulta, le informamos que la documentación que las Cooperativas deben enviar para la actualización de sus datos es la siguiente:  - Junta General de Socios   - Acta de Constitución del Consejo .  - Ficha de Datos - Balance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</si>
  <si>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actualizar dirección de dicha Asociación Gremial y realizar ampliación de recorrido de taxi.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</si>
  <si>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Asimismo,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para ampliar el recorrido de ruta de taxi colectivo, debe solicitar esta información directamente en el Ministerio de Transporte y Telecomunicaciones a través del siguiente enlace:    https://www.mtt.gob.cl/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</si>
  <si>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programas para pymes</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</si>
  <si>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</si>
  <si>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</si>
  <si>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HOTELES DE VALPARAÍSO ASOCIACIÓN GREMIAL - "HOTELES DE VALPARAÍSO A.G."</t>
  </si>
  <si>
    <t>Junto con saludar, se indica como obtenerlo, debe ingresar a la pagina web asociatividad.economia.cl DAES DIGITAL- solicitar certificado y logra emitir el certificado requerido.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</si>
  <si>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obtener información histórica de cooperativa</t>
  </si>
  <si>
    <t>Junto con saludar, informamos a usted debe realizar carta formal dirigida a Cristóbal Navarro, indicando la información que necesita indicando periodos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</si>
  <si>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abogada de ASOCIACION GREMIAL NACIONAL DE LA PEQUEÑA MINERIA DE CHILE</t>
  </si>
  <si>
    <t>Junto con saludar, indico contacto: Abogada Srta. Consuelo Muñoz, correo electrónico cmunoz@economia.cl Teléfono 224733635.  Ante cualquier  dificultad no dude en contactarnos a los siguientes números telefónicos 224733860-224733461-224733785 - 224733810.  Saluda atentamente,  GREGORIA PEREZ TORRES Sistema Integral de Información y Atención Ciudadana (Siac) Subsecretaría de Economía y Empresas de Menor Tamaño https://www.economia.gob.cl/ https://siacciudadano.economia.cl</t>
  </si>
  <si>
    <t>Consulta por actualización de certificado de vigencia de ASOCIACIÓN GREMIAL DE PESCADORES ARTESANALES "CALETA SIERRA" OVALLE - IV REGIÓN</t>
  </si>
  <si>
    <t>Junto con saludar, le informo que se encuentra en trámite, en área de Registro ID 178957 de 13 de diciembre 2021,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</si>
  <si>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Estimado  Mediante este reclamo quiero expresar mis molestias, debido a que se abrio una postulacion a capital semilla 2022 la cual yo ingrese todos los datos requeridos pero jamas pude subir el video debido a que en la plataforma no daba la opcion, hoy nuevamente ingrese a capital semilla pero tampoco logre subir el video, por consecuencia  de esto mi postulacion quedo fuera, yo he puesto todo mi empeño para este proyecto pero me molesta que no se den las condiciones aptas para hacerlo, espero alguna respuesta por favor. Soy de la septima region, curico molina, estoy cesante y tengo una bebe pequeña por eso estoy luchando para algun emprendimiento.</t>
  </si>
  <si>
    <t>Junto con saludar, de acuerdo a lo dispuesto en el inciso 2° del artículo 14 y artículo 24 de la Ley N° 19.880, sobre las Bases de los Procedimientos Administrativos informamos a usted que su consulta fue derivada a Sercotec, a través del Oficio N° 202201956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</si>
  <si>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de directorio de FEDERACIÓN DE PESCADORES ARTESANALES, BUZOS MARISCADORES INDEPENDIENTES DE LA TERCERA Y CUARTA REGIÓN DEL PAÍS -FEPEMACH F.G.-</t>
  </si>
  <si>
    <t>Junto con saludar, en relación con su consulta, se le comunica que el proceso pendiente saldrá durante la próxima semana a través de oficio entregado por la División de Asociatividad, documentación ingresada el 22 de marzo 2022 ID 186524.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</si>
  <si>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Junto con saludar, mi consulta es la siguiente:  Nosotros constituimos la Cooperativa de Pescadores y Recolectores Caleta el Cobre Punta dos Reyes en la localidad de Antofagasta en sector caleta el Cobre s/n, cuya existencia legal fue autorizada con fecha 14 de Marzo del año 2022, publicado en el Diario oficial N.º 43.211 con fecha 24 de Marzo del año 2022, con muy poca experiencia toda la tramitación de hizo atreves de un proyecto de Sercotec. Se hizo la inscripción de registro en su pagina daes digital ya por parte nuestra y esperando el tramite en proceso, mi consulta nosotros como cooperativa ya podemos realizar la primera junta general de socios obligatoria o debemos esperar el tramite en proceso por parte de ustedes (id. del proceso 193259)</t>
  </si>
  <si>
    <t>Junto con saludar, en relación a su consulta. se le informa que la COOPERATIVA DE PESCADORES Y RECOLECTORES SECTOR 6 CALETA EL COBRE - PUNTA DOS REYES se encuentra en estado de constitución; en estos momentos se encuentra en revisión por parte de la Abogada de registro; posteriormente al apruebo de su constitución ustedes podrán realizar cual tramitación relación como también postulación para proyectos; por lo tanto durante la próxima semana se dará entrega de la respuesta formal, debido que el ingreso a daes todavía es reciente.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</si>
  <si>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PESCADORES ARTESANALES CALETA RIO LIMARI, COMUNA DE OVALLE PROVINCIA DE LIMARÍ, IV REGIÓN DE COQUIMBO</t>
  </si>
  <si>
    <t>Junto con saludar, en relación con su consulta, le indicamos que se encuentra en proceso pendiente saldrá durante la próxima semana a través de oficio entregado por la División de Asociatividad, documentación entregada el 14 de abril 2022 ID 189936.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</si>
  <si>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me presento, soy profesional de gestión de la JUNJI, nivel central. Reviso rendiciones de cuentas, de transferencias de montos de jardines VTF, al respecto nos rige normativa en común de CGR, y otras internas, y hay entidades administradoras (receptores de las transferencias), municipios, corporaciones de derecho publico y privado, servicios locales, etc, quienes adjuntan documentación comprobatoria de gastos, como para presentar información a esta institución. Donde he podido constatar la firma electrónica. Al respecto, ya estudie la ley, e investigue por mi parte en su web de que se trata. Sin embargo, no encuentro donde dirigirme en su plataforma, para verificar por nombre de entidad, y/o RUT del servicio, para constatar la efectividad de la firma electrónica avanzada.  Lo anterior, en un caso que identifique que dice firma electrónica, pero no hay código QR, ni otro texto que me dirija a alguna página web para validar la autentificación de la firma electrónica. Lo anterior, para verificar la íntegridad de las firmas electrónicas avanzadas autorizadas por ley.  Agradeceré contactarme, para indicar como lo puedo verificar,   buen día  Karen Parada Romero +56986371638 kparada@junji.cl</t>
  </si>
  <si>
    <t>Junto con saludar, Informamos a usted que los únicos proveedores para emitir firmas electrónicas avanzadas son los que están publicados en nuestro sitio web, en el enlace https://www.entidadacreditadora.gob.cl/entidades/   Recordamos que estos son proveedores de Firma Electrónica Avanzada, lo que no significa que otras empresas estén autorizadas para emitir certificados digitales u otros productos.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</si>
  <si>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fueron debidamente respondidos y aclarados con esta misma fecha ; pero en el mismo oficio 1343 también se señaló que ya se habían registrados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</si>
  <si>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Junto con saludar, en relación a su consulta realizada, la Abogada a cargo llevara a cabo la actualización de directorio, cuyo certificado se vera reflejado durante el día a través del sitio web de DAES digital.   Saludos Cordiales  División de Asociatividad  Sistema Integral de Información y Atención Ciudadana (SIAC). Subsecretaría de Economía y Empresas de Menor Tamaño https://www.economia.gob.cl https://siacciudadano.economia.cl</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</si>
  <si>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serán debidamente respondidos y aclarados; pero en el mismo oficio 1343 también se señaló que ya se habían registrado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</si>
  <si>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consulta por certificado de disolución de cooperativa</t>
  </si>
  <si>
    <t>Junto con saludar, informamos a usted que el proceso pendiente saldrá durante la próxima semana a través de oficio entregado por la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</si>
  <si>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constitucion empresa</t>
  </si>
  <si>
    <t>consulta por certificado de vigencia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</si>
  <si>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Su empresa por lo indicado se encuentra en registro comercio por lo cual debe solicitar los documentos en el conservador respectivo.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</si>
  <si>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 postulado juntos con mi compañero de equipo de mi Servicio, al diplomado, siendo la unica que no ha quedado. No entiendo por que, ya que ttuvimos las mismas condiciones al postular.</t>
  </si>
  <si>
    <t>Junto con saludar, en relación a su consulta, se le entrega los contactos de las personas que realizan el filtro para la selección de estudiantes; por favor póngase en contacto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</si>
  <si>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consulta por implementación de bono a pymes por aumento sueldo minimo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</si>
  <si>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</si>
  <si>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DE PROPIETARIOS Y CONDUCTORES DE LA LÍNEA DE TAXIS COLECTIVOS TOMÉ-DICHATO-VILLARRICA A.G. - COTODIVI A.G.</t>
  </si>
  <si>
    <t>Junto con saludar, se hace entrega de certificado y  se indica como obtenerlo, debe ingresar a  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</si>
  <si>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2021</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</si>
  <si>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</si>
  <si>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CAMPESINA LOS SILOS LTDA.: -Balance 2017 al 2020 - Ficha estadística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</si>
  <si>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</si>
  <si>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instrucciones para enviar correspondencia de asociación gremial</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</si>
  <si>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</si>
  <si>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acta constitución directorio de ASOCIACIÓN DE JUBILADOS PORTUARIOS Y MONTEPIADAS Y PENSIONADOS EX CANAEUMPU, ASOCIACIÓN GREMIAL SAN ANTONIO - AJUBIPORT</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</si>
  <si>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</si>
  <si>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DE JUBILADOS PORTUARIOS Y MONTEPIADAS Y PENSIONADOS EX CANAEUMPU, ASOCIACIÓN GREMIAL SAN ANTONIO - AJUBIPORT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</si>
  <si>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</si>
  <si>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sueldo minimo y si es reactivo el mes de mayo</t>
  </si>
  <si>
    <t>consulta como presentar documentos cooperativa</t>
  </si>
  <si>
    <t>Consulta por diario para hacer publicación de cooperativa</t>
  </si>
  <si>
    <t>Junto con saludar, le informo existe diario digital DECOOPCHILE.CL , página web www.decoopchile.cl.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</si>
  <si>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de sueldo</t>
  </si>
  <si>
    <t>consulta por bono pyme por aumento de sueldo minimo</t>
  </si>
  <si>
    <t>A través de Notaria Humberto Quezada se subieron 2 actuaciones de empresas donde participo con Nros 5120057 y 5068981, hace ya más de 25 días, y a la fecha solo figuran en vuestra página Web " en revisión ", sin haber recibido a la fecha ninguna información. Agradeceré respuesta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</si>
  <si>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</si>
  <si>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Ingresa solicitud reactivación COOPERATIVA DE VIVIENDA Y SERVICIOS HABITACIONALES ALBERTO CAÑAS LIMITADA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</si>
  <si>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</si>
  <si>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presentar elecciones AG</t>
  </si>
  <si>
    <t>Consulta como postular capital abeja Sercotec</t>
  </si>
  <si>
    <t>Junto con saludar, informamos a usted que para esta convocatoria el Capital Abeja de Sercotec espera beneficiar a más de 1.000 mujeres que buscan concretar una idea de negocio y para ello podrán acceder a un subsidio máximo de $3.500.000 para inversión en bienes y acciones de gestión empresarial. La convocatoria estará abierta desde hoy hasta el 08 de junio a las 15:00 horas en www.sercotec.cl   Este año, gracias a la alianza entre Sercotec y SernamEG, dependiente del Ministerio de la Mujer y Equidad de Género, se reforzó el fondo Capital Abeja, el cual cuenta con un monto de $4.800 millones, con el que espera beneficiar a más de 1.000 mujeres del país. Cada postulante que resulte beneficiada podrá acceder a un subsidio mínimo de $3.000.000 (tres millones de pesos) y máximo de $3.500.000 (tres millones, quinientos mil pesos) para inversión en bienes y acciones de gestión empresarial, con los que podrá implementar mejoras en infraestructura, compra de insumos o materiales, acciones de marketing, capacitación, entre otros.   ¿Cómo se debe postular al Capital Abeja de Sercotec?    1.Ingresar a www.sercotec.cl para registrarse como usuario o actualizar antecedentes.  2.Realizar Test de Caracterización del Emprendimiento, a través del cual se determina, preliminarmente, la presencia de factores de éxito en la ejecución de un proyecto empresarial.     3.Completar el Formulario de Idea de Negocio, donde se describe el proyecto.    4.Presentar una idea de negocio, a través de la grabación de un Video de 90 segundos de duración máxima. (Puede utilizarse cualquier dispositivo como smartphone, cámara de video, iPad, etc.).    5.Completar Estructura de Costos o Presupuesto para la ejecución de la idea de negocio, contemplando las Acciones de Gestión Empresarial e Inversiones.     Los requisitos para postular son:   1.Ser persona natural de nacionalidad chilena o extranjera, de sexo registral femenino y mayor de 18 años, sin inicio de actividades en primera categoría ante el Servicio de Impuestos Internos (SII) a la fecha de inicio de la convocatoria.      2.No tener deudas laborales y/o previsionales, ni multas impagas, asociadas al Rut de la postulante, a la fecha de la postulación. Sercotec validará nuevamente este requisito al momento de formalizar.      3.No tener deudas tributarias liquidadas morosas a la fecha de la postulación. Sercotec validará nuevamente este requisito al momento de formalizar.      4.No tener condenas por prácticas antisindicales o por infracción a derechos fundamentales del trabajador, dentro de los dos años anteriores a la fecha de cierre de la postulación. Sercotec validará nuevamente este requisito al momento de formalizar.     5.No tener rendiciones pendientes con Sercotec y/o con el Agente Operador de Sercotec a la fecha de inicio de la convocatoria.      6.No haber incumplido las obligaciones contractuales de un proyecto de Sercotec, con el Agente Operador, dentro de los dos años anteriores a la fecha de inicio de la convocatoria.    7.No haber sido beneficiaria de alguna convocatoria Emprende, financiada con fondos regulares de Sercotec y/o extrapresupuestarios, durante los años 2020, 2021 y/o 2022, para la empresa beneficiaria y a su representante legal (postulante seleccionada de convocatoria emprende anterior).   Atentamente, GREGORIA PEREZ TORRES Sistema Integral de Información y Atención Ciudadana (Siac) Subsecretaría de Economía y Empresas de Menor Tamaño https://www.economia.gob.cl https://siacciudadano.economia.cl</t>
  </si>
  <si>
    <t>Solicita certificado de disolución liquidadora.</t>
  </si>
  <si>
    <t>Junto con saludar, de acuerdo a lo conversado, le informamos que se realizo su solicitud de certificado a través de la página de Asociatividad y Cooperativas, en lo cual en los próximo días se notificara a través del correo electrónico indicado en la solicitud isidoraantonella_@hotmail.com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</si>
  <si>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CÁMARA DE COMERCIO DE LA REINA - ASOCIACIÓN GREMIAL</t>
  </si>
  <si>
    <t>Junto con saludar, en relación a su consulta, la cual apunta directamente al proceso ID 193168 ingresado en mayo, se encuentra dentro de las prioridades del equipo de registro, por lo cual durante la próxima semana podría recibir oficio de respuesta; en el caso que esta cuente con observación, no se procederá a la actualización del directorio.  Saludos Cordiales División de Asociatividad Sistema Integral de Información y Atención Ciudadana (SIAC). Subsecretaría de Economía y Empresas de Menor Tamaño.  https://www.economia.gob.cl  https://siacciudadano.economia.cl</t>
  </si>
  <si>
    <t>Consulta sobre proceso de postulación al diplomado de cooperativas y solicita contacto de los capacitadores de la División de Asociatividad y Cooperativas.</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</si>
  <si>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</si>
  <si>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proceso de inscripción de Martillero Publico rechazado.</t>
  </si>
  <si>
    <t>Junto con saludar, le informamos que de acuerdo a lo conversado vía telefónica con Carolina Dailler Miranda de Registro de Empresa y Sociedades, realizara las consultas necesaria sobre rechazo de su solicitud de martillero publico. Incluso, si tuviera algún inconveniente puede contactarse con REGISTROS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</si>
  <si>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ayuda pyme</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</si>
  <si>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</si>
  <si>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actualizar directorio de la COOPERATIVA AGRICOLA DE RECICLAJE Y VALORIZACION DE RESIDUOS AGROINDUSTRIALES Y COMUNITARIOS y hacer envió de los antecedentes</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</si>
  <si>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</si>
  <si>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Reunión aclaratoria, para el correcto cumplimiento en entrega de información, seguridad de los medios de envío y confidencialidad, relativo a los oficios ORD 4415 24/12/2021 y ORD 1283 12/05/2022, respectos del cuales se ha solicitado extensión de plazo bajo ID 195239</t>
  </si>
  <si>
    <t>Junto con saludar, en relación a su consulta, se agendó reunión con las fiscalizadoras financiera y legal de la División de Asociatividad; dicha Reunión quedó agendada para el día miércoles 15 a las 10:00 am en Sala Daes, Piso 12, Ministerio de Economía, ubicado en Alameda 1449, torre 2, al llegar preguntar por Maria Francisca Lamilla y Monica Ortiz, fiscalizadoras daes.  Saludos Cordiales División de Asociatividad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</si>
  <si>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t>
  </si>
  <si>
    <t>Junto con saludar, en atención a su consulta realizada el día 02 de junio de 2022, a nuestras Oficinas SIAC (Sistema Integral Información y Atención Ciudadana) del Ministerio de Economía, Fomento y Turismo, le informo que fue ingresado a Oficina de Partes, N°57161,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</si>
  <si>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antecedentes por cooperativa</t>
  </si>
  <si>
    <t>consulta como presentar documento de asociación gremial</t>
  </si>
  <si>
    <t>consulta por categorización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</si>
  <si>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</si>
  <si>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ASOCIACION GREMIAL ASOCIACION NACIONAL DE PRENSA DIGITAL CHILENA - ANPREDICH A.G.</t>
  </si>
  <si>
    <t>Junto con saludar, informo que se encuentra en trámite de firma oficio que aprueba constitución, y entrega instrucciones a mediados de la próxima semana, estará disponible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</si>
  <si>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sobre actualización de directorio.</t>
  </si>
  <si>
    <t>Junto con saludar, de acuerdo a lo conversado vía telefónica, le informamos que es importante actualizar su directiva para obtener certificado de vigencia y así realizar tramites bancarios o postular a proyectos con instituciones.  Finalmente,  para actualizar debe hacer envió de los siguientes antecedentes a la División de Asociatividad y Cooperativas.  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</si>
  <si>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t>
  </si>
  <si>
    <t>Junto con saludarle y en respuesta a su reclamo en la que nos indica lo siguiente:  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  Informamos que las solicitudes de emigración no son automáticas, por lo que debemos disponer que un abogado realice la escritura. Las solicitudes son respondidas en orden de llegada de la manera más eficiente que podemos, con un plazo máximo de respuesta de 10 días. De todas maneras, informamos que su solicitud fue ingresada el día 01/06/2022 y fue respondida el día 03/06/2022.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</si>
  <si>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Matias Gonzalez Cortes para postulación martillero</t>
  </si>
  <si>
    <t>Junto con saludar, informamos a usted su presentación fue ingresada con el número ID57243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</si>
  <si>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 en un dia</t>
  </si>
  <si>
    <t>consulta por problema que se presentó en licitación por ser empresa en un día</t>
  </si>
  <si>
    <t>Junto con saludar, informamos que hemos tratado de contactarnos con la Municipalidad de Lampa y ha sido imposible. Por lo que Le informamos lo siguiente: Las sociedades constituidas a través del portal https://www.registrodeempresasysociedades.cl/ObtenerCertificadosHome.aspx Ley 20.659, no requieren de publicación en el Diario Oficial ni de inscripción en el Registro de Comercio del Conservador de Bienes Raíces respectivo; todo conforme con lo que señala expresamente el inciso final del artículo 19 del Reglamento (Decreto 45 del Ministerio de Economía, Fomento y Turismo, publicado en el Diario Oficial con fecha 28 de marzo de 2013). “La inscripción de los formularios reemplaza, respecto de las personas jurídicas que se acojan a la Ley, las solemnidades de otorgamiento de escritura pública, inscripción y publicación de extractos requeridas por las leyes que las regulan Por su parte, los documentos legales de su sociedad se pueden obtener en forma gratuita a través de la página ya indicada y que consiste en 3 certificados: a) de vigencia; b) de estatuto actualizado; y c) de anotaciones.   Estos tres documentos son suficientes para operar ante cualquier institución u organismo (gratuitos). Estos documentos están en el costado izquierdo de la página principal y dice “SERVICIOS”, en el banner que dice “OBTENER CERTIFICADOS” señale el certificado que quiere. El sistema NO le pedirá que se autentique y el certificado se generará automáticamente.  Saluda atentamente a usted,  Unidad de Registros.   Sistema Integral de Información y Atención Ciudadana (SIAC).      Ministerio de Economía, Fomento y Turismo       https://www.economia.gob.  Teléfono 224733686</t>
  </si>
  <si>
    <t>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t>
  </si>
  <si>
    <t>Junto con saludarle y en respuesta a su sugerencia  en la que nos indica lo siguiente:  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  Informamos que su solicitud de rectificación ha sido rechazada, por cuanto aquella parte del articulo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</si>
  <si>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CÁMARA DE COMERCIO Y TURISMO DE CALAMA ASOCIACIÓN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</si>
  <si>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</si>
  <si>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</si>
  <si>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su consulta de las veces que ha venido a nuestra oficinas durante el presente año son 6 ocasiones.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</si>
  <si>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Jefe del Departamento de Cooperativas, por intermedio del presente vengo en interponer reclamo en contra del Departamento a su cargo, lo anterior debido a que se encuentran pendientes de tramitación desde hace ya meses, las siguientes solicitudes que le realice a su Departamento, encontrándose todas ya vencidas en su plazo de cumplimiento. Dichas solicitudes son las que poseen las siguientes IDs: ID proceso: 188897 ID proceso: 186517 ID proceso: 186519 ID proceso: 186580  A este respecto vengo en solicitarle al Departamento a su cargo que exprese el motivo por el cual no se ha dado aún cumplimiento a la petición solicitada en cada uno de dichos procesos, a saber, la emisión del certificado de modificación histórica de Estatutos de cada una de las Cooperativas que las mismas señalan, solicito expresamente además que se emitan dichos certificados sin más trámite o que se emita en su lugar el respectivo certificado de que la solicitud no se ha respondido dentro de plazo, en los términos que señala el artículo 65 de la ley 19880, para los fines que estime pertinente. Adjunto además archivo de pdf que incluye una fotografía del correo de recepción de las respectivas solicitudes por el Departamento, con su fecha de recepción y vencimiento.  Esperando una respuesta favorable dentro del plazo de 5 días que establece el artículo 64 de la citada ley 19880, me despido Atentamente Daniel Paillán, Abogado Asesor de Cooperativas</t>
  </si>
  <si>
    <t>Junto con saludar, en relación a su consulta, se dio aviso de las solicitudes pendientes según su adjunto enviado; ante este hecho, se le informa que todas las solicitudes se encuentran en la etapa final antes de su despacho; dicho lo anterior durante la próxima semana recibirá correo con los certificados.  Finalmente, a través del sitio web https://asociatividad.economia.cl/ se creo recientemente la versión de este tipo de certificado para solicitarlo de manera inmediata.  Saludos Cordiales  División de Asociatividad  Sistema Integral de Información y Atención Ciudadana (SIAC).  Subsecretaría de Economía y Empresas de Menor Tamaño.   https://www.economia.gob.cl   https://siacciudadano.economia.cl</t>
  </si>
  <si>
    <t>consulta por ingreso pendiente AC</t>
  </si>
  <si>
    <t>Ingresa reclamo en contra el presidente y gerente  de COOPERATIVA DE SERVICIOS INTEGRALES MULTIACTIVA TIEMPOS NUEVOS LIMITADA por no tener disposición ante mis requerimientos como inspector de cuenta</t>
  </si>
  <si>
    <t>Junto con saludar, informamos a usted que en atención a su trámite realizado el día 03 de junio 2022 en nuestras Oficinas SIAC (Sistema Integral de Información y Atención Ciudadana) del Ministerio de Economía, Fomento y Turismo, le informo que fue ingresado con el ID 57285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</si>
  <si>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audiencia con abogado de la División de asociatividad y Cooperativas. TEMA: irregularidades por parte del directorio.</t>
  </si>
  <si>
    <t>Junto con saludar, en relación a su consulta, se le informa que quedó agendada para el día martes 14 de junio a las 3:30 pm en sala DAES, piso 12 ubicada en Alameda 1449, torre 2; al llegar por favor preguntar por la Abogada Franchesca Rojas de DAES.  Saludos Cordiales División de Asociatividad Sistema Integral de Información y Atención Ciudadana (SIAC). Subsecretaría de Economía y Empresas de Menor Tamaño.  https://www.economia.gob.cl  https://siacciudadano.economia.cl</t>
  </si>
  <si>
    <t>consulta por situación cooperativa por necesitar escritura alzamiento propiedad</t>
  </si>
  <si>
    <t>Junto con saludar, en relación a su consulta, se le informa la SOCIEDAD COOPERATIVA DE EDIFICACION DE VIVIENDAS YOLANDA DIAZ PEREZ LIMITADA con numero de registro 713 se encuentra disuelta por Resolución N° 1-42 de fecha 28 de enero de 1977 del Ministerio de Economía y esta fue publicada en el Diario Oficial de fecha 05 de abril de 1977, aprobando así su disolución.  Saludos Cordiales  División de Asociatividad  Sistema Integral de Información y Atención Ciudadana (SIAC).  Subsecretaría de Economía y Empresas de Menor Tamaño.   https://www.economia.gob.cl   https://siacciudadano.economia.cl</t>
  </si>
  <si>
    <t>Solicita comunicarse con el abogado Carlos Solorza de la División de Asociatividad y Cooperativas.</t>
  </si>
  <si>
    <t>Junto con saludar, en relación a su solicitud, le informamos que fue atendida de manera presencial en nuestras oficina de atención de publico Sistema integral de Información y Atención Ciudadana (Siac) por el abogado de la División de Asociatividad y Cooperativas Carlos Solorza Tapia.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</si>
  <si>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realizar consulta especificas a Registro de Martilleros.</t>
  </si>
  <si>
    <t>Junto con saludar, de acuerdo a lo conversado vía telefónica, envió enlace para realizar una solicitud a la Unidad de Registro Martilleros Públicos a través del portal en el siguiente enlace.  https://osticket.economia.cl/open.php?&amp;lang=es_es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</si>
  <si>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eñores: favor les solicito puedan facilitar un listado actualizado con la empresas en Chile al año 2022 Desde ya gracias</t>
  </si>
  <si>
    <t>Junto con saludarle y en respuesta a su consulta en la que nos indica lo siguiente:   Estimados señores: favor les solicito puedan facilitar un listado actualizado con la empresas en Chile al año 2022 Desde ya gracias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</si>
  <si>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carta formal a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</si>
  <si>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</si>
  <si>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informo que fue ingresado a Oficina de Partes, N°57275,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</si>
  <si>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saldar, de acuerdo a lo conversado,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formato de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</si>
  <si>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</si>
  <si>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adjunto certificado de disolución y enlace para solicitarlo a través de la página de Asociatividad y Cooperativas del Ministerio de Economia, Fomento y Turismo.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</si>
  <si>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informamos que los antecedentes ingresados fueron ingresado por el Departamento de Oficina de Partes, N°57259,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</si>
  <si>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los antecedentes de la cooperativa</t>
  </si>
  <si>
    <t>Solicita certificado de vigencia de ASOCIACION GREMIAL VIÑATERO DEL VALLE DEL ITATA A.G. - VIÑATEROS DEL VALLE DEL ITATA A.G.</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</si>
  <si>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</si>
  <si>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datos de consejeros nombrados para comité Corfo Biobío MIREN AINTZANE LORCA DE URARTE FRANCISCA ALEJANDRA OCHOA MEDINA</t>
  </si>
  <si>
    <t>Junto con saludar, informamos a usted la información solicitada FRANCISCA ALEJANDRA OCHOA MEDINA, Teléfono 224733501, E-mail: fochoa@economia.cl, asesora gabinete Subsecretaria MIREN AINTZANE LORCA DE URARTE, Teléfono 224733418, E-mail: alorca@economia.cl, se puede comunicar igualmente con la secretaria ANA MARIA AGUILAR FARIAS, Teléfono 224733418, E-mail: amaguilar@economia.cl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</si>
  <si>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de COOPERATIVA DE AHORRO Y CREDITO NORTE GRANDE LIMITADA</t>
  </si>
  <si>
    <t>Junto con saludar, informamos a usted su presentación fue ingresada con el número ID57314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</si>
  <si>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indicaciones para reactivar la ASOCIACIÓN GREMIAL DE MUJERES EXPORTADORAS Y EMPRENDEDORAS DE CHILE - AMECHILE A.G.</t>
  </si>
  <si>
    <t>Junto con saludar y según lo conversado vía telefónica, le informamos que debe realizar una carta formal dirigida al jefe de la División de Asociatividad y Cooperativas Cristóbal Navarro Marshall solicitando indicaciones para reactivar la Asociación Gremial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</si>
  <si>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Uds. tienen modelos de actas de asamblea extraordinarias y ordinaria  gracias</t>
  </si>
  <si>
    <t>Junto con saludar, en relación a su consulta, se le informa que este departamento no cuenta con modelos de acta extraordinarias y ordinarias; sin embargo ustedes lo pueden realizar de manera simple con copia notarial. Finalmente, todos los modelos tipo se encuentra en el sitio web de la División de Asociatividad https://asociatividad.economia.cl/ pero este tipo de modelo está fuera de nuestro alcance.  Saludos Cordiales División de Asociatividad Sistema Integral de Información y Atención Ciudadana (SIAC). Subsecretaría de Economía y Empresas de Menor Tamaño.  https://www.economia.gob.cl  https://siacciudadano.economia.cl</t>
  </si>
  <si>
    <t>Respecto de la siguiente nota "El monto que será entregado a las Mipymes tendrá como base un subsidio de $22.000 por trabajador(a) que, en los meses previos a mayo 2022, ganaba el salario mínimo", ¿dónde como empleador se debe inscribir una empresa para gestionar el subsdio? Gracias</t>
  </si>
  <si>
    <t>consulta por certificado asociación gremial</t>
  </si>
  <si>
    <t>Junto con saludar, informamos a usted se solicita certificado y se envía a su correo para verificar que funciona sistema, se adjunta certificado solicitado con anterioridad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</si>
  <si>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</si>
  <si>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Además, le informo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</si>
  <si>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existencia de COOPERATIVA CONECTA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</si>
  <si>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</si>
  <si>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modificación en la empresa COMERCIALIZADORA PROCABLES SpA</t>
  </si>
  <si>
    <t>Junto con saludar, de acuerdo a los conversado, envió enlace para realizar descarga de los formatos tipos para realizar modificación en la empresa  COMERCIALIZADORA PROCABLES SpA.  https://www.registrodeempresasysociedades.cl/AyudaFormatosTipo.aspx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</si>
  <si>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creación OTEC a través de sistema empresa en un dia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</si>
  <si>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recomienda consultar en Sence si existe alguna normativa especial con respecto a este tipo de empresa o requisitos que la entidad solicite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</si>
  <si>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y actualizar directorio.</t>
  </si>
  <si>
    <t>Junto con saludar, en relación a su consulta, le informamos para realizar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Asimismo, envió antecedente que debe enviar a la División de Asociatividad y Cooperativas para actualizar la directiva de la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</si>
  <si>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quisiera consultar por el Reglamento que establece exclusiones del derecho a retracto. En particular, ¿existe una fecha aproximada de publicación del texto definitivo? De antemano, muchas gracias.</t>
  </si>
  <si>
    <t>Junto con saludar, informamos a usted que el Reglamento que establece las exclusiones del derecho a retracto se encuentra en revisión.  Saludos Cordiales Sistema integral de Información y Atención Ciudadana (Siac) Subsecretaría de Economía y Empresas de Menor Tamaño. https://www.economia.gob.cl https://siacciudadano.economia.cl</t>
  </si>
  <si>
    <t>Consulta por ingreso de documentación de COOPERATIVA CAMPESINA HUAPITRIO LIMITADA</t>
  </si>
  <si>
    <t>Junto con saludar, informamos a usted que en atención a su consulta realizada el día 06 de junio 2022 a nuestras Oficinas SIAC (Sistema Integral de Información y Atención Ciudadana) del Ministerio de Economía, Fomento y Turismo, le informo que fue ingresado con el ID 57208 el 02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</si>
  <si>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documentación cooperativa</t>
  </si>
  <si>
    <t>consulta por respuesta a carta presentada a Presidencia y derivada</t>
  </si>
  <si>
    <t>Junto con saludar, informamos a usted ss atendido por Silvia Olguín, secretaria de gabinete de la Subsecretaría de Economía, indicando que la respuesta a su carta saldrá en los próximos días de forma interna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</si>
  <si>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</si>
  <si>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</si>
  <si>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reunión con Abogado y fiscalizador por dudas legales por problemas financieros, se realizó el día de hoy presentación de antecedentes, idealmente esta reunión la quisiéramos con el abogado que se le asignen los documentos</t>
  </si>
  <si>
    <t>Junto con saludar, en relación a su consulta, se le entregará los contactos de las fiscalizadoras legal y financiera para llevar a cabo la Reunión virtual; por favor coordinar la reunión con la Abogada Mónica Ortiz al correo mortiz@economia.cl y la fiscalizadora financiera Maria Francisca Lamilla al correo mlamilla@economia.cl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</si>
  <si>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PEQUEÑOS COMERCIANTES Y CHACAREROS DE PAINE LIMITADA</t>
  </si>
  <si>
    <t>Junto con saludar, se hace entrega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</si>
  <si>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PRESENTÉ SOLICITUD DE SANEAMIENTO DE EMPRESA EL 31 DE MAYO DE 2022, Y PESE A QUE HE LLAMADO INSISTIENDO POR SU RESOLUCIÓN CONSTANTEMENTE, AÚN APARECE EN ESTADO DE REVISIÓN. POR LO TANTO NECESITO QUE SE RESUELVA LO ANTES POSIBLE LA SOLICITUD DE SANEAMIENTO N°5083964</t>
  </si>
  <si>
    <t>Junto con saludarle y en respuesta a su reclamo en la que nos indica lo siguiente:  PRESENTÉ SOLICITUD DE SANEAMIENTO DE EMPRESA EL 31 DE MAYO DE 2022, Y PESE A QUE HE LLAMADO INSISTIENDO POR SU RESOLUCIÓN CONSTANTEMENTE, AÚN APARECE EN ESTADO DE REVISIÓN. POR LO TANTO NECESITO QUE SE RESUELVA LO ANTES POSIBLE LA SOLICITUD DE SANEAMIENTO N°5083964  Informamos que su saneamiento ha sido aprobado. Puede descargar un certificado de Estatuto Actualizado para corroborar.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</si>
  <si>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FERIA LOS CONCILIOS DE PROVIDENCIA - FERIA LOS CONCILIOS DE PROVIDENCIA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</si>
  <si>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</si>
  <si>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hacer envió de antecedentes para actualizar directorio.</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</si>
  <si>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</si>
  <si>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ASOCIACION GREMIAL CAMARA DE COMERCIO DE CHAÑARAL, para actualizar directorio</t>
  </si>
  <si>
    <t>Junto con saludar, informamos a usted que en atención a su trámite realizado el día 27  de abril 2022 en nuestras Oficinas SIAC (Sistema Integral de Información y Atención Ciudadana) del Ministerio de Economía, Fomento y Turismo, le informo que fue ingresado con el ID 191782 y derivado a DAES para su tramitación y posterior respuesta, el 02 de mayo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</si>
  <si>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bono para empresa por aumento sueldo minimo</t>
  </si>
  <si>
    <t>Estimados:  Junto con saludar, me gustaría saber si pueden enviarme la composición del directorio de COTRISA, desde 2014 a la fecha (COMERCIALIZADORA DE TRIGO S.A.) -dado que no encontré la memoria en la CMF ni en el sitio web; y lo mismo para Correos de Chile, desde 2015-2016. Gracias.   Saludos cordiales,</t>
  </si>
  <si>
    <t>Junto con saludar, informamos a usted que con respecto a su consulta se revisó el sistema empresa en un día y la institución indicada no se encuentra en nuestros registros, por lo cual debería estar inscrita en el Registro de Comercio. Con respecto a Correos de Chile, la solicitud de todo tipo de antecedentes debe realizarse acorde a los procedimientos de la Ley N° 20.285 sobre Acceso a la Información Pública ingresando al siguiente link https://www.portaltransparencia.cl/PortalPdT/directorio-de-organismos-regulados/?org=EP006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</si>
  <si>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la modificación de una empresa S.P.A.</t>
  </si>
  <si>
    <t>Junto con saludar, de acuerdo a lo conversado y las las instrucciones desde la Unidad de Registro de Empresa y Sociedades, debe crear una solicitud de apoyo en el siguiente enlace y conservar el número de ticket que se genera una vez realizada su solitud: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</si>
  <si>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se explica que deben crear un comité de reactivación, realizar solicitud por escrito firmado por 3 socios y presentar en el ministerio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</si>
  <si>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contactarse con abogado para ver tema de COOPERATIVA DE SERVICIOS VILLA DE VIDA NATURAL MANUEL LEZAETA ACHARAN LIMITADA</t>
  </si>
  <si>
    <t>Junto con saludar, le informo que será contactada con abogado de DAES  Sr. Christian Arteaga.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</si>
  <si>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</si>
  <si>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del documento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</si>
  <si>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modificación en empresa por cambio de nombre de socio</t>
  </si>
  <si>
    <t>Hola buenas tardes, quería saber si tienen disponibilidad para nuevos emprendimientos en el área de producción cárnica específicamente chorizos en materia de ayuda para invertir</t>
  </si>
  <si>
    <t>Junto con saludar,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nuestras agencias de fomento Corfo, www.corfo.cl, o Sercotec, www.sercotec, desde donde se ejecutan los programas de apoyo y financiamiento a emprendimientos.  De la misma forma, podemos recomendarle tomar contacto con su Centro de Negocio más cercano, donde puede encontrar asesoría personalizada. Encontrará los datos de contacto buscando por región, en www.centroschile.cl.  Atentamente,  División Empresa de Menor Tamaño  Sistema Integral de Información y Atención Ciudadana (SIAC).  https://www.economia.gob.cl/  https://siacciudadano.economia.cl</t>
  </si>
  <si>
    <t>Solicita certificado de vigencia de ASOCIACIÓN GREMIAL DE PENSIONADOS Y MONTEPIADOS DE LA UNIVERSIDAD DE CHILE - APEUCH - A.G., documentación ingresada el 08 de febrero 2022 para su actualización.</t>
  </si>
  <si>
    <t>Junto con saludar, hago entrega de certificado de vigencia con directorio, en los próximos días estará disponible nuevo certificado de documentación ingresada el 08 de febrero 2022,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</si>
  <si>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requisitos para postular  Registro de Martilleros.</t>
  </si>
  <si>
    <t>Junto con saludar, informamos a usted: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</si>
  <si>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Id 56377</t>
  </si>
  <si>
    <t>Estimados, muy buena tarde. Junto con saludar, quisiera consultar porque no es posible obtener certificados de  la organización SINDICATO INTEREMPRESA DE MANIPULADORAS DE ALIMENTOS LIBERTAD, RUT  65125805-7. Hemos generado la búsqueda, pero ha sido infructuoso conseguir la información que buscamos.  Agradecería poder ayudarnos, por favor.  Muchísimas gracias.</t>
  </si>
  <si>
    <t>Junto con saludar, informamos a usted con respecto a su consulta se reviso sistema empresa en un día y la institución indicada no se encuentra en nuestros registros, por el nombre podría ser un sindicato laboral los cuales se encuentran registrados en la Inspección del Trabajo.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</si>
  <si>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Realice consulta, por cual habia sido el sistema de seleccion a Fiplomado. Ya que habiamos postulado varios compañeros en mi Servicio y ny no habia quedado. Me dieron el numero de registro 108414 y 2 contactos, para consultar. Envie correo a contactos y a la fevha no tenho respuesta. Y ademas existe una nota al final del correo que dice que di la persona no vuelve a consultar, se entiende que estaria conferme.  Yo no estoy conforme y espeto mi respuesta. Saludos</t>
  </si>
  <si>
    <t>Junto con saludar, en relación a su consulta, me comunique con unos de los contactos entregados, quien seria Carmen Cavieres quien me señalo que no recibió ningún correo de su parte, por favor escribir a Carmen Cavieres a ccavieres@economia.cl ella dará respuesta a su requerimiento.  Saludos Cordiales  División de Asociatividad  Sistema Integral de Información y Atención Ciudadana (SIAC).  Subsecretaría de Economía y Empresas de Menor Tamaño.   https://www.economia.gob.cl   https://siacciudadano.economia.cl</t>
  </si>
  <si>
    <t>Asociación Gremial de Trabajadores Marítimos Portuarios Pensionados por Decreto Supremo N° 18056 de la Provincia de San Antonio AGRETMARPPORSAN A.G., necesitamos los documentos para actualizar la directiva y remitirla. Ya hicimos la elección del nuevo directorio. También, saber si podemos enviar los datos escaneados por correo electrónico.</t>
  </si>
  <si>
    <t>Mi Felicitaciones para el Señor César Contreras Sistema integral de Información y Atención Ciudadana (Siac) Subsecretaría de Economía y Empresas de Menor y la Srta. Silvia Olguín, Secretaria de Gabinete de la Subsecretaría de Economía, por la atención y tiempo dedicado el día de hoy, quienes fueron muy claros en la entrega de información y orientación respecto al estado en que se encuentra mi caso, gracias!</t>
  </si>
  <si>
    <t>Junto con saludar, agradecemos a usted las felicitaciones a nuestros funcionarios, es nuestro compromiso satisfacer sus solicitudes (consultas, reclamos, sugerencias, felicitaciones y solicitudes de acceso a la información pública), mediante una atención de calidad a través de un trato amable y respetuoso y de manera transparente y oportuna.   Saludos Cordiales, Sistema Integral de Información y Atención Ciudadana (Siac) Subsecretaría de Economía y Empresas de Menor Tamaño. https://www.economia.gob.cl https://siacciudadano.economia.cl</t>
  </si>
  <si>
    <t>Se informó un bono a las pymes cuando se subió el sueldo mínimo  Quiero información al respecto</t>
  </si>
  <si>
    <t>Solicita contacto funcionarios de capacitación.</t>
  </si>
  <si>
    <t>Junto con saludar, informamos a usted que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</si>
  <si>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existencia COOPERATIVA ESTADO.CL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</si>
  <si>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</si>
  <si>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revisado sistema se puede indicar que se encuentra presentación para revisión del área legal, se adjunta el último oficio emitido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</si>
  <si>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documentación ingresada de ASOCIACION NACIONAL DE CONSTRUCTORES DE VIVIENDAS SOCIALES - ANACON CHILE A.G.</t>
  </si>
  <si>
    <t>Junto con saludar, le informo que la respuesta se encuentra en trámite, se encuentra para firma, oficio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</si>
  <si>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reclamo presentado contra COMITÉ DE AGUA POTABLE RURAL SAN JOAQUIN DE LOS MAYOS</t>
  </si>
  <si>
    <t>Ingresa antecedentes para la Unidad de Registro de Martillero Público a través de formulario por el Departamento de Oficina de Parte.</t>
  </si>
  <si>
    <t>Junto con saludar, en atención a su consulta realizada el día 7 de junio de 2022, a nuestras Oficinas SIAC (Sistema Integral Información y Atención Ciudadana) del Ministerio de Economía, Fomento y Turismo, le informo que fue ingresado a Oficina de Partes, N°57456, el cual fue derivado a la Unidad de Registro de Martillero Públicos,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</si>
  <si>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proceso de revisión con el número de ingreso 193692,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</si>
  <si>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 en revisión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</si>
  <si>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remitir correspondencia a correo electrónico sespinoza@fva.cl. Por favor considerarlo para la respuesta a ingreso de fecha de 06 de abril 2022</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</si>
  <si>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</si>
  <si>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SERVICIO DE ABASTECIMIENTO Y DISTRIBUCIÓN DE AGUA POTABLE, ALCANTARILLADO Y SANEAMIENTO AMBIENTAL LA COMPAÑÍA LIMITADA. para actualización directorio</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</si>
  <si>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</si>
  <si>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actualizados y escritura de la empresa CONSTRUCTORA PROYECTOS E INGENIERÍA LIMITADA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</si>
  <si>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</si>
  <si>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reclamo contra SOCIEDAD COOPERATIVA DE AHORRO DOS PINOS LIMITADA EN LIQUIDACION</t>
  </si>
  <si>
    <t>Junto con saludar, informamos a usted su presentación fue ingresada con el número ID57492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</si>
  <si>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constituir empresa en sistema simplificado  aparece casado en sistema conyugal siendo es esta separado de bienes.</t>
  </si>
  <si>
    <t>Junto con saludar, le informo debe ingresar a la página web registrodeempresasysociedades.cl - ayuda - contacto - formulario - ingresar una solicitud de apoyo.  Número telefónico para asistencia al usuario:  22473 3686, habilitado para estos efectos, ingrese su rut - opción 2 - opción 1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</si>
  <si>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Consulta por trámite de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</si>
  <si>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</si>
  <si>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contacto de ALMACENESCHILE para informar correo electrónico</t>
  </si>
  <si>
    <t>Consulta por trámite constitución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</si>
  <si>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</si>
  <si>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MODIIFICACIÓN DE ESTATUTOS DE EMPRESA SpA</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</si>
  <si>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</si>
  <si>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realiza presentación sobre sernac</t>
  </si>
  <si>
    <t>Junto con saludar, informamos a usted  Su presentación fue ingresada con el número ID 57511 y fue asignada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</si>
  <si>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DE ABASTECIMIENTO Y DISTRIBUCIÓN DE AGUA POTABLE, ALCANTARILLADO Y SANEAMIENTO AMBIENTAL Y OTROS PUMANQUE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</si>
  <si>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</si>
  <si>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Estimado/a  Vengo a consultar a Ud por la aplicación del pago de IVA o Exención de este impuesto en relación al siguiente caso.  Caso: 1) Organización: Cooperativa de Consumo (denominaramos CCC) 2) Naturaleza de cla cooperativa: Venta de alimentos a socios/as 3) Giro: Venta al por menor de alimentos en almacenes no especializados 4) Comprador: Socio vigente de la misma cooperativa (denominaramos AAA) 5) Operación: Socio AAA acude a comprar alimentos a coopertiva CCC, Ver Ley General de Cooperativa, Art,49, letra "a" y letra "c", además ver preguntas frecuentes de este SII : https://www.sii.cl/preguntas_frecuentes/iva/001_030_5795.htm A mi entender esta operación al ser de la naturaleza de la CCC y AAA es socio vigente de la misma, entonces es exenta a IVA. Agradeceria pronunciamiento Atte</t>
  </si>
  <si>
    <t>Junto con saludar, en base a tu consulta, mencionar que efectivamente las exenciones tributarias que estipula la Ley General de Cooperativas se encuentran entre los artículos 49 al 52 de la misma. Por otra parte, la implementación de dichas exenciones tributarias recaen en el servicio de impuestos internos, quienes han emitido pronunciamientos al respecto, y debiendo ser dicho servicio quién se pronuncie respecto del particular.  Atentamente,  División de Asociatividad  Sistema Integral de Información y Atención Ciudadana (SIAC).  Subsecretaría de Economía y Empresas de Menor Tamaño.  https://www.economia.gob.cl/  https://siacciudadano.economia.cl</t>
  </si>
  <si>
    <t>Buenas tardes, solicito agilizar proceso de revisión de saneamiento de escritura bajo el numero de tramite 5142448, ingresado el 19 de abril de 2022, para el RUT 77.380.034-0. gracias de antemano.</t>
  </si>
  <si>
    <t>Junto con saludarle y en respuesta a su reclamo en la que nos indica lo siguiente:  Buenas tardes, solicito agilizar proceso de revisión de saneamiento de escritura bajo el numero de tramite 5142448, ingresado el 19 de abril de 2022, para el RUT 77.380.034-0. gracias de antemano.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</si>
  <si>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COOPERATIVA DE VERANEO Y SERVICIOS DE RECREACION LA BARCAROLA DE SAN SEBASTIAN LIMITADA</t>
  </si>
  <si>
    <t>Junto con saludar, le informo documentación fue  ingresada el 29 de abril  2022, ID 191688, se encuentra en trámite derivado a área legal.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</si>
  <si>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conformación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</si>
  <si>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</si>
  <si>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de ingreso de documentos en marzo 2022 de Reunión de reforma de estatutos y asamblea general realizada el 16 diciembre del 2021. rol de Cooperativa 2332</t>
  </si>
  <si>
    <t>Junto con saludar, en base a tu consulta, señalar que la documentación ingresada se encuentra en proceso de revisión, próxima ser despachada, razón por la cual en el transcurso del mes se debería generar el pronunciamiento respecto del particular.  Atentamente,  División de Asociatividad  Sistema Integral de Información y Atención Ciudadana (SIAC).  Subsecretaría de Economía y Empresas de Menor Tamaño.  https://www.economia.gob.cl/  https://siacciudadano.economia.cl</t>
  </si>
  <si>
    <t>Consulta por trámite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</si>
  <si>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</si>
  <si>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carta dirigida al Jefe de la División de Asociatividad, Don Cristobal Navarro.</t>
  </si>
  <si>
    <t>Junto con saludar, en relación al ingreso de carta de reclamo, se le informa que la plataforma siac no es el medio para recibir este tipo de requerimiento; dicho lo anterior ustedes deberá hacer ingreso de dichos documentos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</si>
  <si>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</si>
  <si>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correspondencia de ASOCIACIÓN GREMIAL DE PESCADORES ARTESANALES CALETA TOTORALILLO SUR DE LOS VILOS, COMUNA DE LOS VILOS, IV REGIÓN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</si>
  <si>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</si>
  <si>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de acuerdos</t>
  </si>
  <si>
    <t>Ingresa antecedentes a través de formulario por el departamento de Oficina de Partes para la División de Asociatividad Y Cooperativas.</t>
  </si>
  <si>
    <t>Junto con saludar, en atención a su consulta realizada el día 08 de junio de 2022, a nuestras Oficinas SIAC (Sistema Integral Información y Atención Ciudadana) del Ministerio de Economía, Fomento y Turismo, le informo que fue ingresado a Oficina de Partes, N°57563,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</si>
  <si>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 proceso de solicitud de certificado de disolución y comisión liquidadoras de la SOCIEDAD COOPERATIVA DE EDIFICACION DE VIVIENDAS MI VIÑITA LIMITADA.</t>
  </si>
  <si>
    <t>Junto con saludar, de acuerdo a lo conversado, le informamos que se realizaron la consultas correspondientes a la División de Asociatividad y Cooperativas en lo cual indicaron que en los próximos días estará disponible el certificado de disolución con la comisión liquidadora.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</si>
  <si>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PRO SALUD CHILE - PROSALUD A.G</t>
  </si>
  <si>
    <t>Junto con saludar, informo que se encuentra vigente- inactiva,  en trámite documentación ingreso 16 de septiembre 2021 ID 170756, a Area de Registro, se le comunica que el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</si>
  <si>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acuerdos</t>
  </si>
  <si>
    <t>Consulta por ingreso de documentos de ASOCIACIÓN GREMIAL DE MEDIANOS PEQUEÑOS INDUSTRIALES Y ARTESANOS DE QUINTA NORMAL Y SANTIAGO - ASIQUINTA-APIASAN, ASOCIACIÓN GREMIAL, para actualización directorio.</t>
  </si>
  <si>
    <t>Junto con saludar, informo que se encuentra   en trámite,  documentación ingreso 26 de abril 2022 ID 191228 a Area de Registro, se le comunica que el proceso pendiente saldrá durante la próxima semana. LEY 21417 extiende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</si>
  <si>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ID193375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</si>
  <si>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de constitución de la asociación gremial PROVEEDORES DEL ESTADO.</t>
  </si>
  <si>
    <t>Junto con saludar, de acuerdo a lo conversado vía telefónica, le informamos que una vez realizada la publicación en el diario oficial, la División de Asociatividad y Cooperativas realiza una segunda revisión de los antecedentes ingresados para constitución de la asocian gremial PROVEEDEORES DEL ESTADO.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</si>
  <si>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1. Presentación de la Corporación IdeaAysen 2. Consulta sobre procedimientos de reclamos de competencias desleales por venta de productos bajo costo.</t>
  </si>
  <si>
    <t>Junto con saludar y respondiendo a sus consultas, informo lo siguiente:  1.- La División de Asociatividad y Cooperativas perteneciente a la Subsecretaría de Economía y Empresas de Menor Tamaño, tiene como objetivo organizar y gestionar iniciativas en favor de cooperativas, asociaciones gremiales y de consumidores y fiscalizar estas instituciones, además de entregar capacitación sobre su funcionamiento y marco legal.  Para ello dispone varios trámites digitales a los que se puede acceder desde el sitio: https://asociatividad.economia.cl/     Le recomendamos contactarles directamente, a través del correo: daes@economia.cl  2.- La Fiscalía Nacional Económica (FNE) es el organismo encargado de velar y promover la libre competencia y su función principal es investigar todo hecho acto o convención que impida, restrinja o entorpezca la libre competencia en los mercados, denunciando ante el Tribunal de Defensa de la Libre Competencia.  Puede encontrar más información en www.fne.cl.  Si usted cuenta con información sobre conductas contrarias a la libre competencia, puede gestionar su denuncia de forma electrónica en la misma página, indicando lo siguiente: a) Identificación del denunciante, quien podrá solicitar reserva de su identidad. b) Identificar el mercado específico en el que se desarrollan los hechos. c) La individualización de los agentes económicos involucrados. d) Los hechos que constituirían conductas contrarias a la competencia. (Consulte las conductas en el Artículo 3° del DL. 211 de 1973)  Esperando que haya sido de utilidad la información.  Atentamente,   División Empresa de Menor Tamaño   Sistema Integral de Información y Atención Ciudadana (SIAC).   https://www.economia.gob.cl/   https://siacciudadano.economia.cl</t>
  </si>
  <si>
    <t>consulta como responder oficio enviado a la cooperativa</t>
  </si>
  <si>
    <t>Consulta por actualización directorio de ASOCIACIÓN NACIONAL DE EXONERADOS POLÍTICOS EX DIRIGENTES SINDICALES DE LA CENTRAL ÚNICA DE TRABAJADORES, CONFEDERACIONES, FEDERACIÓN Y SINDICATOS A.G., documentación ingresada el 02 de febrero 2022 ID. 182817</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</si>
  <si>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</si>
  <si>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desvincular a una socia que no cumple con lo establecido en los estatutos de la ASOCIACIÓN GREMIAL NACIONAL DE SUPERVISORES DEL COBRE - ANSCO</t>
  </si>
  <si>
    <t>Junto con saludar, de acuerdo a su solicitud, le informamos que fue comunicada vía telefónica con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</si>
  <si>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soy la Presidenta de una asociación gremial en Osorno y debemos cambiar la directiva y una socia se fue, me podrian orientar en el tramite. Sin otro particular quedo atenta</t>
  </si>
  <si>
    <t>Junto con saludar y en referencia a su consulta, para un mayor de talle de la respuesta pertinente, le solicitamos contactar a Carmen Cavieres (ccavieres@economia.cl) o Cristián Pérez (cperez@economia.cl).  Atentamente,  División de Asociatividad  Sistema Integral de Información y Atención Ciudadana (SIAC).  Subsecretaría de Economía y Empresas de Menor Tamaño.  https://www.economia.gob.cl/  https://siacciudadano.economia.cl</t>
  </si>
  <si>
    <t>consulta por liquidacion empresa spa</t>
  </si>
  <si>
    <t>Junto con saludar, informamos a usted se consultó a Valentina Díaz de la división empresa en un día, quien explica procedimiento que se debe realizar.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</si>
  <si>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COLEGIO DE PROFESORES DE CHILE, ASOCIACIÓN GREMIAL -Balance 2018 -Cuenta Tesoreria -Carta</t>
  </si>
  <si>
    <t>Junto con saludar, informamos a usted que en atención a su trámite realizado el día 08 de junio 2022 en nuestras Oficinas SIAC (Sistema Integral de Información y Atención Ciudadana) del Ministerio de Economía, Fomento y Turismo, le informo que fue ingresado con el ID 57596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</si>
  <si>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indicaciones para informar a la División de Asociatividad y Cooperativas irregularidades que existen en la directiva de la ASOCIACIÓN GREMIAL COMUNAL DE COMUNEROS MARIANA DE OSORIO OLMUÉ GRANIZ.</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</si>
  <si>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</si>
  <si>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empresa que indique que es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</si>
  <si>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</si>
  <si>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a través del correo electrónico del departamento de oficina de partes.</t>
  </si>
  <si>
    <t>Junto con saludar, de acuerdo a lo conversado vía telefónica, le informamos que los antecedentes ingresados por correo electrónico del departamento de oficina de partes para la División de Asociatividad y Cooperativas, fueron asignados con el número de ingreso:57085.  Finalmente, envió listado de los antecedentes que deben considerar para actualizar la directiva de la Asociación Gremial.-  -copia de citación a la asamblea.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</si>
  <si>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CAMPESINA CUNCUMEN LTDA. de fecha 16 de mayo 2022, y en backofficeaes no se encuentra el ingreso</t>
  </si>
  <si>
    <t>Junto con saludar y ante su consulta, a fin de poder una respuesta más específica respecto del particular, le solicito realizar su consulta a Carlos Solorza al mail csolorza@economia.cl.  Atentamente,  División de Asociatividad  Sistema Integral de Información y Atención Ciudadana (SIAC).  Subsecretaría de Economía y Empresas de Menor Tamaño.  https://www.economia.gob.cl/  https://siacciudadano.economia.cl</t>
  </si>
  <si>
    <t>Consulta donde ingresar documentación de COOPERATIVA DE AGUA POTABLE Y ALCANTARILLADO DE HIERRO VIEJO</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</si>
  <si>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</si>
  <si>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</si>
  <si>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Hoy junto a otras personas nos encontramos conversando la posibilidad de levantar una cooperativa de consumo que tendría sobre los 100 socios en principio, entonces nos surgieron algunas dudas. Nos gustaría saber si ustedes tienen algun instructivo para la formación de cooperativas de consumo y los requisitos que deben cumplir tanto para su creación como una vez andando.  Saludos cordiales</t>
  </si>
  <si>
    <t>Junto con saludar y en base a su consulta, le solicitamos contactar a Carmen Cavieres (ccavieres@economia.cl) o Cristián Pérez (cperez@economia.cl), quienes podrán responder sus dudas.  Por otra parte, se adjunta guía de constitución de cooperativas, entendiendo qu en general, todas las cooperativas se conforman de igual manera y con los pasos descritos en la guía adjunta.  Atentamente,  División de Asociatividad  Sistema Integral de Información y Atención Ciudadana (SIAC).  Subsecretaría de Economía y Empresas de Menor Tamaño.  https://www.economia.gob.cl/  https://siacciudadano.economia.cl</t>
  </si>
  <si>
    <t>Solicita oficio número 9781, para toma de conocimiento.</t>
  </si>
  <si>
    <t>Junto con saludar, de acuerdo a lo conversado vía telefónica, se adjunta oficio número 9781,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</si>
  <si>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</si>
  <si>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</si>
  <si>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CAMPESINA Y ARTESANAL MANOS DE CORRALONES</t>
  </si>
  <si>
    <t>como obtiene firma electronica una entidad sin fin de lucro</t>
  </si>
  <si>
    <t>Junto con saludarle y en respuesta a su consulta en la que nos indica lo siguiente:  como obtiene firma electrónica una entidad sin fin de lucro  Informamos a usted que las firmas electrónicas se compran directamente a los proveedores de firma. Puede revisar los proveedores autorizados en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</si>
  <si>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</si>
  <si>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</si>
  <si>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ingresar documentos de CÁMARA CHILENO-CHINA DE COMERCIO, INDUSTRIA Y TURISMO A.G. - CHICIT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</si>
  <si>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</si>
  <si>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a pymes por aumento de sueldo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</si>
  <si>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</si>
  <si>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</si>
  <si>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Los encargados del área de fomento y capacitación de DAES son Carmen Cavieres 224733452 ccavieres@economia.cl y Cristian Perez 224733833 cperez@economia.cl, con quien puede pedir orientación y realizar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</si>
  <si>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directorio de  ASOCIACIÓN GREMIAL DE CANALES REGIONALES DE TELEVISIÓN DE SEÑAL ABIERTA DE CHILE - ARCATEL A.G.</t>
  </si>
  <si>
    <t>Junto con saludar, hago envió de oficio con instrucciones y solicitaré actualización de registro.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</si>
  <si>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constitución AG</t>
  </si>
  <si>
    <t>Junto con saludar, informamos a usted se explican las dudas existentes para que puedan realizar elecciones de los directores.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</si>
  <si>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empresa creada en sistema simplificado</t>
  </si>
  <si>
    <t>Junto con saludar, informamos a usted en atención a su consulta realizada el día 08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Ministerio de Economía, Fomento y Turismo.     https://www.economia.gob.cl/      https://siacciudadano.economia.cl</t>
  </si>
  <si>
    <t>Mi madre María Galleguillos Pozo, Rut 2.607.322-7, falleció el 4/10/2022. Ella tenía un depósito a plazo en Financoop. He solicitado un certificado para solicitar la posesión efectiva desde el 6/4/2022. En respuesta el 7/4/2022 Financoop envió el certificado Sobre intereses u otras rentas por operaciones de captación de cualquier naturaleza. El 27/5/2022, consulté al SII, sobre dicho certificado y señaló "El certificado que corresponde es el que acredita el saldo en cuentas a la fecha de su fallecimiento". El 27/5/2022 envié la respuesta del SII a Financoop, pero hasta hoy 9/6/2022, no he tenido respuesta. Ud me pueden decir a que entidad puedo recurrir para que Financoop emita un certificado como el SII requiere para la realización la posesión efectiva. Muchas Gracias.</t>
  </si>
  <si>
    <t>Junto con saludar, y en relación con su consulta, le solicitamos pueda ingresar un reclamo formal describiendo la situación al mail oficinadepartesgd@economia.cl, dirigiendo el mismo a Cristóbal Navarro Marshall, Jefe de la División de Asociatividad y Cooperativas.  Atentamente,  División de Asociatividad  Sistema Integral de Información y Atención Ciudadana (SIAC).  Subsecretaría de Economía y Empresas de Menor Tamaño.  https://www.economia.gob.cl/  https://siacciudadano.economia.cl</t>
  </si>
  <si>
    <t>quiero expresar mi malestar porque no fui seleccionado para el Diplomado de Cooperativas impartido por la División de Asociatividad y Cooperativas del Ministerio de Economía, Fomento y Turismo. Represento a un grupo numeroso de comunidades mapuche y muchas veces en nuestras conversaciones o talleres sobre emprendimiento aparece este tema, por eso necesitamos información. Vuelvo a reiterar lo mismo que conteste en el email :  gracias Presidente Boris. Por fortalecer a los pueblos originarios. Veo que una cosa es lo que habla y otra cosa es lo que se ejecuta.</t>
  </si>
  <si>
    <t>Junto con saludar le comento que se recibieron más de 700 postulaciones para un total de 200 cupos, sin embargo le invitamos a participar del curso de SERCOTEC en relación a cooperativas: http://capacitacion.sercotec.cl/portal/cursos/cooperativas  Atentamente,  División de Asociatividad  Sistema Integral de Información y Atención Ciudadana (SIAC).  Subsecretaría de Economía y Empresas de Menor Tamaño.  https://www.economia.gob.cl/  https://siacciudadano.economia.cl</t>
  </si>
  <si>
    <t>Solicita información sobre el proceso de antecedentes ingresados a la División de Asociatividad y Cooperativas.</t>
  </si>
  <si>
    <t>Junto con saludar, de acuerdo con lo conversado, le informamos que revisando los antecedentes ingresados para la actualización de directorio debe hacer envió de la copia del aviso de citación publicado en un medio de comunicación social en la cual conste la fecha de publicación y el medio correspondiente, en virtud de lo dispuesto en el artículo 23 inciso final de la LGC.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</si>
  <si>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t>
  </si>
  <si>
    <t>Junto con saludar, informamos a usted se revisa sistema y se verifica información de la solicitud de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</si>
  <si>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inscribir asociación de funcionarios de un hospital en el registro de asociaciones gremiales</t>
  </si>
  <si>
    <t>Junto con saludar, le mando una guía de constitución que puede resolver sus requerimientos ya que explica el paso a paso para la constitución.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</si>
  <si>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través de correo electrónico del departamento de oficina de partes para la División de Asociatividad y Cooperativa  fueron asignados con el número de ingreso:57433.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</si>
  <si>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documentos a informar por elecciones</t>
  </si>
  <si>
    <t>Informa que no se encuentra actualizado certificado de vigencia de COOPERATIVA DE SERVICIO DE ABASTECIMIENTO Y DISTRIBUCIÓN DE AGUA POTABLE, ALCANTARILLADO Y SANEAMIENTO AMBIENTAL Y OTROS PUMANQUE LIMITADA</t>
  </si>
  <si>
    <t>Junto con saludar, informo que no se encuentra disponible certificado de vigencia, página con problema.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</si>
  <si>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CERTIFICADO DE VIGENCIA DE a ASOCIACION GREMIAL DE PEQUEÑOS Y MEDIANOS EMPRESARIOS PESQUEROS NUEVAS PYMEPES - PYMEPES ASOCIACION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</si>
  <si>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</si>
  <si>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información sobre proceso  de carta enviada a través del correo electrónico del departamento de oficina de partes para la División de Asociatividad y Cooperativas.</t>
  </si>
  <si>
    <t>Junto con saludar, de acuerdo con lo conversado vía telefónica, le informamos que su carta fue asignada con el siguiente número de ingreso: 57080,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</si>
  <si>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numero de contacto de registro empresa para trabajo universidad</t>
  </si>
  <si>
    <t>Junto con saludar, informamos a usted se puede comunicar con SOLANGE TORRES OÑATE Teléfono 224733496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</si>
  <si>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instrucciones para reactivar COOPERATIVA DE TRABAJO DE DUEÑOS DE TAXIS COLECTIVOS SOL DE LA PATAGONIA LINEA CIENTO CATORCE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</si>
  <si>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</si>
  <si>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Realiza consulta para reactivar ASOCIACION GREMIAL DE LIQUIDADORES CONCURSABLES</t>
  </si>
  <si>
    <t>Junto con saludar, hago entrega de Ordinario N° 4875 de fecha 10 DE AGOSTO 2020 que formula observaciones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</si>
  <si>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documentos enviados ingresaron al ministerio</t>
  </si>
  <si>
    <t>Junto con saludar, informamos a usted  Su presentación fue ingresada con el número ID57530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</si>
  <si>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TRABAJO DE DUEÑOS DE TAXIS COLECTIVOS SOL DE LA PATAGONIA LINEA CIENTO CATORCE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</si>
  <si>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</si>
  <si>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</si>
  <si>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ingresar documentación de COOPERATIVA DE SERVICIO DE ABASTECIMIENTO Y DISTRIBUCION DE AGUA POTABLE ALCANTARILLADO Y SANEAMIENTO AMBIENTAL Y OTROS CAHUIL LIMITADA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</si>
  <si>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</si>
  <si>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indicadas se encuentran  en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</si>
  <si>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subsidio salario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</si>
  <si>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Esperando que esta información le sea de utilidad,  Saluda atentamente,  Gregoria Pérez Torres     Sistema integral de Información y Atención Ciudadana (Siac)        Ministerio de Economía, Fomento y Turismo.     https://www.economia.gob.cl     https://siacciudadano.economia.cl</t>
  </si>
  <si>
    <t>Consulta trámite ingreso documentación de ASOCIACIÓN GREMIAL DE EMPRESAS DE TAXIS COLECTIVOS, FESITRACOL A.G. - FESITRACOL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</si>
  <si>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</si>
  <si>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documentación y certificado de disolución y comisión liquidadora de la COOPERATIVA DE VIVIENDA Y SERVICIOS HABITACIONALES WILLIAMS O'NEILL LTDA.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</si>
  <si>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solicitar certificado de disolución y comisión liquidadora de la COOPERATIVA DE VIVIENDA Y SERVICIOS HABITACIONALES WILLIAMS O'NEILL LTDA.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</si>
  <si>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agradeceré me puedan enviar urgentemente, información sobre la documentación que tiene que presentar una asociación gremial en el Ministerio cada 2 años.   Aprovecho la oportunidad para consultar si la ley establece que para ser socio de una AG, se debe pagar una cuota social.  Saluda cordialmente,  Ing. Carlos Ossio Pino Presidente Asociación Gremial de Informáticos UTE-USACH Universidad de Santiago de Chile Av. Las Sophoras 165, Estación Central, Santiago - Chile carlos.ossio@usach.cl +562 271 81703</t>
  </si>
  <si>
    <t>Junto con saludar, adjuntamos una guía de funcionamiento para las gremiales donde podrá encontrar todo lo necesario para su correcto funcionamiento así como también el detalle de lo que debe enviar anualmente.  Atentamente,  División de Asociatividad  Sistema Integral de Información y Atención Ciudadana (SIAC).  Subsecretaría de Economía y Empresas de Menor Tamaño.  https://www.economia.gob.cl/  https://siacciudadano.economia.cl</t>
  </si>
  <si>
    <t>Consulta sobre modificación de una empresa S.P.A.</t>
  </si>
  <si>
    <t>Junto con saludar, de acuerdo a lo conversado, le informamos que debe realizar un saneamiento a la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</si>
  <si>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</si>
  <si>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</si>
  <si>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funcionamiento AG</t>
  </si>
  <si>
    <t>Junto con saludar, informamos a usted se contesta a las inquietudes respecto a socios y cuotas sociales, balance y consultas generales.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</si>
  <si>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Requerir numero de tramite de actualización de directorio Asociación Gremial Número de Registro 292-2</t>
  </si>
  <si>
    <t>Junto con saludar ya  fin de poder agilizar su consulta le pido pueda comunicarse directamente con Consuelo Muñoz, profesional del área de registro de nuestra División. Podrá comunicarse con ella al teléfono 224733635.  Atentamente,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</si>
  <si>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</si>
  <si>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sobre una libreta de ahorra cooperativa libercoop, acercándome al ministerio de hacienda en donde ellos me derivaron al Misterio de economía, fomento y turismo, y consultar en qué proceso está la solicitud   Atenta a sus comentarios   Saludos cordiales</t>
  </si>
  <si>
    <t>Junto con saludar, le comento que efectivamente  es la División de Asociatividad la encargada de velar por el funcionamiento de las cooperativas. Para poder realizar su solicitud es necesario que pueda enviarnos un correo con los antecedentes necesarios a oficinadepartesgd@economia.cl.   Atentamente,  División de Asociatividad  Sistema Integral de Información y Atención Ciudadana (SIAC).  Subsecretaría de Economía y Empresas de Menor Tamaño.  https://www.economia.gob.cl/  https://siacciudadano.economia.cl</t>
  </si>
  <si>
    <t>Consulta por ingreso de documentación de COOPERATIVA DE AGUA POTABLE VILLA PASO EL ROBLE LIMITADA</t>
  </si>
  <si>
    <t>Junto con saludar, informamos a usted que en atención a su trámite realizado el día 02 de mayo 2022 en nuestras Oficinas SIAC (Sistema Integral de Información y Atención Ciudadana) del Ministerio de Economía, Fomento y Turismo, le informo que fue ingresado con el ID 54542 en Oficina de Partes y derivado a DAES ID 192223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</si>
  <si>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</si>
  <si>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</si>
  <si>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N° registro4963. En febrero de 2022 se dio respuesta al Oficio Ord. N° 4166 de 23 de noviembre de 2021, sobre la modificación de estatutos de la Asociación Chilena de Plataformas de Movilidad Asociación Gremial ("Achiplam"). Desde marzo del presente año que hemos llamado a la DAES, y se nos infoma que el Oficio de respuesta está listo, y que sólo faltaría la firma. Desde entonces que no hemos tenido noticias del Oficio de respuesta, hemos llamado posteriormente en reiteradas ocaciones y no se nos ha dado solución alguna. Acompaño correo que recibimos el 26 de mayo, indicando que saldria la semana siguiente (del 30 de mayo hasta el 05 de junio). Hasta el día de hoy que no hemos recibido la respuesta, y la situación ha perjudicado a Achiplam, pues se mantiene operando bajo un estatuto completamente desactualizado para sus necesidades vigentes.</t>
  </si>
  <si>
    <t>Junto con saludar, lamentamos la situación, efectivamente hemos notado una extensión de los plazos de respuesta en atención a Diversas contingencias que se han presentado en nuestra División.   Para poder saber exactamente en qué proceso se encuentra tu trámite, te pido que puedas llamar directamente al área de registro al teléfono 224733635 o bien comunicarte con el jefe del área legal sr Christian Arteaga al teléfono 224733454.   Atentamente,  División de Asociatividad  Sistema Integral de Información y Atención Ciudadana (SIAC).  Subsecretaría de Economía y Empresas de Menor Tamaño.  https://www.economia.gob.cl/  https://siacciudadano.economia.cl</t>
  </si>
  <si>
    <t>presenta antecedentes de COOPERATIVA DE VIVIENDA Y SERVICIOS HABITACIONALES ALCANTAGUA LIMITADA</t>
  </si>
  <si>
    <t>Junto con saludar, informamos a usted su presentación fue ingresada con el número ID57722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</si>
  <si>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y comisión liquidadora de la COOPERATIVA ABIERTA CARDENAL SILVA HENRIQUEZ LIMITADA</t>
  </si>
  <si>
    <t>Junto con saludar, de acuerdo a lo conversado, le informamos que se realizo la solicitud de certificado de disolución y comisión liquidadora a través de la página de Asociatividad y Cooperativas "DAES DIGITAL".   Finalmente, en los próximo días estará disponible en el correo electrónico: igaravenav@gmail.com. también en la página de la división ingresando sus datos personales número de rol o, nombre de la cooperativa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</si>
  <si>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</si>
  <si>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ASOCIACIÓN NACIONAL DE PRENSA DIGITAL CHILENA – ANPREDICH A.G</t>
  </si>
  <si>
    <t>Junto con saludar, hago envió de oficio.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</si>
  <si>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¿Sigue Vigente la doble fiscalización para las Cooperativas de Ahorro y Crédito fiscalizadas por la CMF, donde la CMF solo fiscaliza la parte económica y el DECOOP la parte societaria.?</t>
  </si>
  <si>
    <t>Junto con saludar y ante tu consulta, efectivamente las cooperativas de ahorro y crédito por sobre las 50.000 UF de patrimonio son fiscalizadas por la CMF. Empero lo anterior, lo referido a los aspectos societarios son fiscalizados por la División de Asociatividad y Cooperativas.  Atentamente,  División de Asociatividad  Sistema Integral de Información y Atención Ciudadana (SIAC).  Subsecretaría de Economía y Empresas de Menor Tamaño.  https://www.economia.gob.cl/  https://siacciudadano.economia.cl</t>
  </si>
  <si>
    <t>¿Cómo se fiscaliza el DECOOP el cumplimiento del artículo Nº 91 de la RAE Nº1321, sobre publicación de estados financieros en la web del decoop o en un diario de circulación nacional o regional, si la mayoría de las publicaciones que están en la web del DECOOP son hasta el año 2018, cuando deberían estar hasta el año 2020?</t>
  </si>
  <si>
    <t>Junto con saludar y para dar una correcta respuesta  su inquietud, le pido que pueda comunicarse directamente con nuestra División y solicite hablar con un asesor contable.   Podrá encontrar a nuestra secretaria, sra Georgina Figueroa al teléfono 224733454.  Atentamente,  División de Asociatividad  Sistema Integral de Información y Atención Ciudadana (SIAC).  Subsecretaría de Economía y Empresas de Menor Tamaño.  https://www.economia.gob.cl/  https://siacciudadano.economia.cl</t>
  </si>
  <si>
    <t>Señores DAES me contacto para reclamar por decisión de Coopenorte al descontinuar unilateralmente mi relación de socio con esa institución Envió adjunto Carta dirigida el Jefe la división sr. Cristóbal Navarro Marshall describiendo los hechos y Antecedentes que respaldan lo expuesto. Esperando atento su respuesta.   Gracias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</si>
  <si>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</si>
  <si>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ingresos de documentación de ASOCIACION GREMIAL CAMARA DE COMERCIO DE QUILLON</t>
  </si>
  <si>
    <t>Junto con saludar informo: Ingreso ID 186787 de fecha 25 de marzo 2022 Ingreso ID 188412 de fecha 04 de abril 2022 Ingreso ID 188413 de fecha 04 de abril 2022 Todos en encuentran en trámite en DAES, se le comunica que el proceso pendiente saldrá durante las próximas semanas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</si>
  <si>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</si>
  <si>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constitución de COOPERATIVA AGRICOLA RANQUILCO LTDA</t>
  </si>
  <si>
    <t>Junto con saludar, se hace entrega de oficio N° 2259 de 29 de julio 2021 que emite pronunciamiento respecto al estatuto.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</si>
  <si>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documentación de COOPERATIVA DE VIVIENDA Y SERVICIOS HABITACIONALES VILLA MANUTARA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</si>
  <si>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</si>
  <si>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presentar antecedentes de cooperativa</t>
  </si>
  <si>
    <t>Ingresa documentación de COOPERATIVA DE SERVICIOS DE VACACIONES COSVAC LTDA.: - Acta de Sesión Consejo</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</si>
  <si>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</si>
  <si>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</si>
  <si>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VIVIENDAS LOS ACACIOS, para constitución</t>
  </si>
  <si>
    <t>Junto con saludar, informamos a usted que en atención a su trámite realizado el día 03 de mayo 2022 en nuestras Oficinas SIAC (Sistema Integral de Información y Atención Ciudadana) del Ministerio de Economía, Fomento y Turismo, le informo que fue ingresado con el ID 54692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</si>
  <si>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 fecha 14 de Diciembre de 2021 ingresé en la Secretaría Regional Ministerial de Economía de Valparaíso, carta con escritura pública que da cuenta de la renovación del Directorio de la Asociación Gremial de Empresarios Buses Central Placeres, Registro Asociaciones Gremiales Nº 59, sin que hasta la fecha se pueda obtener certificado con Directorio vigente.</t>
  </si>
  <si>
    <t>Junto con saludar, le pido pueda comunicarse directamente con la profesional de área de registro Consuelo Muñoz al teléfono 224733635. En este teléfono podrá saber con certeza el estado de su trámite.   Atentamente,  División de Asociatividad  Sistema Integral de Información y Atención Ciudadana (SIAC).  Subsecretaría de Economía y Empresas de Menor Tamaño.  https://www.economia.gob.cl/  https://siacciudadano.economia.cl</t>
  </si>
  <si>
    <t>Junto con saludar, lamentamos la situación, reconocemos que hemos tenido una extensión en los plazos de respuesta, debido a diferentes contingencias que ha debido enfrentar nuestra División.  Para conocer el estado de su proceso son certeza, le pido pueda comunicarse directamente con el área de registro de nuestra División, particularmente con la sra Consuelo Muñoz al teléfono 224733635.  Atentamente,  División de Asociatividad  Sistema Integral de Información y Atención Ciudadana (SIAC).  Subsecretaría de Economía y Empresas de Menor Tamaño.  https://www.economia.gob.cl/  https://siacciudadano.economia.cl</t>
  </si>
  <si>
    <t>consulta por empresa en un dia</t>
  </si>
  <si>
    <t>Con fecha 14 de Diciembre de 2021 ingresé en la Secretaría Regional de Valparaíso del Ministerio de Economía carta acompañada de escritura pública que dice relación con renovación del Directorio de la Asociación Gremial de Empresarios Buses Central Placeres, registro 59 de Asociaciones Gremiales, sin que a la fecha se haya registrado el cambio y sin que  se pueda obtener certificado vigente con el nuevo directorio</t>
  </si>
  <si>
    <t>Junto con saludar, comentar que su presentación se encuentra en el área de registro próximo a firma, razón por la cual a más tardar la próxima semana deberá quedar registrado el nuevo directorio.  Atentamente,  División de Asociatividad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</si>
  <si>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</si>
  <si>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donde se obtienen certificados empresa</t>
  </si>
  <si>
    <t>Solicita ingresar reclamo de entidad acreditadora.</t>
  </si>
  <si>
    <t>Junto con salud, informamos a usted que en virtud de lo antes mencionado le invitamos a revisar en el sitio web de la Entidad Acreditadora desde la siguiente URL: https://www.entidadacreditadora.gob.cl/entidades/ quienes son los Prestadores de Servicio de Certificación de firma electrónica avanzada que se encuentran acreditados, con cualquiera de ellos usted podría adquirir firma electrónica avanzada la cual tendrá el respaldo legal que usted busca. En la página de cada prestador de servicio podrá encontrar información comercial como por ejemplo costo y vigencia, de la misma.  Finalmente, y respecto a los medios de comunicación con nosotros, le informamos que se encuentra disponible nuestro Contact Center N°+56 2 2473 3686 opción 7,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</si>
  <si>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ingreso de documentación de ASOCIACIÓN CHILENA DE PERIODISTAS Y PROFESIONALES PARA LA COMUNICACIÓN DE LA CIENCIA ASOCIACIÓN GREMIAL - ACHIPEC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</si>
  <si>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</si>
  <si>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enlace para realizar reclamo y solicitar enlace para solicitar certificado a través de la pagina de "DAES DIGITAL".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</si>
  <si>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Finalmente, envió enlace para realizar su solicitud a través de la página del Ministerio de economía, Fomento y Turismo y enlace para solicitar certificado de vigencia en "DAES DIGITA".  https://siacciudadano.economia.cl/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</si>
  <si>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prorroga para presentar balance de ASOCIACIÓN GREMIAL PENSIONADOS DE LA REPÚBLICA BOLIVARIANA DE VENEZUELA EN CHILE - PENSIVENCH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</si>
  <si>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57791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</si>
  <si>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t>
  </si>
  <si>
    <t>Junto con saludar, en atención a su consulta realizada el día 10 de junio de 2022, a nuestras Oficinas SIAC (Sistema Integral Información y Atención Ciudadana) del Ministerio de Economía, Fomento y Turismo, le informo que fue ingresado a Oficina de Partes, N°57782,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</si>
  <si>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10 de junio de 2022, a nuestras Oficinas SIAC (Sistema Integral Información y Atención Ciudadana) del Ministerio de Economía, Fomento y Turismo, le informo que fue ingresado a Oficina de Partes, N°57783,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</si>
  <si>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 dia  rol cooperativa 5726 Cooperativa de Trabajo Circo Permanente ltda, rut 65.176.429-7 realizamos ingreso de documentos saneamiento con la solicitud  N°66376 , no logramos encontrar la respuesta a este requerimiento. agradecemos reenvio. se refiere a saneamiento solicitado</t>
  </si>
  <si>
    <t>Junto con saludar, y a fin de entregar mayor información sobre el particular, le solicito poder comunicarse con Franchesca Rojas al mail frojasg@economia.cl.  Atentamente,  División de Asociatividad  Sistema Integral de Información y Atención Ciudadana (SIAC).  Subsecretaría de Economía y Empresas de Menor Tamaño.  https://www.economia.gob.cl/  https://siacciudadano.economia.cl</t>
  </si>
  <si>
    <t>Solicita contacto funcionarios de capacitación para constituir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</si>
  <si>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</si>
  <si>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 fecha 29/12/2021 envié antecedentes para renovar el directorio de CAMARA CHILENO TURCA AG. Nº 4556. con fecha 14/01/2022 pregunté por el estado del trámite y me informan que está en antecedentes para revision. con fecha 15 de febrero vuelvo a preguntar solicitud 106221 me contesta diciéndome que fue asignado a la abogada Consuelo Muñoz, envié correo a objeto que me informara y no he tenido noticias, con fecha vuelvo a llamar y me contesta srta. Jessica quien me informa que se encuentra en el área de Registro. con fecha 18 de Abril vuelvo a preguntar telefónicamente y me contesta diciendo que no hay firma por cambio de funcionarios motivo cambio de gobierno. con fecha 3 de mayo 2022 vuelvo a preguntar me atiende un señor César y me toma el reclamo  quien dice que averiguará y enviará información del estado del trámite, a la fecha aun no tengo una repuesta. Por tanto solicito tengan a bien revisar e informar en curso del trámite a la brevedad, o si ya se encuentra concluido.</t>
  </si>
  <si>
    <t>Junto con saludar le pido pueda comunicarse directamente con la srta Consuelo Muñoz al teléfono 224733635 a fin de consultar el estado actual de los documentos enviados.  Atentamente,  División de Asociatividad  Sistema Integral de Información y Atención Ciudadana (SIAC).  Subsecretaría de Economía y Empresas de Menor Tamaño.  https://www.economia.gob.cl/  https://siacciudadano.economia.cl</t>
  </si>
  <si>
    <t>Solicita certificado de vigencia de ASOCIACIÓN GREMIAL PENSIONADOS DE LA REPÚBLICA BOLIVARIANA DE VENEZUELA EN CHILE - PENSIVENCH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</si>
  <si>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</si>
  <si>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instrucciones para disolver cooperativa</t>
  </si>
  <si>
    <t>Junto con saludar, informo contacto de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</si>
  <si>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Buenas tardes, soy Ingrid Villalobos, socia de una asociación gremial en Concepcion n° registro 670-8 y estoy a cargo de la comisión para actualizar el número de socios, por ello, quisiera consultar, el procedimiento para la actualización de socios de una Asociación gremial, en terminos del formato y formalidad del documento: nombre o razon social, rut y que  otro antecedente se requiere? debe ser legalizado ante notario el listado? leí que esto se debe hacer cada 2 años, sin embargo dada la pandemia no podiamos verificar los datos en terreno, por ello ahora estamos trabajando en ello arduamente. Por otro lado, nuestra asociación 670 - 8 ya hizo un envío previo el 2 de Junio, a traves de la plataforma con ID 195290 y aparece en estado NO aprobado, esto que significa? buscamos una guía de como confeccionar el documento para poder corregir el inicial, si fuere necesario y si no, para poder tener claridad de como se hacen correctamente estos procedimientos.  Agredeciendo su ayuda, les saluda, Ingrid Villalobos.</t>
  </si>
  <si>
    <t>Junto con saludar, efectivamente el DL 2757 que el funcionamiento de Asociaciones Gremiales indica que cada dos años dentro del mes de marzo se debe enviar el listado actualizado de socios. Esto es, de hecho como se indica una lista con los datos de los socios: nombre, rut, correo, dirección, etc.   Respecto de su ingreso lo más probable que que se encuentre aún en carpeta del fiscalizador en cuestión, razón por la cuál aún no aparece aprobado, para conocer exactamente el estado de este, debe comunicarse con nuestra secretaría directamente al 224733454.  Atentamente,  División de Asociatividad  Sistema Integral de Información y Atención Ciudadana (SIAC).  Subsecretaría de Economía y Empresas de Menor Tamaño.  https://www.economia.gob.cl/  https://siacciudadano.economia.cl</t>
  </si>
  <si>
    <t>Junto con saludar, de acuerdo a lo conversado, adjunto oficio N°1597, para toma de conocimiento y envió enlace para realizar su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</si>
  <si>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adjuntan formato tipo extracta, acta y estatutos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</si>
  <si>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Denunció instalaciones ilegales de medidores y robo descarado de agua potable en APR Tinguiririca y falta de auditorias.</t>
  </si>
  <si>
    <t>Junto con saludar, informamos a usted que para dar curso a su denuncia es necesario que pueda ingresar un reclamo formal mediante el correo oficinadepartesgd@economia.cl ; en paralelo se recomienda acercarse a la División de Obras Hidráulicas del Ministerio de Obras Públicas en la dirección Cuevas 530, 2° Piso, Rancagua.  Atentamente,  División de Asociatividad  Sistema Integral de Información y Atención Ciudadana (SIAC).  Subsecretaría de Economía y Empresas de Menor Tamaño.  https://www.economia.gob.cl/  https://siacciudadano.economia.cl</t>
  </si>
  <si>
    <t>Consulta por respuesta a ingreso de ASOCIACIÓN GREMIAL DE EMPRESARIOS DE TAXIS COLECTIVOS LÍNEA Nº 6 ARMONÍA DE TALCA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</si>
  <si>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</si>
  <si>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formulario OIRS de Subsecretaria de Pesca y Acuicultura, contenga el tipo de asunto: "RECLAMO" y no se cambie por "Felicitaciones y Agradecimientos".  Atte.,  Alvaro Muñoz G.</t>
  </si>
  <si>
    <t>Junto con saludar, de acuerdo a lo dispuesto en el inciso 2° del artículo 14 y artículo 24 de la Ley N° 19.880, sobre las Bases de los Procedimientos Administrativos informamos a usted que su consulta fue derivada a Subsecretaria de Pesca y Acuicultura, a través del Oficio N° 202202130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</si>
  <si>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Presento renuncia a COLEGIO DE CONSTRUCTORES CIVILES E INGENIEROS CONSTRUCTORES A.G. y en certificado de vigencia sigue  en el cargo de secretario, presento reclamo a Ministro de Economía</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</si>
  <si>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</si>
  <si>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13 de junio de 2022, a nuestras Oficinas SIAC (Sistema Integral Información y Atención Ciudadana) del Ministerio de Economía, Fomento y Turismo, le informo que fue ingresado a Oficina de Partes, N°57864,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</si>
  <si>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constituir una cooperativa.</t>
  </si>
  <si>
    <t>Junto con saludar, de acuerdo a lo conversado vía telefónica,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Finalmente, se le darán los contacto de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</si>
  <si>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Según entiendo la firma avanzada permite firmar contratos de arriendo de manera digital sin pasar por la notaría. Sin embargo al momento de presentar los contratos al SII este no los acepta, y solicita firma ante notario. Favor aclarar si la firma electrónica avanzada es un mecanismo legal para la firma de contratos de arriendo, y si el SII debe aceptar este tipo de documentos.  Gracias. Atte. Pablo Riera</t>
  </si>
  <si>
    <t>Junto con saludar, informamos que de acuerdo a la ley un contrato de arriendo si puede ser firmado con firma electrónica avanzada y sin comparecencia de un tercero como ministro de fe. Sin embargo, el Servicio de Impuestos Internos dispone de un listado de requisitos, donde especifican que si deberá ser firmado ante notario dicho contrato.    Hemos consultado a nuestra contraparte en el Sii para confirmar este antecedente. En cuanto exista una respuesta, informaremos a su correo electrónico 2021@riera.cl.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</si>
  <si>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directiva de una Asociación Gremial.</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</si>
  <si>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</si>
  <si>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</si>
  <si>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buenas tardes, requerimos a ustedes la orientación de procedimientos de como gestionar el cambio de cooperativa a condominio. Se adjunta a ustedes una carta emitida por socios de la cooperativa.</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</si>
  <si>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</si>
  <si>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Solicita información sobre reclamo ingresados a la División de Asociatividad y Cooperativas.</t>
  </si>
  <si>
    <t>Junto con saludar, de acuerdo con lo conversado, le informamos que su reclamo se encuentra en proceso a la espera que la cooperativa se pronuncie en relación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</si>
  <si>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para enviar documentación de ASOCIACIÓN GREMIAL EMPRENDE MUJER - AGEM A.G.</t>
  </si>
  <si>
    <t>Consulta por fecha de constitución de CENTRAL UNITARIA DE JUBILADOS, PENSIONADOS Y MONTEPIADAS DE CHILE C.G. - CUPEMCHI</t>
  </si>
  <si>
    <t>Junto con saludar le comento que no podemos entregar esta información por el presente medio, es necesario que ingrese un requerimiento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</si>
  <si>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APARECE UN MENSAJE QUE USURIO ESTA BLOQUEADO Y NO SE LOS MOTIVOS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</si>
  <si>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</si>
  <si>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El solicitante refiere que tiene dos sociedades E.I.R.L. y una SpA,  En ésta última tiene problemas con la clave, consulta como arreglar está situación.</t>
  </si>
  <si>
    <t>Junto con saludar al señor Silva dejo respuesta para su constancia que mientras me comunicaba con una ejecutiva de empresas y sociedades el usuario soluciona por si mismo el tema de la clave por la que consultaba.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</si>
  <si>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constituyó una Federación de asociaciones gremiales que fue publicada el 10/06/ 22. Consulta si pueden empezar a tramitar.</t>
  </si>
  <si>
    <t>Junto con saludar y respondiendo a su consulta la abogada Susana Abarca informa que, lo primero que debe hacer es obtener el rut de la Federación en el servicio de impuestos internos para lo que necesitará el certificado de vigencia emitido por la División de Asociatividad (Daes). Éste estará disponible en aproximadamente 10 días.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</si>
  <si>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 fecha 05 de abril del presente se realizo solicitud de registro de la nueva directiva de la AG ASOCIACION DE EMPRESARIOS Y CHOFERES DE TAXIS COLECTIVOS  DE SAN JOSE DEL CARMEN DEL HUIQUE DE PALMILLA A.G. N°4851, han pasado  más de 2 meses y aun no tenemos respuesta del tramite N°188533. Esta solicitud se hace necesaria para realizar un serie de tramites ante el Ministerio de Transporte, aún no sabemos siquiera la documentación acompañada es correcta.</t>
  </si>
  <si>
    <t>Junto con saludar, ante su consulta comentar que la información referida a la modificación de directorio se encuentra en análisis por parte del área de fiscalización legal de esta División, debiendo emitirse el pronunciamiento correspondiente durante el mes en curso.  Atentamente,  División de Asociatividad  Sistema Integral de Información y Atención Ciudadana (SIAC).  Subsecretaría de Economía y Empresas de Menor Tamaño.  https://www.economia.gob.cl/  https://siacciudadano.economia.cl</t>
  </si>
  <si>
    <t>Consulta dirección para enviar documentación de COOPERATIVA DE SERVICIOS DE VACACIONES EL BOSQUE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</si>
  <si>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</si>
  <si>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Quería consultar por algún funcionario, ya sea técnico o profesional, que esté interesado o trabajando en temas de resiliencia, específicamente en resiliencia de ciudades costeras a tsunamis. Pueden ser asociados a temas económicos por parte de inversiones, subsidios, seguros, apoyo al gran y pequeño comercio, gestión económica post desastre, etc. Si me pudiese facilitar un correo electrónico de contacto o un teléfono de algún profesional interesado en esta área de estudio estaría muy agradecida. Muchas gracias, saludos.</t>
  </si>
  <si>
    <t>Junto con saludar, informamos a usted Estimada Tamara, de Prevención de Desastres (SINAPRED, ex ONEMI), desde hace unas semanas, por lo que podrán entregarle mayor información relacionada a su inquietud; podrá contactarlos a través del mail contactodemt@economia.cl, a través de este mail, le responderá la División Empresas de Menor Tamaño quienes están a cargo de temas de emergencias productivas.   El teléfono correspondiente es:  22 473 3517   Esperamos pueda tomar contacto y obtener la información que requiere.   Saludos cordiales,  Gabinete Ministro Sistema Integral de Información y Atención Ciudadana (SIAC)    https://www.economia.gob.cl https://siacciudadano.economia.cl</t>
  </si>
  <si>
    <t>Buenas tardes se ingresaron oficios de la cooperativa el 14 de marzo y quisiéramos saber si hay algo pendiente para convocar a nuestra asamblea general el numero de rol de la cooperativa es 5706</t>
  </si>
  <si>
    <t>Junto con saludar, ante su consulta comentar que la información referida al ingreso en cuestión se encuentra en análisis por parte del área de fiscalización legal de esta División, debiendo emitirse el pronunciamiento correspondiente antes de la primera semana del mes de julio.  Atentamente,  División de Asociatividad  Sistema Integral de Información y Atención Ciudadana (SIAC).  Subsecretaría de Economía y Empresas de Menor Tamaño.  https://www.economia.gob.cl/  https://siacciudadano.economia.cl</t>
  </si>
  <si>
    <t>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t>
  </si>
  <si>
    <t>Junto con saludarle y en respuesta a su consulta  en la que nos indica lo siguiente:  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  La ley 21.131 surgió por la necesidad de establecer plazos de pago certeros y sanciones por no cumplimiento. Entró en vigencia el 16 de mayo de 2019, por lo que las facturas que Ud. menciona estarían cubiertas por la aplicación de esta ley. Las sanciones que impone la ley son la generación de intereses y una comisión por recuperación de pagos que se devengan a partir del primer día de mora, con las consecuencias tributarias que esto conlleva. También modifica la ley 20.169 que regula la competencia desleal, permitiendo cobrar indemnización por esta causa.  Sin embargo, la ley no otorga facultades de fiscalización a ninguna institución, más que las que tienen por funciones la Fiscalía Nacional Económica, el Servicio de Impuestos Internos y la Comisión de Mercados Financieros.  En consecuencia, las gestiones de cobranza se pueden realizar de tres formas: 1.- Solicitando directamente el pago al comprador. 2.- Delegando dicha facultad en otra entidad intermediaria, ya sea recuperación de montos a través de factoring o contratando la gestión de cobranzas a un tercero. 3.- Por medio de los tribunales de justicia.  Agotadas las dos primeras formas, son los tribunales de justicia a través del juzgado de letras en lo civil del domicilio del demandado o del actor, a elección de este último, los encargados de resolver los conflictos que se generen respecto de las materias que regula esta Ley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</si>
  <si>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Ingresa documentación BALANCE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</si>
  <si>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</si>
  <si>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documento para consultar si existe ayuda de parte del gobierno por el aumento excesivo de IPC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</si>
  <si>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</si>
  <si>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Quisiera hacer las siguientes siguientes consultas: 1. ¿Las cooperativas pueden invertir en cuotas de fondos de inversión privado? 2. En caso que la respuesta fuera sí. ¿Está cooperativa debe tener alguna naturaleza especial? Por ejemplo, ser una cooperativa de ahorro y crédito. 3. ¿Existe algún requisito adicional que da cumplirse por dicha cooperativa?  Atento a sus comentarios.  Saludos,</t>
  </si>
  <si>
    <t>Ingresa ficha de datos; Acta Junta General; Acta de Constitución; aviso citación de COOPERATIVA DE SERVICIOS Y PRESTAOS IDIEM</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</si>
  <si>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</si>
  <si>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cooperativa</t>
  </si>
  <si>
    <t>Junto con saludar, informamos a usted se reviso sistema y la cooperativa está disuelta, se solicitó certificado por sistema DAES, el cual será despachado directamente por ese sistema.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</si>
  <si>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PESCADORES DE TONGOY  para actualizar directorio</t>
  </si>
  <si>
    <t>Junto con saludar, informamos a usted que en atención a su consulta  realizada el día 14 de junio 2022 a nuestras Oficinas SIAC (Sistema Integral de Información y Atención Ciudadana) del Ministerio de Economía, Fomento y Turismo, le informo que fue ingresado con el ID 191557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</si>
  <si>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esperando que se encuentren bien, solicito a ustedes por favor proceder con la revisión de los documentos acompañados con fecha 25 de marzo de 2022, de acuerdo a los solicitado por el Ministerio en el Ordinario 466 respecto a la Asociación Gremial inscrita bajo el número 5114. En  varias ocasiones se me ha informado que se encuentra en revisión por la abogada Roxana Abarca; sin embargo, a la fecha no he recibido respuesta formal ni tampoco puedo solicitar certificados de la Asociación Gremial en DAES Digital.</t>
  </si>
  <si>
    <t>Junto con saludar, le comento que la documentación que menciona se encuentra para la revisión de la abogada Susana Abarca, puede comunicarse directamente con ella a través de nuestra secretaria Georgina Figueroa al teléfono 224733454.  Atentamente,  División de Asociatividad  Sistema Integral de Información y Atención Ciudadana (SIAC).  Subsecretaría de Economía y Empresas de Menor Tamaño.  https://www.economia.gob.cl/  https://siacciudadano.economia.cl</t>
  </si>
  <si>
    <t>Estimados:   Espero estén bien.  En relación a las memorias de Correos de Chile, la página web a la que me derivaron dice "Este organismo no está incorporado al Portal de Transparencia del Estado." y "Este Organismo no recibe solicitudes de información según la Ley sobre acceso a la información pública Nº 20.285." QUé se debe hacer? Gracias.   Saludos cordiales,</t>
  </si>
  <si>
    <t>Junto con saludar, le sugerimos que realice su solicitud al Ministerio de Economía, Fomento y Turismo ya que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</si>
  <si>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reclamo a DAES por ingreso de documentación con fecha 25 de marzo 2022 de ASOCIACION GREMIAL DE DESARROLLADORES DE VIVIENDAS SOCIALES - DVS A.G., ha llamada muchas veces y siempre la respuesta es negativa, que se encuentra en trámite,</t>
  </si>
  <si>
    <t>Junto con saludar, en relación a su consulta, se le informa que a través del ID 186816 se ingreso la documentación que menciona; sin embargo esta no corresponde a un reclamo, por lo cual se le dará entrega de la Abogada Fiscalizadora, quien lo tiene dentro de su bandeja, por favor comuníquese con Susana Abarca al correo sabarca@economia.cl  Saludos Cordiales  División de Asociatividad  Sistema Integral de Información y Atención Ciudadana (SIAC).  Subsecretaría de Economía y Empresas de Menor Tamaño.   https://www.economia.gob.cl   https://siacciudadano.economia.cl</t>
  </si>
  <si>
    <t>Ingresa documentación : balance 2020; Ficha Estadística; Acta de asamblea; Acta constitución del Consejo, Memoria 2020 Citación a reunión; publicación diario de COOPERATIVA DE SERVICIO DE AGUA POTABLE DE SAN JOSE DE MELIPILLA LTDA.</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</si>
  <si>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</si>
  <si>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antecedentes presentados</t>
  </si>
  <si>
    <t>Junto con saludar, informamos a usted su presentación fue ingresada con el número ID57915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</si>
  <si>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contacto de los capacitadores, número de ingreso de antecedentes enviados a través del correo electrónico de oficina de partes y solicita enlace para realizar consulta virtual.</t>
  </si>
  <si>
    <t>Junto con saludar, de acuerdo a lo conversado vía telefónica, envió número de los antecedentes ingresados por el correo electrónico del departamento de oficina de partes 57984 y 57433.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</si>
  <si>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actualizar directiva de una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</si>
  <si>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</si>
  <si>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Ordinario N° 6764 de  CONFEDERACIÓN NACIONAL DE DUEÑOS DE CAMIONES DE CHILE , que no recibió</t>
  </si>
  <si>
    <t>Junto con saludar, se hace envió del documento solicitado.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</si>
  <si>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Al renunciar a cooperativa, cual es el plazo para que hagan devolución de sus aportes de  COOPERATIVA DE AHORRO Y CREDITO LAUTARO ROSAS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</si>
  <si>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</si>
  <si>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asesora jurídica de la Cooperativa Agrícola Santo Domingo Ltda. consulta por la vigencia de la organización</t>
  </si>
  <si>
    <t>Junto con saludar y de acuerdo a lo consultado se ha revisado el sistema y se detecta faltan los siguientes antecedentes: 1.-Nómina de socios asistentes a la elección de directorio 2.-Poderes de representación y los certificados de vigencia de las personas jurídicas.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</si>
  <si>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</si>
  <si>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situación de COOPERATIVA DE AHORRO Y CREDITO NORTE GRANDE LIMITADA por reclamo presentado</t>
  </si>
  <si>
    <t>Junto con saludar, informamos a usted se realizo la consulta a la persona encargada del área legal  y se le comunica que el proceso pendiente será revisado con urgencia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</si>
  <si>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SCAPPINI LIMITADA para reactivación</t>
  </si>
  <si>
    <t>Junto con saludar, informamos a usted que en atención a su trámite realizado el día 26 de mayo 2022 en nuestras Oficinas SIAC (Sistema Integral de Información y Atención Ciudadana) del Ministerio de Economía, Fomento y Turismo, le informo que fue ingresado con el ID 194533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</si>
  <si>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ID195579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</si>
  <si>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Saludos. Soy el abogado Rodrigo Lobos Fuentes, C.I. 13686317-7, de la demandante en la causa del Juzgado de Letras de Colina, rol C-2189-2022. Mi cliente compró una firma electrónica avanzada en la web de firmaya.cl, a cargo de la empresa IDOK (BPO Advisors SpA) que uso vía online en presentación para ante el Juzgado de Letras de Colina, que luego suscribí igualmente yo con firma electrónica avanzada de E-Cert Chile, con token. Adjunto dicha presentación. El tribunal indica que la firma de la cliente es "desconocida". No la reconoce como firma electrónica avanzada. Esto causa gran perjuicio, pues el tribunal rechaza la tramitación del juicio por no haber cumplido con la constitución del poder judicial en tiempo y forma. Solicito indaguen qué problema existe con las firmas de agencia certificadora referida, o si es por alguna omisión del tribunal el no poder validar la firma.</t>
  </si>
  <si>
    <t>Junto con saludar, informamos que en sus consultas a este portal no se adjuntó el documento que menciona. Sin embargo, hemos recibido su consulta a través de nuestra oficina de partes, donde hemos constatado que el documento que adjuntó no es válido, aparentemente no viene completo. Comentamos que cada uno de los proveedores de firmas electrónicas cuentan con sitios que revisan la validez de los documentos firmados. Puede revisar los siguientes enlaces https://firmaya.idok.cl/doc_validator   https://www.e-certchile.cl/app_ecert/vigencia_certificado/validez_documento_firmado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</si>
  <si>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ASOCIACIÓN GREMIAL NACIONAL DE FISCALES DEL MINISTERIO PÚBLICO A.G., se</t>
  </si>
  <si>
    <t>Junto con saludar, le  informo que documentación fue ingresada el 14 de agosto 2021, ID 167911 Y 167913 Área de Registro, ambos se encuentran en trámite. 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</si>
  <si>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oficio para toma de conocimiento y solicita audiencia con el jefe de la División.</t>
  </si>
  <si>
    <t>Junto con saludar, de acuerdo con lo conversado vía telefónica, le informamos que los antecedentes ingresados a la División de Asociatividad y Cooperativa se encuentran en el área contable y registro para sus tramitación y posterior respuesta, envió número de ingreso 193780, para consultar proceso a través de la página de "DAES DIGITAL " en el siguiente enlace: https://tramites.economia.gob.cl/Proceso Finalmente, envió listado de antecedentes para actualizar directorio de AG, adjunto oficios para toma de conocimiento y en base a su solicitud de audiencia con el jefe de la División de Asociatividad Cristóbal Navarro Marshall, corresponde a una Solicitud Acceso Plata Forma Ley Lobby N° 20.730, por lo que se solicita ingresar su consulta y petición a través del formulario dispuesto para dicho efecto, y cuyo link de acceso aquí se adjunta: https://www.leylobby.gob.cl/solicitud/audiencia/162   Listado: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</si>
  <si>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certificado de vigencia, de estatutos y de anotaciones de registro empresas y sociedades para cobrar un cheque en el banco.</t>
  </si>
  <si>
    <t>Junto con saludar le imprimo y entrego los certificados solicitados.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</si>
  <si>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Hace mas de 2 meses solicite el registro de la nueva directiva de la ASOCIACION GREMIAL DE EMPRESARIOS Y CHOFERES DE TAXIS COLECTIVOS - EMPRESARIOS Y CHOFERES DE TAXIS COLECTIVOS DE SAN JOSE DEL CARMEN DEL HUIQUE DE PALMILLA A.G N°4851. Es del caso que aun no tenemos noticia de la gestión desde el 05-04-2022 y en DAES aparece como fecha de termino del tramite 03-05-2022. El tramite figura con el N°188533. Es importante recalcar que este tramite posterga cualquier gestión ante el Ministerio de Transporte</t>
  </si>
  <si>
    <t>Estimada SEREMI de Economía Sra. María Teresa Veliz  Por intermedio de la presente, solicito respetuosamente a ud. su colaboración para interceder con la nueva Directora Zonal de Pesca y Acuicultura (Karen Guissen S.), y el nuevo Subsecretario de Pesca y Acuicultura (Julio Salas G). Esto a razón de que en septiembre del 2021 realice mi postulación a una de las 15 vacantes para incorporarme al plan de manejo de algas pardas de la región de Antofagasta, pero a la fecha no hemos tenido respuesta alguna, extinguiéndose todos los plazos establecidos por ley en la 19880, lo cual afecta gravemente mi fuente laboral y más aún  el temor de ser infraccionado por funcionarios de SERNAPESCA, al no encontrarme aún en el plan de manejo. De forma reiterada he enviado mis consultas a la Subsecretaria de Pesca y no he tenido respuesta, y temo que por motivaciones políticas, los mismos funcionarios estén afectando la gestión de esta nueva administración, al ser de una línea política distinta a la anterior.  Por favor su colaboración como articuladora, entendiendo que la Subsecretaria de Pesca y Acuicultura depende de su Ministerio.  Agradeciendo su gestión, Saluda atentamente a Ud.  Víctor Prado O.</t>
  </si>
  <si>
    <t>Junto con saludar, de acuerdo a su solicitud, le informamos que debe realizar una carta formal dirigida al Ministro de Economía, Fomento y Turismo, Nicolás Grau Veloso,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</si>
  <si>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presidenta de la Asociación Gremial Emprendedoras Osorno AG - Emprendedoras AG., consulta por correo electrónico que reciba los antecedentes de la AG. ya que la página de Asociatividad al parecer no responde.</t>
  </si>
  <si>
    <t>Junto con saludar y para efecto de responder su consulta se entrega el siguiente correo electrónico: oficinadepartesgd@gmail.com. El correo debe dirigirse a Asociatividad cuyo jefe es el Sr.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</si>
  <si>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funcionario de una empresa privada pregunta con quién comunicarse para consultar por Ley de pago a 30 días.</t>
  </si>
  <si>
    <t>Junto con saludar le informo que la funcionaria encargada de la información de Ley de pago a 30 días es la srta. Marcela Mendoza, fono:224733821, email:mmendoza@economia.cl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</si>
  <si>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de ASOCIACIÓN GREMIAL DE COMERCIANTES Y PRODUCTORES DE LA FERIA MARGA MARGA VIÑA DEL MAR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</si>
  <si>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</si>
  <si>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reunión por asociación gremial</t>
  </si>
  <si>
    <t>Junto con saludar, informamos a usted se realizo la consulta a la abogada que se designó para tener reunión y se puede indicar que no ha ingresado ningún correo realizando la solicitud indicando los temas a tratar y la cantidad de personas que asistirán a la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</si>
  <si>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publicación del Diario Oficial Ley 21.417.</t>
  </si>
  <si>
    <t>Junto con saludar, de acuerdo a lo conversado vía telefónica, adjunto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</si>
  <si>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presento una carpeta con antecedentes que le permitan postular al RNMP. Su postulación fue rechazada por lo que solicita la devolución de su carpeta.</t>
  </si>
  <si>
    <t>Junto con saludar y de acuerdo a lo expuesto por usted hemos consultado con la abogada encargada Srta. Camila Fernández quién le señala telefónicamente que le devolverán la carpeta con sus antecedentes, la que estará disponible en forma física mañana 15/06/22.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</si>
  <si>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extracto de CHILE RURAL ASOCIACION GREMIAL.</t>
  </si>
  <si>
    <t>Junto con saludar, de acuerdo as lo conversado vía telefónica, se realizaron las consultas correspondiente en base a su solicitud, en lo cual nos indicaron que en los próximos días estará disponible el extracto de la Asociación Gremial Chile rural para publicar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</si>
  <si>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SELLO PYME.</t>
  </si>
  <si>
    <t>Junto con saludar, en relación a su consulta sobre "SELLO COOPERATIVAS", le informamos que esta iniciativa fue lanzada el año 2017 cuyo objetivo era fomentar la participación de las cooperativas en las operaciones de Chilecompra y compradores públicos, la cual al día de hoy ya no se está entregando dicho sello.    Atentamente, División de Asociatividad Sistema Integral de Información y Atención Ciudadana (SIAC). Subsecretaría de Economía y Empresas de Menor Tamaño.  https://www.economia.gob.cl/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</si>
  <si>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la empresa CROSS GP ROBINSON MURUA E.I.R.L.</t>
  </si>
  <si>
    <t>Junto con saludar, de acuerdo con lo conversado. adjunto certificado de vigencia actualizado de la empresa CROSS GP ROBINSON MURUA E.I.R.L.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</si>
  <si>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para martillero Igor Goncalves</t>
  </si>
  <si>
    <t>Junto con saludar, informamos a usted su presentación fue ingresada con el número ID58024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</si>
  <si>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avance de ingreso marzo</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</si>
  <si>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</si>
  <si>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reunión con Franchesca Rojas, por cooperativa</t>
  </si>
  <si>
    <t>Junto con saludar, informamos a usted que asistió a Reunión el día de hoy el piso 12 con la Sra. Franchesca Rojas.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</si>
  <si>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PREPARADORES DEL HIPÓDROMO CHILE DE SANTIAGO, para actualización directorio, ingresada el 11 de abril 2022.</t>
  </si>
  <si>
    <t>Junto con saludar, le informo, con fecha 14 de abril fue derivado a DAES, se encuentra en trámite en área de Registro, en los próximos días estará actualizado directorio.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duda o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</si>
  <si>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</si>
  <si>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</si>
  <si>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El usuario presidente de la Cooperativa Tulahuen informa que en dos semanas hará una reunión. Tiene antecedentes de una reunión anterior. Consulta el plazo para enviar los doccumentos.</t>
  </si>
  <si>
    <t>Junto con saludar informo a usted que una vez realizada la reunión programada para dos semanas más, puede enviar todos los antecedentes juntos en un sólo PDF al siguiente correo: oficinadepartesgd@economia.cl. En el caso de Asociatividad puede dirigir la carta conductora a nombre del jefe, señor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</si>
  <si>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balance año 2020 -2021 Detalle de los gastos mensuales de COOPERATIVA DE SERVICIOS DE VACACIONES COSVAC LTDA. y estudio de costos de los gastos mensuales que se realizan en la cooperativa</t>
  </si>
  <si>
    <t>Se informa a usted que este requerimiento ha quedado ingresado bajo plataforma de Solicitudes de Acceso a la Información Pública (transparencia pasiva)-Ley 20.285. - bajo el N° AH001T0006148 la respuesta tiene un plazo máximo de 20 días hábiles.  Sin embargo, éste podría ser prorrogado por otros 10  días, en casos justificados.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</si>
  <si>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presentación de constitución AG</t>
  </si>
  <si>
    <t>consulta por certificado de estatutos solicitado</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</si>
  <si>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</si>
  <si>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Junto con saludar, escribo para consultar por la asociación gremial PRO SALUD, Registro 5048, cuya constitución se encuentra pendiente desde octubre de 2021, fecha en que se subsanaron las observaciones formuladas por este ministerio. Por otro lado, la asociación ha seguido funcionando y se ha reunido en asambleas ordinarias y sesiones de directorio. Por lo anterior, me gustaría saber cómo puedo presentar las actas respectivas para la aprobación del Ministerio, considerando que en el sistema DAES la asociación aparece como inactiva. Saludos atentos,</t>
  </si>
  <si>
    <t>Junto con saludar, en relación a su consulta se le informa que el ID 172699 se encuentra en revisión de jefatura; en cuanto a la constitución y vigencia, le adelanto que esta ha sido subsanada y se registra directorio conforme; mientras tanto el abogado a cargo gestionara el trámite para el despacho del oficio y la actualización de la vigencia de la PRO SALUD CHILE con numero de registro 5048.   Saludos Cordiales  División de Asociatividad  Sistema Integral de Información y Atención Ciudadana (SIAC).  Subsecretaría de Economía y Empresas de Menor Tamaño.   https://www.economia.gob.cl   https://siacciudadano.economia.cl</t>
  </si>
  <si>
    <t>consulta por compra venta acciones empresa</t>
  </si>
  <si>
    <t>Consulta por ingresar documentación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</si>
  <si>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</si>
  <si>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si COOPERATIVA DE SERVICIOS DE VERANEO, RECREACIÓN Y DESCANSO EL BOSQUE DE CASTILLA LIMITADA, tiene la obligación de tener gerente o simplemente podría tener un administrador que se encargue de dichas funciones</t>
  </si>
  <si>
    <t>Junto con saludar, le comento que desde la última reforma a la ley de cooperativas en el año 2016, aquellas cooperativas que tienen menos de 20 socios pueden optar por el régimen de administración simplificado esto es: un gerente administrador y un inspector de cuentas.   Atentamente,  División de Asociatividad  Sistema Integral de Información y Atención Ciudadana (SIAC).  Subsecretaría de Economía y Empresas de Menor Tamaño.  https://www.economia.gob.cl/  https://siacciudadano.economia.cl</t>
  </si>
  <si>
    <t>Consulta como ingresar documentación de  COOPERATIVA DE TRABAJO DE DISEÑO Y SERIGRAFIA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</si>
  <si>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</si>
  <si>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viene a retirar documentos de postulación martillero</t>
  </si>
  <si>
    <t>Junto con saludar, informamos a usted su presentación está en revisión y la abogada a cargo lo contactara para que pueda venir a retirar los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</si>
  <si>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cual es el vencimiento de la entrega del acta de Asamblea Ordinaria de socios (30 0 60 días)  (sin modificación de Estatutos) de Cámara Chilena de Refrigeración y Climatización A.G.</t>
  </si>
  <si>
    <t>Junto con saludar, en relación a su consulta, se le informa que el plazo de vencimiento será establecido por el fiscalizador; sin embargo en el caso que se encuentra fuera del plazo establecido, debe enviarlo de igual modo; solo en el caso que sea constante la tardanza a respuesta de los plazos legales, se le reiterara la documentación.   Saludos Cordiales  División de Asociatividad  Sistema Integral de Información y Atención Ciudadana (SIAC).  Subsecretaría de Economía y Empresas de Menor Tamaño. https://www.economia.gob.cl  https://siacciudadano.economia.cl</t>
  </si>
  <si>
    <t>Consulta por ingreso de documentación de COOPERATIVA AGRICOLA SANTO DOMINGO LIMITADA</t>
  </si>
  <si>
    <t>Junto con saludar, informamos a ustedes que en atención a su consulta realizada el día 15 de junio 2022 en nuestras Oficinas SIAC (Sistema Integral de Información y Atención Ciudadana) del Ministerio de Economía, Fomento y Turismo, le informo que fue ingresado con el ID 196638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</si>
  <si>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directiva de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</si>
  <si>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</si>
  <si>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19 de noviembre de Salmones Blumar</t>
  </si>
  <si>
    <t>Junto con saludar, informamos a usted respecto a la materia, existe acto administrativo en trámite, una vez listo, será debidamente notificado por el sistema de oficina de partes.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</si>
  <si>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SERVICIO DE ABASTECIMIENTO Y DISTRIBUCION DE AGUA POTABLE ALCANTARILLADO Y SANEAMIENTO AMBIENTAL Y OTROS CAHUIL LIMITADA</t>
  </si>
  <si>
    <t>Junto con saludar, informamos a usted su presentación fue ingresada con el número ID58126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</si>
  <si>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empresas prestadoras de servicio de certificación</t>
  </si>
  <si>
    <t>Junto con saludar, informamos a usted en respuesta a su consulta podemos señalar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</si>
  <si>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estado de asociaciones gremiales que se les objeto la constitución</t>
  </si>
  <si>
    <t>Junto con saludar, informamos a usted se revisan oficios pendientes, se analizan instrucciones y se indica lo que se debe presentar para subsanar observaciones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</si>
  <si>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realizar reclamo a la COOPERATIVA DE AHORRO Y CREDITO PARA EL DESARROLLO FINANCOOP.</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</si>
  <si>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</si>
  <si>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para constitución de ASOCIAION GREMIAL DE OPERADORES DE DEPARTAMENTOS DE TURISMO</t>
  </si>
  <si>
    <t>Junto con saludar, informamos a usted que en atención a su trámite realizado el día 15 de junio 2022 en nuestras Oficinas SIAC (Sistema Integral de Información y Atención Ciudadana) del Ministerio de Economía, Fomento y Turismo, le informo que fue ingresado con el ID 58138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</si>
  <si>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para sus tramitación y posterior respuesta.   Finalmente, adjunto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</si>
  <si>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nuevo agendamiento de Reunión, se adjunta minuta atingente y solicitud de aplazamiento producto de contingencia Covid-19.</t>
  </si>
  <si>
    <t>Junto con saludar, ante su consulta, le solicito tomar contacto con la abogada Mónica Ortiz (mortiz@economia.cl), a fin de coordinar la audiencia solicitada.  Atentamente,  División de Asociatividad  Sistema Integral de Información y Atención Ciudadana (SIAC).  Subsecretaría de Economía y Empresas de Menor Tamaño.  https://www.economia.gob.cl/  https://siacciudadano.economia.cl</t>
  </si>
  <si>
    <t>Estimados/as Se ha solicitad pueda pronunciarse en referencia a una norma contemplada en la Ley de Cooperativas, pero su respuesta (adjunta) remite a que haga la consulta en el SII, no entiendo el por que siendo el Minsiterio a cargo de la DAES evanden responder, agradeceria por favor se de respuesta a loa consultado, se repite:  En la Ley G. de Cooperativas, Titulo VII, Artt. 49, letra c) parrafo N°2, indica que (cito): "Las cooperativas de consumo y las de servicios deberán pagar todos los impuestos establecidos por las leyes respecto de las operaciones que efectuen con personas que no sean socios, debiendo consignar en sus declaraciones de impuetos las informaciones necesarias para aplicar esta disposición".   La consulta, por tanto es: Una cooperativa de consumo por la venta de articulos de su giro, a sus socios/as, debe pagar IVA o no?, toda vez que se entiende son actividades propias de la cooperativa, que se hacen a sus socios (no a terceros no socios) y por tanto Queda claro que si la Cooperativa tiene utilidades debera regirse según  el DL N°824 del año 74, en ese sentido no existe espacio de interpretación. Pero lo relativo a las operaciones con socios es ambiguo y por ello se solicita de su pronunciamiento.  Se adjunta Pregunta frecente del SII que indica en su letra "b" que las operaciones con socios se encuentran exenta en virtud del art. 5, inciso 2 del Reglamento de la Ley sobre IMpeusto a las ventas y servicios, siempre y cuando correponda ala finalidad especifica para la que fue creada, que en el caos de una cooperativa de consumo su finalidad especifica es comercializar bienes de consumo.  Desde ya muchas gracias por su pronunciamiento, alcaración. Se agradece no volver a mencionar donde estan los articulos mencionados, eso lo sabemos y queda plasmado aca, se necesita de su respuesta no de su derivación Atte</t>
  </si>
  <si>
    <t>Junto con saludar, en relación a su consulta, se le comunica deberá hacer ingreso formal de su consulta;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</si>
  <si>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avance constitución cooperativa</t>
  </si>
  <si>
    <t>Junto con saludar, informamos a usted se realizo la consulta a la persona encargada de su ingreso, se encuentra revisado y está en proceso de firma y saldrá oficio entregado por sistema de División de Asociatividad, posteriormente se ingresa en sistema para que puedan obtener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</si>
  <si>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constitución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</si>
  <si>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</si>
  <si>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consulta como solicitar listado de socios cooperativa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</si>
  <si>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</si>
  <si>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</si>
  <si>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</si>
  <si>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subsana constitución pendiente</t>
  </si>
  <si>
    <t>consulta por documentos presentados al ministerio</t>
  </si>
  <si>
    <t>Junto con saludar, informamos a usted su presentación fue ingresada con el número ID196552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</si>
  <si>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</si>
  <si>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ingresar su RUT, luego opción 2 - opción 1que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</si>
  <si>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Estimados: ¿Existe un modelo tipo de estatutos para la constitución de una federación o confederación de asociaciones gremiales?  De ser sí, ¿me podrían indicar donde ubicar su texto? o si no hay inconveniente de enviarme uno por esta misma vía.  Atentamente,  Jorge Mahú</t>
  </si>
  <si>
    <t>Junto con saludar, adjunto modelo tipo de estatutos de asociaciones gremiales; por ahora no contamos disponible ejemplar de modelo tipo de estatutos federación y confederación. Finalmente, en el caso de querer requerir algún tipo de capacitación virtual, lo puede solicitar con los capacitadores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</si>
  <si>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Ingresa balance, memoria, listado de socios de ASOCIACIÓN GREMIAL NACIONAL DE PENSIONADOS DE LAS FF.AA., CARABINEROS DE CHILE EN (R) Y MONTEPIOS - A.G.N. DE PENSIONADOS FF.AA. CARABINEROS DE CHILE Y MONTEPIADOS</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</si>
  <si>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58232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</si>
  <si>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ID193543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</si>
  <si>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para obtener información de los bienes que tiene la COOPERATIVA DE VACACIONES AQUILON LIMITADA</t>
  </si>
  <si>
    <t>Junto con saludar, en relación a su consulta se le dará entrega del contacto de la Abogada Mónica Ortiz, con quien podrá solicitar Reunión virtual,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</si>
  <si>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si existe cooperativa financoop, por que solicitó crédito y a través de carta se le solicita depositar $350.000 en cuenta de tempo a nombre de abogado de la institución</t>
  </si>
  <si>
    <t>Junto con saludar, en relación  a su consulta se le informa que la cooperativa Finacoop existe, sin embargo esta no debiese solicitar dinero, por lo cual se le sugiere realizar un reclamo formal hacia la cooperativa con todos los antecedentes recolectado, por favor, realice el reclamo a través de carta formal dirigido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</si>
  <si>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los capacitadores de la División de Asociatividad, información para actualizar directiva y realizar consulta virtual a través de la página del Ministerio de Economía, Fomento y Turismo.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</si>
  <si>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Finamente, se envía enlace para realizar consulta virtual  https://siacciudadano.economia.cl/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</si>
  <si>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t>
  </si>
  <si>
    <t>En atención a su consulta realizada el día 14 de junio de 2022, a nuestras Oficinas SIAC (Sistema Integral Información y Atención Ciudadana) del Ministerio de Economía, Fomento y Turismo, le informo que fue ingresado a Oficina de Partes, N°57941,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</si>
  <si>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elecciones de cooperativa</t>
  </si>
  <si>
    <t>Consulta por respuesta a ingreso de documentación de ASOCIACIÓN GREMIAL MINERA DE CATEMU</t>
  </si>
  <si>
    <t>Junto con saludar, informamos a usted que en atención a su consulta realizada el día 16 de junio 2022 en nuestras Oficinas SIAC (Sistema Integral de Información y Atención Ciudadana) del Ministerio de Economía, Fomento y Turismo, le informo que fue ingresado con el ID 181013 y derivado a DAES con fecha 12 de enero 2022,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</si>
  <si>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Me gustaria saber como poder acreditar un software firmador de documentos electronicos. cuales serian los tramites correspondientes?</t>
  </si>
  <si>
    <t>Junto con saludar, informamos a usted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</si>
  <si>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certificados de vigencia, estatutos y anotaciones de empresa GAS DON PEDRO</t>
  </si>
  <si>
    <t>Junto con saludar, informamos a usted que en atención a su consulta realizada el día 16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</si>
  <si>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Solicita certificado de vigencia de la empresa  LUIS RENÉ PEÑAILILLO GUTIERREZ TRANSPORTE REGULAR DE PASAJEROS POR VÍA TERRESTRE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</si>
  <si>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</si>
  <si>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documentación de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</si>
  <si>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</si>
  <si>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socio Sr. Pablo Galleguillos a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</si>
  <si>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</si>
  <si>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a principios de enero del presente año,se enviaron los documentos que  informaban de la elección de una nueva directiva, hasta la fecha no hemos recibido ninguna resolución , quedando la directiva actual sin vigencia el 30 de junio del presente año. ruego por favor resolver nuestra situación lo antes posible.</t>
  </si>
  <si>
    <t>Junto con saludar, en relación a su consulta, se le informa que la tarea se encuentra en la bandeja del equipo de registro a través del proceso 181013, dicho proceso se dio aviso al equipo para poner en marcha y prioridad al proceso; sin embargo ante cualquier duda respecto a lo indicado,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</si>
  <si>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</si>
  <si>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se certifique o entreguen información para confirmar si socia se encuentra inscrita en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</si>
  <si>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58262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</si>
  <si>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certificado SOCIEDAD COOPERATIVA DE EDIFICACION DE VIVIENDAS YOLANDA DIAZ PEREZ LIMITADA</t>
  </si>
  <si>
    <t>Junto con saludar, informamos a usted Se entrega copia de certificado solicitado,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</si>
  <si>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para actualizar directorio de ASOCIACIÓN GREMIAL DE AGRICULTORES DE MAIPO</t>
  </si>
  <si>
    <t>Junto con saludar, informamos a usted que en atención a su consulta realizada el día 16 de junio 2022 en nuestras Oficinas SIAC (Sistema Integral de Información y Atención Ciudadana) del Ministerio de Economía, Fomento y Turismo, le informo que fue ingresado con el ID 193943 con fecha 20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</si>
  <si>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ingresaron antecedentes al ministerio</t>
  </si>
  <si>
    <t>Junto con saludar, informamos a usted su presentación fue ingresada con el número ID58231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</si>
  <si>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Trabajo en la Asociación de Agricultores de Maipo Nº registro 359 Hace casi un mes subimos la información del cambio de directorio y necesitamos con urgencia un certificado de vigencia con el nuevo directorio ya que nos lo estan pidiendo en el SII y tenemos un plazo que cumplir, si no esto nos generará una multa. Favor nos podrían enviar a la brevedad posible este certificado al correo aperez@agambuin.cl Quedamos a la espera de su pronta respuesta. Ana Pérez Lucero</t>
  </si>
  <si>
    <t>Junto con saludar, en relación a su consulta, se le informa que el proceso ID 179264 se dará prioridad por parte del equipo de registro; sin embargo ante algún inconveniente,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</si>
  <si>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información sobre envió de citación para convocar asamblea.</t>
  </si>
  <si>
    <t>Junto con saludar, de acuerdo a lo conversado vía telefónica, le informamos que para citar a los socios asamblea debe regirse por lo que esta estipulado en sus estatutos  y también lo que indica la ley en el articulo 32, se adjunta ley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</si>
  <si>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por medio de la presente, como Jefa de administración de la Coop de Agua Potable RAU Ltda, deseo hacer la consulta de como podemos y con quien debemos dirigirnos para obtener una asesoría legal para nuestra Cooperativa, ya que nuestra cooperativa (ROL 1402) realizó Junta General de Socios  el 11-06-2022 donde se realizaron elecciones de los 5 directores del consejo de administración y de 3 directores de la Junta de vigilancia y ayer recibimos una carta de una socia solicitando la impugnación de dichas elecciones, para esto es que necesitamos la asesoría.  Sin más que agregar.</t>
  </si>
  <si>
    <t>Junto con saludar, en relación a su consulta se le dará entrega de un abogado fiscalizar de la División de Asociatividad, con quien podrá solicitar Reunión virtual para aclarar dudas; por favor comuníquese con el Abogado Carlos Solorza al correo csolorza@economia.cl teléfono 224733852 para coordinar Reunión virtual.   Saludos Cordiales  División de Asociatividad  Sistema Integral de Información y Atención Ciudadana (SIAC).  Subsecretaría de Economía y Empresas de Menor Tamaño.   https://www.economia.gob.cl  https://siacciudadano.economia.cl</t>
  </si>
  <si>
    <t>Junto con saludar, de acuerdo a su solicitud, le informamos que fue comunicado vía telefónica en nuestras oficina de SIAC, con Carolina Dailler de la Unidad de Registro de Empresa y Sociedades.  Finalmente, si tuviera algún inconveniente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</si>
  <si>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día 30 de septiembre de 2021, recibimos notificación de solicitud de actualización de los estatutos de la Asociación Gremial de Industriales Pesqueros A.G. No volvimos a recibir notifica sobre la actualización y solicitamos un certificado, donde no aparecen las actualizaciones objeto de solicitud.   Solicitamos que agilicen el proceso.</t>
  </si>
  <si>
    <t>Junto con saludar, en relación a su consulta se le informa que el oficio ORD.3332 es al cual ustedes debieron dar respuesta; sin embargo dentro de los pendiente de la organización se encuentra el ID 169081 donde se informa directorio; este proceso actualmente se encuentra en prioridad por parte de los abogados.  Saludos Cordiales  División de Asociatividad  Sistema Integral de Información y Atención Ciudadana (SIAC).  Subsecretaría de Economía y Empresas de Menor Tamaño.   https://www.economia.gob.cl   https://siacciudadano.economia.cl</t>
  </si>
  <si>
    <t>Estimados, soy microempresario turístico y un colaborador de mi empresa se encuentra vendiendo tours a mis clientes, haciéndose pasar por dueño de mi empresa. Se hace pasar por mi socio, se creo un mail corporativo y utiliza los documentos de la empresa para vender los servicios turísticos.  ¿Qué puedo hacer legalmente?  Muchas gracias</t>
  </si>
  <si>
    <t>Junto con saludar informamos que deberá realizar la denuncia correspondiente mediante la justicia ordinaria. Adicionalmente usted puede enviarnos mas antecedentes para realizar una denuncia como registro, independiente de la suya.    Con su denuncia ingresada podemos bloquear la sociedad, para que al menos, no se puedan emitir certificados de la empresa ni realizar gestiones a través de nuestro sitio web con el rut de su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</si>
  <si>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migrar empresa de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</si>
  <si>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</si>
  <si>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como obtener certificado de curso Almaceneros de  Chile</t>
  </si>
  <si>
    <t>Junto con saludar, le informo contacto Sercotec: Huérfanos 1117 piso 9, teléfono 229402280. Para obtener certificado debe ingresar a plataforma de Almacenes de Chile, luego ir ventana que dice mi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</si>
  <si>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cambio representante legal empresa</t>
  </si>
  <si>
    <t>Junto con saludar, informamos a usted su presentación fue ingresada y revisada, salió oficio dirigido al correo electrónico de la persona que realizó la presentación, se adjunta copia del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</si>
  <si>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al Ministerio de ASOCIACIÓN CHILENA DE EMPRESAS DE FACTORING, ASOCIACIÓN GREMIAL - ACHEF A.G.</t>
  </si>
  <si>
    <t>Junto con saludar, en relación a su consulta, se le comunica que deberá hacer ingreso formal,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</si>
  <si>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</si>
  <si>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empresa indicada no figura en nuestro registro de empresa en un día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</si>
  <si>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</si>
  <si>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</si>
  <si>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Estoy encargada de majntener actualizado el registro de nuestra AG ABDCHILE (#reg 3996), y entiendo que por estado de catástrofe se ha prorrogado la vigencia del direcotrio anterior. Sin embqrgo, hemos llevado a cabo nuestras asambleas (2021 y 2022)  on line; tuvimos cambio de directiva y presentanos el balance año anteriror, y el de ahora también está listo, pero no sé qué presentar, si no está validado el anterior. Favor pido instrucciones para proceder a ingresar docuemntación que permita estar actualizados. Atte Martina Reinke</t>
  </si>
  <si>
    <t>Junto con saludar, en relación a su consulta y para la actualización del directorio de la ASOCIACIÓN GREMIAL DE AGRICULTURA BIOLOGICO-DINÁMICA DE CHILE con numero de registro 3996, deberá enviar los siguientes antecedentes: 1. formalidades de convocatorias correspondientes a las asambleas de socios; 2. Acta de asamblea de socios; 3. Copia de la citación a la referida asamblea; 4.Nómina de asistencia; 5. Acta de sesión de directorio, la cual consta los cargos y 6. Nómina de socios actualizada.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</si>
  <si>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Se explica oficio, procedimiento y documentos faltantes.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</si>
  <si>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de estatuto, solicitado el 01 de abril 2022, ID 188174 de ASOCIACIÓN GREMIAL DE PRODUCTORES Y EXPORTADORES DE NUECES DE CHILE A.G. - COMITÉ DE NUECES A.G.</t>
  </si>
  <si>
    <t>Junto con saludar, en relación a su consulta, se le informa que el certificado de estatuto se encuentra en la etapa final de su tramitación; eventualmente podría llegar notificado a través de correo electrónico la próxima semana.   Saludos Cordiales,  División de Asociatividad   Sistema Integral de Información y Atención Ciudadana (SIAC). Subsecretaría de Economía y Empresas de Menor Tamaño https://www.economia.gob.cl  https://siacciudadano.economia.cl</t>
  </si>
  <si>
    <t>consulta como realizar constitucion AG</t>
  </si>
  <si>
    <t>consulta por creación de cooperativa de estudiantes</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</si>
  <si>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</si>
  <si>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estoy tratando de saber en qué estado se encuentra la aprobación de la asamblea ordinaria y directorio de la asociación gremial Asociación Gremial Mejor Industria TI Número de registro  4548. Enviamos los documentos pero no hemos tenido más información y necesitamos mandar los documentos al banco para que a su vez puedan autorizar los apoderados y así gestionar nuestra cuenta corriente. Por favor si se pueden comunicar con nosotros. Gracias</t>
  </si>
  <si>
    <t>Junto con saludar, en relación a su consulta se le informa que el proceso 192141 de acuerdo a la ASOCIACIÓN GREMIAL MEJOR INDUSTRIA TI con número de registro 4548 se encuentra en tema preferencia por parte del equipo de registro de la División de Asociatividad; en el caso que la documentación cuente con lo requerido, se procederá al cambio del directorio; en el caso contrario se le otorgará un plazo de respuesta; finalmente para ambos caso será entregado a través de oficio de respuesta.  Saludos Cordiales  División de Asociatividad  Sistema Integral de Información y Atención Ciudadana (SIAC).  Subsecretaría de Economía y Empresas de Menor Tamaño.   https://www.economia.gob.cl   https://siacciudadano.economia.cl</t>
  </si>
  <si>
    <t>presenta antecedentes de COOPERATIVA DE SERVICIOS DE VERANEO, RECREACION Y DESCANSO NEPTUNO LIMITADA</t>
  </si>
  <si>
    <t>Junto con saludar, informamos a usted  Su presentación fue ingresada con el número Id58371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</si>
  <si>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no recepción de parte de DAES  de documento de COOPERATIVA DE SERVICIO DE AGUA POTABLE DE QUILIMARI LTDA., reclamo Sr. Miguel Huerta</t>
  </si>
  <si>
    <t>Junto con saludar, hago envió de oficio firmado.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</si>
  <si>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antecedentes solicitados de MARTILLERO PUBLICO.</t>
  </si>
  <si>
    <t>Junto con saludar, le informamos que se realizaron las consultas correspondientes en base a su solicitud, en lo cual nos indicaron que Camila Fernández Poblete de la Unidad de Registro de Martillero Público se comunicará con usted a través de correo electrónico. Finalmente, si tuviera algún inconveniente se puede comunicar con Registro de Martilleros Públicos al call center: 224733686, ingresando su Rut personal, luego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</si>
  <si>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</si>
  <si>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migración al registro de comercio, también certificados y constitución de la empresa.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</si>
  <si>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Finalmente,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</si>
  <si>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reclamo COOPERATIVA DE CONSUMO DE ENERGIA ELECTRICA CHILLAN LIMITADA</t>
  </si>
  <si>
    <t>Junto con saludar, le informo su reclamo ingreso el día 12 de mayo 2022 a nuestras Oficinas SIAC (Sistema Integral de Información y Atención Ciudadana) del Ministerio de Economía, Fomento y Turismo, y derivado a DAES, ID 193721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</si>
  <si>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existe financiera capital chile s.a. le solicitaron realizar depósito a Ramón Villablanca rut 12356928-8 cuenta vista ripley</t>
  </si>
  <si>
    <t>Junto con saludar, en relación a su consulta se le informa que dentro de nuestros registros, no existe ninguna cooperativa con nombre Capital Chile S.A,, por lo tanto se está enfrentado a una posible estafa; por lo tanto este Ministerio se comunicará con usted a través de la Abogada Mónica Ortiz, quien se pondrá en contacto con usted, para proceder con la denuncia.   Saludos Cordiales,  División de Asociatividad  Sistema Integral de Información y Atención Ciudadana (SIAC) Subsecretaría de Economía y Empresas de Menor Tamaño. https://www.economia.gob.cl https://siacciudadano.economia.c</t>
  </si>
  <si>
    <t>Solicita certificado de vigencia con directorio de ASOCIACION GREMIAL DE COMERCIANTES, LOCATARIOS, TRABAJADORES Y COLABORADORES DEL MERCADO MUNICIPAL DE TOCOPILLA - ASOCIACION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</si>
  <si>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</si>
  <si>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poder comunicarse con autoridad relacionada con temas de minería, por proyecto ley modifica ley 19993 eliminación codelco ventana Alfredo Amestica González fono 77400176  amesticaalfredo@gmail.com creaciona33@gmail.com comité defensa del cobre</t>
  </si>
  <si>
    <t>Junto con saludar, informamos a usted  Se comunicó con Ana Maria Aguilar, secretaria de gabinete ministro, para que entregara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</si>
  <si>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de ASOCIACIÓN CHILENA DE EMPRESAS DE TURISMO ASOCIACIÓN GREMIAL - ACHET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</si>
  <si>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</si>
  <si>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Señora Verónica Kunze Neubauer Subsecretaria de Turismo Presente  Estimada Verónica, por medio de la presente, tengo el agrado de saludarle a nombre de los Organizadores del Congreso Internacional de Investigación Científica en Turismo CLAIT-SOCIETUR a realizarse en la ciudad de Valdivia, Chile, entre los días 8 y 10 de noviembre del presente año.  Se acompaña la solicitud formal de Patrocinio y la dejo invitada a participar en este evento que nos reunirá presencialmente y dinamizar el país y la Región de Los Ríos con este Evento Académico Internacional.</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</si>
  <si>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</si>
  <si>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Estimados      En virtus de la ley de transparencia número 20.285, me dirijo a ustedes señalado y solicitando lo siguiente:   1.- Con fecha 09 -06 del año 2022, La empresa de Servicios Sanitarios, "Aguas Araucania S.A.", publico un alza de tarifas de varias comunas de la region de la Araucania, que remito como documento adjunto.   2. Que, en dicha publicacion se menciona una serie de decretos supremos que emanan del Ministerio de economia, hacienda y turismo, entre los cuales se mencionan los siguientes:  D.S. Nº 274 del 21.12.2010 y D.S. 203 del 29.12. 2015, D.S. N° 97 del 08.08.2011, D.S. Nº 113 del 14.07.2016 y D.S. 01 del 13 de enero de 2017, del Ministerio de Economía, Fomento y Turismo.     Buscado los decretos en la pagina web de ustedes, no es posible encontrar ningun decreto supremo mencionado, no pudiendo contrastar la veracidad o legalidad de las alzas tarifarias, con dichos decretos.       Es del caso mencionar que en virtud de la ley de transparencia articulo 7° letra G  en, e  inciso segundo del mismo articulo, este organismo debe tener dichas normas a disposicion en su pagina web en caso de existir dicha normativa, siendo imperioso una actualizacion del sistema en ese sentido.        Buscada la informacion en otros organismos del estado no se ha podido encontrar gran parte de dicha normativa.  3.- Que, es por lo anterior y en virtud de la ley de transparencia, es que se solicita a ustedes, se me pueda conceder porfavor, el contenido digitalizado del:  D.S. Nº 274 del 21.12.2010; D.S. 203 del 29.12. 2015; D.S. N° 97 del 08.08.2011; D.S. Nº 113 del 14.07.2016 y D.S. 01 del 13 de enero de 2017, del Ministerio de Economía, Fomento y Turismo.  4.- Además se necesita saber si existio algun proceso de fiscalizacion por parte de ustedes, como organo que dicto dichos decretos supremos, de las alzas en las tarifas de la empresa Aguas Araucania S.A. dentro de los años 2018 a 2022 y el resultado de dicha fiscalizacion, a fin de saber si dichas alzas esta ajustadas a derecho en base a la normativa vigente.   Saludos cordiales  Andres Vega Alarcon  Abogado</t>
  </si>
  <si>
    <t>Junto con saludar, informamos a usted  Conforme a su solicitud se adjuntan los siguientes documentos:  Los dos últimos archivos serán enviados por mail, por capacidad del sistema no se adjuntaron. 1. Decreto Supremo Nº274, de 2010, Minecon 2. Decreto Supremo N°203, de 2015, Minecon 3. Decreto Supremo, N°97, de 2011, Minecon 4. Decreto Supremo Nº113, de 2016, Minecon 5. Decreto Supremo N°01, de 2017, Minecon  https://ministeriodeeconomia-my.sharepoint.com/:f:/g/personal/mpugin_economia_cl/Elcbwdkwd_1MqBWyz4QoLjABUqxVo_4EGd9qOkhAu-UPTQ?e=8p4i93  Por otra parte, cabe señalar que, si bien la fijación de las fórmulas tarifarias se realiza mediante decreto del Ministerio de Economía, Fomento y Turismo, expedido bajo la fórmula "por orden del Presidente de la República", conforme a la Ley de tarifas de servicios sanitarias promulgada por el DFL N°70, de 1988, del Ministerio de Obras Públicas, los servicios de agua potable y de alcantarillado de aguas servidas están sujetos a tarifas que son calculadas aplicando las fórmulas tarifarias determinadas por la Superintendencia de Servicios Sanitarios, de acuerdo con el procedimiento determinado por la mencionada ley.  Asimismo, según lo dispuesto por el Reglamento de dicha ley, cada vez que los prestadores reajusten sus tarifas, deberán comunicar previamente los nuevos valores a la Superintendencia de Servicios Sanitarios e informarlos, por una vez, a los usuarios, con ocasión del envío de la cuenta mensual del servicio.  En tal sentido, la fiscalización de los prestadores de servicios sanitarios, le corresponde a la Superintendencia de Servicios Sanitarios, organismo que conforme al artículo 11 de la Ley N°18.902, que fija la Ley Orgánica de dicha Superintendencia, está habilitada para sancionar a los prestadores de servicios sanitarios que incurran en alguna infracción a las leyes, reglamentos y demás normas relacionadas con los servicios sanitarios, o que incumplan las instrucciones, órdenes y resoluciones que dicte la Superintendencia.  En armonía con lo señalado los actos con efectos sobre terceros en materia de servicios sanitarios son publicadas por el órgano con competencia en la materia, es decir, la Superintendencia de Servicios Sanitarios.   Por consiguiente, si requiere mayor información sobre la fórmula de cálculo de una tarifa sanitaria y si su determinación se encuentra ajustada a derecho, debe solicitar su revisión al ente competente, es decir, a la Superintendencia de Servicios Sanitarios.  Atentamente, División Jurídica  Sistema Integral de Información y Atención Ciudadana (SIAC). Ministerio de Economía, Fomento y Turismo.      https://www.economia.gob.cl https://siacciudadano.economia.cl</t>
  </si>
  <si>
    <t>Solicita información para migrar empresa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</si>
  <si>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</si>
  <si>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20 de junio de 2022, a nuestras Oficinas SIAC (Sistema Integral Información y Atención Ciudadana) del Ministerio de Economía,  Fomento y Turismo, le informo que fue ingresado a Oficina de Partes, N°58423, el cual fue derivado a la División de Asociatividad y Cooperativa,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</si>
  <si>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</si>
  <si>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las asociaciones gremiales deben cobrar cuotas y cual es el procedimiento para llenar vacancias</t>
  </si>
  <si>
    <t>Junto con saludar, en relación a su consulta, se le informa que las cooperativas son las que cobran cuotas de participación; sin embargo dentro del DL 2757 no se establecen cuotas sociales en las asociaciones gremiales, por lo cual estas no se integran para este tipo de asociaciones gremiales.   Saludos Cordiales  División de Asociatividad  Sistema Integral de Información y Atención Ciudadana (SIAC). Subsecretaría de Economía y Empresas de Menor Tamaño. https://www.economia.gob.cl   https://siacciudadano.economia.cl</t>
  </si>
  <si>
    <t>Solicita información para actualizar directorio y solicita copia de estatutos de la ASOCIACION DE TRANSPORTE MARITIMO, PESCA ARTESANAL Y APOYO A LAS ACTIVIDADES ACUICOLAS DE LA REGION DE MAGALLANES Y ANTARTICA CHILENA - TRANSPORTES AUSTRALES A.G.</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</si>
  <si>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</si>
  <si>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obtener listado de socios AG</t>
  </si>
  <si>
    <t>Junto con saludar, informamos a usted se realizo solicitud de transparencia N° CT001T0016023 en la cual se solicitó copia del expediente de la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</si>
  <si>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contra COOPERATIVA DE AHORRO Y CREDITO NORTE GRANDE LIMITADA</t>
  </si>
  <si>
    <t>Junto con saludar, informamos a usted su presentación fue ingresada con el número ID58448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</si>
  <si>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con clave empresa</t>
  </si>
  <si>
    <t>Junto con saludar, informamos a usted se solicita a Solange Torres verificar ticket creado, el cual fue respondido a su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</si>
  <si>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migrar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</si>
  <si>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</si>
  <si>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contable y registro, en lo cual le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</si>
  <si>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consulta virtual a través de la página del Ministerio de Economia, Fomento y Turismo.</t>
  </si>
  <si>
    <t>Junto con saludar, en relación a su consulta sobre información para actualizar la vigencia de una cooperativa debe presentar los siguientes antecedentes -Junta General de Socios Simple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</si>
  <si>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AG</t>
  </si>
  <si>
    <t>Junto con saludar, informamos a usted se envía certificado solicitado, estos se obtienen en nuestra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</si>
  <si>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t>
  </si>
  <si>
    <t>Junto con saludar, informamos a usted la organización se encuentra con su directorio vencido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</si>
  <si>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 y elecciones</t>
  </si>
  <si>
    <t>Junto con saludar, informamos a usted revisado sistema se verifica se encuentra oficio pendiente de respuesta, el cual se adjunta, se explican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</si>
  <si>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t>
  </si>
  <si>
    <t>consulta como presentar documentación</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</si>
  <si>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</si>
  <si>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ID195990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</si>
  <si>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documento para REGISTRO MARTILLERO PUBLICO.</t>
  </si>
  <si>
    <t>Junto con saludar, informamos a usted que en atención a su trámite realizado el día 20 de junio 2022 en nuestras Oficinas SIAC (Sistema Integral de Información y Atención Ciudadana) del Ministerio de Economía, Fomento y Turismo, le informo que fue ingresado con el ID 58464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</si>
  <si>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realizar carta formal dirigida al jefe de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</si>
  <si>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</si>
  <si>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enlace para realizar consulta virtual a través de la pagina del Ministerio de Economia, Fomento y Turismo.</t>
  </si>
  <si>
    <t>Junto con saludar, de acuerdo a lo conversado, envió enlace para realizar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</si>
  <si>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reemplazo de dos directores de la asociación gremial fue ingresado en el 2021 pero a la fecha no se ha concretado en los registros de la Direccion de Asociatividad. Al ingresa en los trámites en línea de la DAES no se encuentra una opción para poder ingresar este tipo de requerimiento. Para el caso de las AG sólo está la opción de modificar el número de socios, estatutos y datos de la organización pero ninguno se asemeja al trámite en el que se requiere insistir. Agradeceré indicar por qué vía se ingresan este tipo de requerimientos de modificación de directorio. De antemano, gracias.</t>
  </si>
  <si>
    <t>Junto con saludar, en relación de su consulta, se le informa que el caso de no poder adjuntar por las opciones entregadas en el sitio web, por favor hágalo a través de respuesta web del mismo sitio web; de lo contrario, por favor ingrese a través del correo de oficina de partes oficinadepartesgd@economia.cl a través de este medio llegará a nuestra división durante el mismo día; por favor indicar los correos de respuesta en dicho correo.  Saludos Cordiales  División de Asociatividad  Sistema Integral de Información y Atención Ciudadana (SIAC).  Subsecretaría de Economía y Empresas de Menor Tamaño.   https://www.economia.gob.cl   https://siacciudadano.economia.cl</t>
  </si>
  <si>
    <t>consulta si puede realizar junta general año 2022 en el mes de julio, por qué comuna cambio de etapa y tendrán problema con el aforo por la cantidad de socios que tienen, ya tienen citada reunión para dia 25 junio pero no podrán realizarla</t>
  </si>
  <si>
    <t>Junto con saludar, en relación a su consulta, se le informa que las Junta General de Socios deberán llevarse a cabo durante el mes de junio; sin embargo podrían eventualmente realizar esta junta y comunicar el porque del atraso; posteriormente el área legal decidirá el terminó de aprobar o rechazar.  Saludos Cordiales División de Asociatividad Sistema Integral de Información y Atención Ciudadana (SIAC). Subsecretaría de Economía y Empresas de Menor Tamaño. https://www.economia.gob.cl https://siacciudadano.economia.cl</t>
  </si>
  <si>
    <t>Estimados,  Soy Agente Operador de SERCOTEC y estamos en proceso de formalización del programa Digitaliza Tu Almacén, donde unos de los requisitos es realizar el Chequeo Digital. Se realizó inscripción de la seleccionada el cuál existe un error en el correo ingresado por lo que no nos permite realizar el chequeo y tampoco editar los datos ingresados. Necesitamos que nos puedan ayudar a corregir la información para poder realizar el chequeo sin problemas y que la seleccionado no pierda tampoco su beneficio ya que la etapa de formalización tiene fecha de término.  Nombre: Graciela Castro Zapata Rut: 22.750.841-8  Esperando una buena acogida. Saludos</t>
  </si>
  <si>
    <t>Junto con saludar, informo que ya está corregido el error.   Saludos atentos,  División Empresa de Menor Tamaño    Sistema Integral de Información y Atención Ciudadana (SIAC). https://www.economia.gob.cl https://siacciudadano.economia.cl</t>
  </si>
  <si>
    <t>Realiza consulta relacionada con elecciones de COOPERATIVA DE TRABAJO SOL PONIENTE</t>
  </si>
  <si>
    <t>Junto con saludar, se entrega la información solicitada.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</si>
  <si>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estatutos y anotaciones de empres rut 6.903.366-1</t>
  </si>
  <si>
    <t>Junto con saludar, se hace entrega de documentos solicitados personalmente.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</si>
  <si>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si empresa SpA puede estar formada por 2 socios empresas limitadas</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</si>
  <si>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Con respecto a su consulta se socios personas jurídicas sí pueden ser empresas los socios, pero deben designar a una persona natural que sea representante ante el sii, puede ser un representante de las empresa o un tercero.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</si>
  <si>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ABASTECIMIENTO DE ENERGÍA ELÉCTRICA DE SAN PEDRO DE ATACAMA,</t>
  </si>
  <si>
    <t>En atención a su consulta realizada el día 22 de junio 2022 en nuestras Oficinas SIAC (Sistema Integral de Información y Atención Ciudadana) del Ministerio de Economía, Fomento y Turismo, le informo que fue ingresado con el ID 193793, el 16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</si>
  <si>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consultas por elecciones cooperativa y funcionamiento</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</si>
  <si>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</si>
  <si>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antecedentes ingresaron al ministerio</t>
  </si>
  <si>
    <t>Junto con saludar, informamos a usted su presentación fue ingresada con el número ID58433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</si>
  <si>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FEDERACIÓN DE PESCADORES ARTESANALES, BUZOS MARISCADORES INDEPENDIENTES DE LA TERCERA Y CUARTA REGIÓN DEL PAÍS -FEPEMACH F.G.-</t>
  </si>
  <si>
    <t>Junto con saludar, se hace entrega del certificado personalmente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</si>
  <si>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presentar antecedentes solicitados</t>
  </si>
  <si>
    <t>consulta por certificado de disolución solicitado</t>
  </si>
  <si>
    <t>Solicita corregir certificado de vigencia de ASOCIACIÓN GREMIAL - ASOBUS - DE BUSES DE LA PROVINCIA DE CURICÓ</t>
  </si>
  <si>
    <t>Junto con saludar, informo que se contacto con abogada, el certificado será corregido esta tarde.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</si>
  <si>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presenta antecedentes de ASOCIACIÓN GREMIAL DE ARTESANOS DEL VOLANTÍN DE CHILE - VOLANTINEROS DE CHILE A.G.</t>
  </si>
  <si>
    <t>Junto con saludar, informamos a usted su presentación fue ingresada con el número ID58558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</si>
  <si>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QUISIERA CONSULTAR COMO DEBO HACERLO PARA HACER INICIACIÓN DE ACTIVIDADES  SI YO FIGURO  INICIACIÓN EN 2DA CATEGORÍA .</t>
  </si>
  <si>
    <t>Junto con saludar, le informo el trámite debe hacerlo en SII. En MiSII, Trámites en Línea, seleccionar “Rut e Inicio de Actividades”, luego “Inicio de Actividades”. Ingresar el RUT del contribuyente que iniciará actividades. Para finalizar el trámite, el SII puede solicitarte antecedentes de acreditación de tu actividad y/o domicilio.  Atentamente,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</si>
  <si>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t>
  </si>
  <si>
    <t>Junto con saludar, informamos a usted que en atención a su consulta realizada el día 22 de junio 2022 en nuestras Oficinas SIAC (Sistema Integral de Información y Atención Ciudadana) del Ministerio de Economía, Fomento y Turismo, le informo que fue ingresado con el ID 186636 con fecha  23 de marzo 2022 y derivado a DAES para su tramitación y posterior respuesta, abogada Srta.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</si>
  <si>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VILLA DE VIDA NATURAL MANUEL LEZAETA ACHARAN LIMITADA</t>
  </si>
  <si>
    <t>Junto con saludar, informaos a usted que en atención a su consulta realizada el día 22 de junio 2022 a nuestras Oficinas SIAC (Sistema Integral de Información y Atención Ciudadana) del Ministerio de Economía, Fomento y Turismo, le informo que fue ingresado con el ID 195949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</si>
  <si>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 DIA, NECESITO CONOCER Y OBTENER OJALA EL CIERRE AL REQUERIMINTO186731 DE FECHA 24 DE MARZO, YA QUE ES REQUISITO PARA OBTENER UNA RESPUESTA A LA AYUDA QUE SOLICITE QUE ME ESTA COSTANDO 7.000.000 MILLONES DE PESOS, EN DONDE DEBERIA INDICAR QUE DICHA COOPERATIVA ROL 5084, NO PUEDE SER REGULADA EN SUS CONTRATOS A TRAVES DE ESTA ENTIDAD. NECESITO UNA RESPUESTA A LA BREVEDAD POSIBLE YA QUE NECESITO EL DINERO DE MANERA URGENTE. SOLO FALTA UN CIERRE Y NADA MAS CON DICHA ACLARACION.</t>
  </si>
  <si>
    <t>Junto con saludar, en relación a su consulta, se le informa que durante los siguientes días hábiles será enviado el ORD.1944 vinculada al tema señalado.  Saludos Cordiales   División de Asociatividad   Sistema Integral de Información y Atención Ciudadana (SIAC).   Subsecretaría de Economía y Empresas de Menor Tamaño.   https://www.economia.gob.cl   https://siacciudadano.economia.cl</t>
  </si>
  <si>
    <t>consulta por enviado el dia 20 de junio para cooperativa</t>
  </si>
  <si>
    <t>Junto con saludar, informamos a usted su presentación fue ingresada con el número ID58490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</si>
  <si>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quería saber cuando se actualizara el directorio de la cámara de comercio y turismo Andacollo AG, n° de registro 3274, debido a que los documentos de la nueva elección y directiva fueron enviados en diciembre del año pasado y aún no obtenemos respuesta de la actualización y al no obtener los certificados con la actual directiva hemos perdido postulaciones importantes.</t>
  </si>
  <si>
    <t>Junto con saludar, en relación a su consulta se le informa que el proceso 180460 la cual corresponde a la respuesta de la documentación entregada a la nueva elección de directorio; esta solicitud fue respondida a través del ORD.1726 donde se requiere documentación para llevar a cabo la actualización del directorio; por lo tanto deberán dar respuesta a dicho oficio para su actualización.  Saludos Cordiales División de Asociatividad Sistema Integral de Información y Atención Ciudadana (SIAC). Subsecretaría de Economía y Empresas de Menor Tamaño. https://www.economia.gob.cl  https://siacciudadano.economia.cl</t>
  </si>
  <si>
    <t>Junto con saludar, hago envió oficio que requiere actualización de socios.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</si>
  <si>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ASOCIACIÓN GREMIAL DE PERITOS JUDICIALES DE CHILE</t>
  </si>
  <si>
    <t>Junto con saludar, informamos a usted En atención a su consulta realizada el día 22 de junio 2022 a nuestras Oficinas SIAC (Sistema Integral de Información y Atención Ciudadana) del Ministerio de Economía, Fomento y Turismo, le informo que fue ingresado con fecha 16 de mayo 2022 ID 193380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</si>
  <si>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Pertenezco  a la Cooperativa COVEMA de Valparaíso . Nos han citado a reunión para este sábado a las 8:30 de la mañana en Valparaíso , soy adulta mayor , como muchos de los socios y me preocupa los altos número de contagios tanto covid como respiratorios. ¿Hay impedimentos para reunirnos por vía virtual como ya lo hicimos ? Un alto número de socios no vivimos en Laguna Verde ¿no es mas adecuado dar facilidades para que los socios podamos participar ?. si el número de socios que asisten es muy bajo o hay muchos poderes entre socios  ¿ las votaciones tienen valor legal?</t>
  </si>
  <si>
    <t>Junto con saludar, en relación a su consulta, se le informa que lamentablemente, no está vigente la opción de las reuniones virtuales, esto debido que no nos encontramos en estado de excepción; sin embargo se entiende su preocupación; en el caso de requerir alguna Reunión virtual con jefatura, para tratar del tema, ya que es preocupante a nivel nacional, sobre todos para adultos mayores; se sugiere solicitar Reunión virtual con la jefatura de la División de Asociatividad, en este caso don Cristóbal Navarro; este requerimiento lo puede solicitar a través de esta misma plataforma.  Saludos Cordiales  División de Asociatividad  Sistema Integral de Información y Atención Ciudadana (SIAC).  Subsecretaría de Economía y Empresas de Menor Tamaño.  https://www.economia.gob.cl  https://siacciudadano.economia.cl</t>
  </si>
  <si>
    <t>Certificado de Vigencia y Directorio actual, cuando solicito certificado en linea en reiteradas oportunidades la respuesta es  "no se encuentra organización" y en este trámite no me acepta numero de rol de la Cooperativa.</t>
  </si>
  <si>
    <t>Junto con saludar, en relación a su consulta, se le informa que el medio para solicitar el trámite de certificado de vigencia es a través del sitio web de la Division de Asociatividad https://asociatividad.economia.cl/ y en esta oportunidad no menciona el nombre de la organización o número de registro para poder ayudarle con la documentación.  Saludos Cordiales  División de Asociatividad  Sistema Integral de Información y Atención Ciudadana (SIAC).  Subsecretaría de Economía y Empresas de Menor Tamaño.  https://www.economia.gob.cl  https://siacciudadano.economia.cl</t>
  </si>
  <si>
    <t>Junto con saludar, informamos a usted 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</si>
  <si>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DE INHABILITAR AL RUT 12308233-8 POR SER PERSONA FALLECIDA. DEBIDO QUE ESTA SU RUT EN LA EMPRESA PG 96924210-9 Y AGREGAR MI RUT 11598494-2 COMO HABILITDA</t>
  </si>
  <si>
    <t>Junto con saludar, Informamos que hemos borrado los usuarios habilitados. En ese contexto, usted o la persona que tiene las facultades para habilitar debe ingresar con su clave única, luego ir a Mi Cuenta, Mi Portal, Habilitar usuarios, ingresar su RUT de usuario y el RUT del comprador, luego habilitar el cuadrado de Declaración Jurada y Aceptar.   Terminado el proceso anterior, usted ya estaría en condiciones de ingresar el acuerdo.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</si>
  <si>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enviar documentos elecciones</t>
  </si>
  <si>
    <t>consulta por reclamo presentado</t>
  </si>
  <si>
    <t>Junto con saludar, informamos a usted  Su presentación fue ingresada con el número ID196712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</si>
  <si>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certificado de vigencia de ASOCIACIÓN GREMIAL DE DUEÑOS DE TAXIBUSES SAN AMBROSIO DE LINARES, ID 181012 de fecha 12 de enero 2022</t>
  </si>
  <si>
    <t>Junto con saludar, en relación a su consulta, se le informa se dio aviso al equipo de registro para priorizar el ID 181012; ante cualquier duda, se puede comunicar con el abogado Santiago Undurraga a través del correo sundurraga@economia.cl  Saludos Cordiales  División de Asociatividad  Sistema Integral de Información y Atención Ciudadana (SIAC).  Subsecretaría de Economía y Empresas de Menor Tamaño.  https://www.economia.gob.cl  https://siacciudadano.economia.cl</t>
  </si>
  <si>
    <t>presenta antecedentes de COOPERATIVA DE AHORRO Y CREDITO NORTE GRANDE LIMITADA</t>
  </si>
  <si>
    <t>Junto con saludar, informamos a usted  Su presentación fue ingresada con el número ID58650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</si>
  <si>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INDUSTRIA MUSICAL INDEPENDIENTE DE CHILE - IMI CHILE</t>
  </si>
  <si>
    <t>Junto con saludar, informamos a usted En atención a su consulta realizada  el día 23 de junio 2022 en nuestras Oficinas SIAC (Sistema Integral de Información y Atención Ciudadana) del Ministerio de Economía, Fomento y Turismo, le informo que fue ingresado con el ID 194639 con fecha 27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</si>
  <si>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Somos una Asociación Gremial de turismo de Puerto Guadal en la región de Aysén , necesitamos renovar la directiva y queremos saber si podemos hacer una votación vía on-line  con el sistema Mentimeter  (htpps://www.menti.com/15ynjxegrn) esto en paréntisis es un ejemplo de una votación. Entonces se puede usar cómo sistema válido para fines de certificado de vigencia para nuestra Asociación Gremial.  Número de Registro  Asociación Gremial Turismo Cultura y Artesanía de Puerto Guadal  198-11</t>
  </si>
  <si>
    <t>Junto con saludar, en relación a su consulta se le informa que lamentablemente ya no se puede realizar votaciones como asamblea virtuales; lo anterior debido que ya no nos encontramos en estado de excepción; por lo tanto esta asamblea deberá realizarse de manera presencial; esto hasta que se diga lo contrario.  Saludos Cordiales  División de Asociatividad  Sistema Integral de Información y Atención Ciudadana (SIAC).  Subsecretaría de Economía y Empresas de Menor Tamaño.  https://www.economia.gob.cl  https://siacciudadano.economia.cl</t>
  </si>
  <si>
    <t>Consulta si existe COOPERATIVA FedeCoop Donde Crecemos Juntos</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</si>
  <si>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</si>
  <si>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en relación  a su consulta, se le informa que lamentablemente ya no se puede realizar ninguna asamblea de manera virtual; lo anterior debido que ya no nos encontramos en estado de excepción nacional.   Saludos Cordiales  División de Asociatividad  Sistema Integral de Información y Atención Ciudadana (SIAC) Subsecretaría de Economía y Empresas de Menor Tamaño. https://www.economia.gob.cl    https://siacciudadano.economia.cl</t>
  </si>
  <si>
    <t>Consulta dirección de INAPI</t>
  </si>
  <si>
    <t>Junto con saludar, informo: Instituto Nacional de Propiedad Industrial - INAPI  Dirección: Carabineros de Chile 195, Santiago, Región Metropolitana Horas: 09:00 a  14:00 horas Teléfono: (2) 2887 0400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</si>
  <si>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donde puede obtener ayuda para su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</si>
  <si>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Atentamente,  División de Empresas de Menor Tamaño. Sistema integral de Información y Atención Ciudadana (Siac)  Ministerio de Economía, Fomento y Turismo. https://www.economia.gob.cl https://siacciudadano.economia.cl</t>
  </si>
  <si>
    <t>consulta por constitución asociación gremial</t>
  </si>
  <si>
    <t>Consulta por ingreso de documentación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</si>
  <si>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</si>
  <si>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me gustaría saber si me pueden enviar la composición del directorio de SOCIEDAD AGRICOLA SACOR LTDA desde el año 2013-2021, dado que no encontré dicha información en su sitio web ni el de la Comisión para el Mercado Financiero. De antemano gracias.   Saludos cordiales,</t>
  </si>
  <si>
    <t>Junto con saludar, informo debe ingresar a  Registrodeempresasysociedades.cl y buscar en actuaciones: por RUT empresa; por Razón Social; Fecha Actuación o fecha de registro.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</si>
  <si>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DE PESCADORES ARTESANALES CALETA TOTORALILLO SUR DE LOS VILOS, COMUNA DE LOS VILOS, IV REGIÓN, PARA ACTUALIZACIÓN DIRECTORIO</t>
  </si>
  <si>
    <t>Junto con saludar, informamos a usted En atención a su consulta realizado el día 23 de junio 2022 en nuestras Oficinas SIAC (Sistema Integral de Información y Atención Ciudadana) del Ministerio de Economía, Fomento y Turismo, le informo que fue ingresado con el ID 196986 con fecha 16 de junio 2022 y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</si>
  <si>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En diciembre del año pasado realizamos elecciones de Directorio. Con fecha 13 de enero de 2022 consulté cuando podría descargar los certificados actualizados. A la fecha no tengo respuesta y aún salen certificados con directores antiguos. Por favor, ruego tener a bien informar cuando podríamos realizar trámite en regla. Cámara de Comercio, Servicios y Turismo de Los Ángeles AG N°522</t>
  </si>
  <si>
    <t>Junto con saludar, en relación a su consulta la cual apunta directamente a los procesos ID 180784 y ID 180851 ingresados en enero, están siendo priorizados por parte del equipo de Registro de la División de Asociatividad para su pronta actualización.  Saludos Cordiales   División de Asociatividad   Sistema Integral de Información y Atención Ciudadana (SIAC).   Subsecretaría de Economía y Empresas de Menor Tamaño.   https://www.economia.gob.cl    https://siacciudadano.economia.cl</t>
  </si>
  <si>
    <t>Señores(as) Por este intermedio, les solicito que me envíen el actual modelo -y políticas-, de desarrollo económico para el Pueblo indígena Quechua en la Región de Tarapaca. Por su atención, gracias.</t>
  </si>
  <si>
    <t>Junto con saludar, informamos a usted las solicitudes de copias de documentos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</si>
  <si>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documentos a presentar por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</si>
  <si>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</si>
  <si>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para presentar elecciones</t>
  </si>
  <si>
    <t>Consulta por ingreso  de documentación del 03 de mayo 2022 ID.919973 se encuentra pendiente de actualización directorio de COLEGIO MÉDICO DE CHILE (A.G.). Consulta cuando estará disponible para emisión de certificado de vigencia?</t>
  </si>
  <si>
    <t>Junto con saludar, en relación a su consulta, se le informa que el proceso por el cual usted consulta es el ID 191997; en este caso se dio aviso al equipo de registro para su prioridad a la actualización del directorio ingresado en mayo del año actual.  Saludos Cordiales   División de Asociatividad   Sistema Integral de Información y Atención Ciudadana (SIAC).   Subsecretaría de Economía y Empresas de Menor Tamaño.   https://www.economia.gob.cl    https://siacciudadano.economia.cl</t>
  </si>
  <si>
    <t>Consulta por ingreso de documentación de ASOCIACION CHILENA DE DESALINIZACION ASOCIACION GREMIAL - ASOCIACION CHILENA DE DESANILIZACION A.G. - ACADES ingreso ID 177364 de 17de noviembre 2021, se encuentra pendiente de respuesta.</t>
  </si>
  <si>
    <t>Junto con saludar, en relación a su consulta, se le informa que el proceso ID 177364 se encuentra en revisión por parte de jefatura, ya se dio el aviso para priorizar la respuesta al tema.  Saludos Cordiales División de Asociatividad Sistema Integral de Información y Atención Ciudadana (SIAC). Subsecretaría de Economía y Empresas de Menor Tamaño. https://www.economia.gob.cl https://siacciudadano.economia.cl</t>
  </si>
  <si>
    <t>consulta si existe cooperativa unioncoop para poder solicitar un credito</t>
  </si>
  <si>
    <t>Junto con saludar, en relación a su consulta, existe la COOPERATIVA DE AHORRO Y CREDITO UNION Y PATRIA LIMITADA, ubicada en Alonso de Ovalle 1632, RM; sin embargo hay que tener presente que dentro de internet están divulgando una cooperativa Unioncoop pero esta es falsa y lo utilizan para realizar estafas y solicitan depósitos a través de whatsapp por para solicitar un crédito; sin embargo las cooperativas nunca les van a solicitar deposito a cuentas corrientes personales por eso tenga precaución al momento de comunicarse con los ejecutivos; ante cualquier irregularidad por favor comuníquense con nosotros para proceder a una denuncia formal.      Saludos Cordiales  División de Asociatividad  Sistema Integral de Información y Atención Ciudadana (SIAC) Subsecretaría de Economía y Empresas de Menor Tamaño.  https://www.economia.gob.cl   https://siacciudadano.economia.c</t>
  </si>
  <si>
    <t>Estimados  Buenas tardes, quisiera consultar si ustedes como ministerio, se encuentran fiscalizando el cumplimiento del DS N°44, sobre todo en su articulo N° 25, en donde indica "Los Servicios Técnicos deberán estar certificados por un organismo de certificación de productos acreditado por el Sistema Nacional de Acreditación del Instituto Nacional de Normalización. El Organismo de Certificación deberá utilizar el modelo ISO/CASCO 6, para la certificación del Servicio Técnico."  En la actualidad existe un gran numero de servicios técnicos que no se encuentran certificados, y de igual forma se encuentran en funcionamiento, prestando servicios para organismos del estado y particulares, a su vez las empresas que si estamos certificadas nos encontramos en desventaja debido a los costos asociados para la certificación y el desconocimiento de la población en preferir un servicio certificado, me gustaría saber si ustedes como ministerio tienen un plan de fiscalización para este tipo de empresas, porque en realidad de que sirve tener una ley si no se respeta por todos.  Si bien el consumidor es el que tiene la decisión de elegir con quien quiere trabajar, es primordial que ustedes hagan valer las leyes que su propio ministerio publica.  Saludos cordiales  Boris Opazo Ibacache</t>
  </si>
  <si>
    <t>Junto con saludar, informamos a usted el Ministerio de Economía, Fomento y Turismo reconociendo la importancia de la regulación de la comercialización y mantención de los extintores como herramientas de seguridad, dictó el decreto supremo N°44, de 2015, de esta Cartera de Estado, que aprobó el reglamento que establece requisitos de seguridad y rotulación de extintores, el cual vino a modificar la normativa existente, incorporando la certificación de los Servicios Técnicos que realizan el mantenimiento y la recarga de los extintores portátiles y modificando los requisitos de certificación de la información proporcionada mediante marcas y etiquetas, entre otros. Se trata de una normativa exigente destinada a mejorar la calidad de los extintores y así proveer de mayor seguridad a la ciudadanía.   Entendiendo que la adecuación a la norma conlleva un costo para los servicios técnicos, para su implementación se estableció un proceso de transición y de vigencia diferida en el tiempo, el cual luego de ser prorrogado entró en vigencia en el mes de agosto de 2020.   Cabe señalar que, si bien certificadores, comercializadores y servicios técnicos se han adecuado a la norma, la norma entró en vigencia en un escenario de una pandemia que ha azotado al país y al mundo, generando un tremendo costo económico para las empresas, trabajadores y sus familias, expresados en una fuerte contracción económica y aumento del desempleo, complejizándose por consecuencia la adecuación total a los nuevos estándares de la norma.  Ahora bien, respecto al desarrollo de un plan de fiscalización por parte del Ministerio de Economía, Fomento y Turismo, es necesario señalar que en la materia esta cartera ministerial tiene la facultad para formular políticas, programas e instrumentos que regulen y promuevan la actividad productiva, sin embargo, no tiene facultades fiscalizadoras y como servicio público no puede arrogarse mayores facultades que las expresamente otorgadas por una ley.   Por otra parte, indicar que conforme al artículo 34, del Decreto N°44, de 2015, las exigencias y requisitos de información que establece el reglamento, constituyen Información Básica Comercial en los términos establecidos en la ley N° 19.496, que establece normas sobre protección de los derechos de los consumidores, en virtud de lo cual se faculta al Servicio Nacional del Consumidor para fiscalizar su cumplimiento e imponer las sanciones que correspondan en caso de constatarse una infracción a la normativa.  Finalmente, señalar que ningún organismo del Estado puede contratar con empresas que no cumplan con las exigencias y estándares exigidos por la normativa, por consiguiente, en caso de tener antecedentes de cualquier irregularidad al respecto, esta debe ser denunciada a fin de que sea revisada y se tomen las medidas correctivas pertinentes  Atentamente,  División Jurídica   Sistema Integral de Información y Atención Ciudadana (SIAC).  Ministerio de Economía, Fomento y Turismo.       https://www.economia.gob.cl  https://siacciudadano.economia.cl</t>
  </si>
  <si>
    <t>Solicita copia de estatutos de ASOCIACION CHILENA DE DESALINIZACION ASOCIACION GREMIAL - ASOCIACION CHILENA DE DESANILIZACION A.G. - ACADES</t>
  </si>
  <si>
    <t>Junto con saludar, le informamos a usted que su requerimiento corresponde a una Solicitud Acceso a la Información Pública- Ley N° 20.285 (Transparencia Pasiva), por lo que se solicita ingresar su consulta y petición a través del formulario dispuesto para dicho efecto  http://www.portaltransparencia.cl/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</si>
  <si>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</si>
  <si>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somos una pre-cooperativa de trabajo, de profesionales, técnicos y trabajadores, que se dedica a proyectos de electromoviliad y uso de Hidrógeno verde, que actualmente estamos en al búsqueda de financiamiento para poder conformarnos legalmente (gastos notariales, legales, etc.) , y además de contar con alguna ayuda para la adquisición de los insumos y herramientas iniciales.  Hablamos con Sercotec (quienes nos dirigieron a conversar con ustedes), ya que actualmente no están abiertas convocatorias para cooperativas. Queríamos saber si existen fondos, subsidios, o alguna fuente de financiamiento que nos sirva para lograr nuestro objetivo, tanto como emprendimiento tradicional, o alguno especial para cooperativas de trabajo. Si necesitan mayor información o detalle se las proveo sin problema. Quedo atento a su respuesta. Atte. Brian Lowick-Russell Mail: belowickrussell@uc.cl</t>
  </si>
  <si>
    <t>Junto con saludar, en relación a su consulta, se le informa que este tipo de subsidios lo otorga Secortec; en este caso nosotros como división fiscalizamos, registramos y capacitamos al incentivo de las cooperativas; solo sercotec e indap son los servicios de entregar subsidios entre otros; sin embargo si requiere algún tipo de Reunión relacionado a capacitación, se le entregará los contactos de los capacitadores de la División de Asociatividad, en este caso usted puede solicitar Reunión virtual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</si>
  <si>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Solicita contacto de abogada que tiene designada COOPERATIVA MULTIACTIVA DE SERVICIOS, AGROPECUARIA, TURISMO Y TRANSPORTE MISHKIHUE</t>
  </si>
  <si>
    <t>Junto con saludar, indico contacto de abogada: Srta. Franchesca Rojas G correo electrónico frojasg@economia.cl Ingreso ID. 186277 de 17 de marzo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</si>
  <si>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 puede pedir por via web un Certificado de vigencia de la personalidad jurídica de una asociacion gremial? y que información o documentos se necesitan?</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</si>
  <si>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</si>
  <si>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El Representante Legal de una Empresa Agrícola Ltda socia de una Cooperativa  , que además es el Presidente del Consejo de Administración  de la misma Cooperativa , ¿ puede representar por poder a otros socios de dicha Cooperativa y votar en representación de sus representados en elección de Directores para del Consejo de Administración , estando expresamente contraindicado por estatutos y por el artículo n° 22 de la Ley General de Cooperativas .?</t>
  </si>
  <si>
    <t>Junto con saludar, en relación a su consulta, se le informa que en este caso no puede representar el voto de los socios, tal cual señalado en la Ley general de Cooperativas.  Saludos Cordiales División de Asociatividad Sistema Integral de Información y Atención Ciudadana (SIAC).  Subsecretaría de Economía y Empresas de Menor Tamaño.  https://www.economia.gob.cl   https://siacciudadano.economia.cl</t>
  </si>
  <si>
    <t>Es posible validar una elección de directiva a travès del sistema Mentímeter  para obtener certificado de vigencia ?</t>
  </si>
  <si>
    <t>Junto con saludar, en relación a su consulta, se le informa que lamentablemente no se puede realizar de dicha manera debido a que no nos encontramos en estado de especien.  Saludos Cordiales  División de Asociatividad  Sistema Integral de Información y Atención Ciudadana (SIAC).  Subsecretaría de Economía y Empresas de Menor Tamaño.  https://www.economia.gob.cl  https://siacciudadano.economia.cl</t>
  </si>
  <si>
    <t>consulta por ingreso pendiente AG 300</t>
  </si>
  <si>
    <t>Junto con saludar, informamos a usted se entrega copia del oficio enviado.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</si>
  <si>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para ingresar documentación de CAPÍTULO CHILENO DE LA ASOCIACIÓN LATINOAMERICANA DE HIDROLOGIA SUBTERRANEA PARA EL DESARROLLO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</si>
  <si>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</si>
  <si>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contacto de abogada, para dar respuesta a Ordinario  N° 1828 de 17 de junio 2022   de ASOCIACION GREMIAL DE PROVEEDORES DEL ESTADO A.G.P.E. - A.G.P.E. A.G.</t>
  </si>
  <si>
    <t>Junto con saludar, indico contacto abogada, Srta. Consuelo Muñoz, correo electrónico cmunozb@economia.cl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</si>
  <si>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bono a empresas por aumento sueldo minimo, empresa cuenta con cerca de 50 persona con el sueldo mínimo y dentro de su sueldo imponible mensual se paga la gratificación y al ingresar a SII para solicitar la postulación le indica que no puede por que figura un imponible superior, pero el monto de la gratificacion no se debería considerar dentro de este cálculo, ya que la empresa no podría pagar un monto menor para cuadrar la cifra con la gratificación</t>
  </si>
  <si>
    <t>Junto con saludar, en relación con su consulta, le podemos señalar lo siguiente:   La ley 21.456 impulsada por el Ministerio del Trabajo y Previsión Social, considera en su Título II, todo lo referente a los requisitos, cálculo y excepciones para percibir el subsidio al salario mínimo para empresas de menor tamaño. El organismo encargado de verificar el cumplimiento de dichos requisitos y de disponer de la plataforma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Se adjunta ley 21.456 de 2022.   Atentamente,  División de Empresas de Menor Tamaño.     Sistema integral de Información y Atención Ciudadana (Siac)       Ministerio de Economía, Fomento y Turismo.    https://www.economia.gob.cl/     https://siacciudadano.economia.cl</t>
  </si>
  <si>
    <t>Solicita certificado de vigencia de COLEGIO DE ARTETERAPEUTAS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</si>
  <si>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</si>
  <si>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Dra. Verónica Kunze, Subsecretaria de Turismo de Chile Presente,  Es grato dirigirme a usted, para saludarla cordialmente y comunicar que la Sociedad de Investigadores en Turismo de Chile (SOCIETUR), en conjunto con la Red Confluencia Latinoamericana de Investigación Turística (CLAIT) integrada por:  Universidad de Sao Paulo, Brasil; Universidad Nacional de Mar del Plata, Argentina; Universidad Nacional del Comahue, Argentina; Universidad de la República, Uruguay; Pontificia Universidad Católica de Ecuador; Colegio de la Frontera Norte, México, Universidad del Caribe, México; y el Instituto de Turismo de la Facultad de Ciencias Económicas y Administrativas de la Universidad Austral de Chile, están organizando el IX CONGRESO LATINOAMERICANO DE INVESTIGACIÓN TURÍSTICA y 12º CONGRESO DE INVESTIGACIÓN TURÍSTICA DE CHILE, a realizarse en la ciudad de Valdivia, Chile, los días 8, 9 y 10 de noviembre del 2022. En esta versión del IX CONGRESO LATINOAMERICANO DE INVESTIGACIÓN TURÍSTICA y 12º CONGRESO DE INVESTIGACIÓN TURÍSTICA DE CHILE se espera la Participación de más de 200 expositores nacionales e internacionales, y es de nuestro absoluto interés fortalecer el posicionamiento de la actividad turística a nivel nacional e internacional. Por tal motivo y atendiendo a los beneficios no sólo económicos sino educacionales y de desarrollo de la actividad turística, solicitamos vuestro apoyo para celebrar estos eventos en la ciudad de Valdivia.  En el contexto de la realización de estos importantes eventos científicos, solicitamos a la Subsecretaria de Turismo que nos honre con su participación, sumándose en calidad de PATROCINADOR. Como colaboración, solicitamos a usted gestionar una contribución en diversos elementos y acciones que se señalan a continuación: ?Participación de la Subsecretaria de Turismo en la Inauguración del Congreso, el día 8 de noviembre en el Aula Magna de la Universidad Austral de Chile. ?Participación del Ministro de Economía en la Inauguración del Congreso, el día 8 de noviembre en el Aula Magna de la Universidad Austral de Chile. ?Autorización para utilizar el logo de la Subsecretaría de Turismo como patrocinador del Congreso. ?Ofrecer becas a profesionales de la Subsecretaría de Turismo para su participación. ?Aporte financiero que estime conveniente para cubrir parcialmente los gastos de organización del Congreso.  Las Instituciones organizadoras, en caso de contar con vuestra favorable acogida, ofrecen a la Subsecretaría de Turismo los siguientes beneficios:  ?Difusión como Institución Patrocinadora en todos los medios de comunicación a utilizar antes, durante y después de la realización del Congreso. ?Otros requerimientos que Uds. consideren necesarios, factibles de concretar por la organización.   Agradeciendo su atención, aprovechamos la oportunidad para expresarle nuestra mayor consideración y estima,   Dr. Rodrigo Figueroa Sterquel Presidente SOCIETUR  Dr. Pablo Szmulewicz Espinosa Presidente Comité Organizador CLAIT - SOCIETUR - Universidad Austral de Chile</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</si>
  <si>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</si>
  <si>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Consulta por trámite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</si>
  <si>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Los funcionarios encargados del área de fomento y capacitación de DAES son: Srta. Carmen Cavieres, 224733452, ccavieres@economia.cl y Sr. Cristian Pérez,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</si>
  <si>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procedimiento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</si>
  <si>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</si>
  <si>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constituir una asociación gremial.  Para hacerlo via web se me solicita acta, estatutos y extracto con firma electronica avanzada. El extracto debe contener Número de registro, el cual debe ser solicitado en el Ministerio de Economía, Fomento y Turismo, o bien en las oficinas de Seremi de Economía de todas las regiones del país.  La pregunta es como conseguir ese número de registro ¿Es solo presencial, antes de enviar todos los documentos con firma electrónica avanzada ? o existe alguna otra forma.   ¿Para solicitar ese numero de registro y completar mi extracto, que debó acompañar.  Saludos.</t>
  </si>
  <si>
    <t>Junto con saludar, en relación a su consulta, se le informa que a través del sitio web de la División de Asociatividad https://asociatividad.economia.cl/ podrá contar con formatos de estatutos para constitución de asociaciones gremiales; en el caso que requiera capacitación virtual, lo puede solicitar a los capacitadores de la División de Asociatividad; por favor comuníquese con Carmen Cavieres al correo ccavieres@economia.cl y con Cristian Perez al correo cperez@economia.cl  Saludos Cordiales División de Asociatividad Sistema Integral de Información y Atención Ciudadana (SIAC).  Subsecretaría de Economía y Empresas de Menor Tamaño.  https://www.economia.gob.cl   https://siacciudadano.economia.cl</t>
  </si>
  <si>
    <t>Realiza consultas para modificar estatutos de empresa constituida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</si>
  <si>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</si>
  <si>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</si>
  <si>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</si>
  <si>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Srta. Franchesca Rojas, tema COOPERATIVA DE SERVICIO DE TRANSPORTE DE PASAJEROS TALAGANTE-SANTIAGO LIMITADA, "TASACOOP LTDA."</t>
  </si>
  <si>
    <t>Junto con saludar, le informo que la audiencia quedo programada para el 04 de julio 2022, a las 11:00 horas, Srta. Franchesca Rojas, correo electrónico frojasg@economia.cl, tetéfono 224733525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</si>
  <si>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abogado para tratar temas de ASOCIACION GREMIAL DE EMPRESARIOS DE TAXIBUSES FLOTA TALAGANTE, ya que no me entregan información respecto de mi calidad de empresaria, tampoco no me dejan operar y entrar buses, tampoco mantención, tampoco entregan copias de documentación</t>
  </si>
  <si>
    <t>Junto con saludar, en relación a su consulta, se se informa que deberá solicitar audiencia virtual con la Abogada Fiscalizadora Susana Abarca; para coordinar la Reunión virtual por favor comuníquese con ella a través del correo sabarca@economia.cl  Saludos Cordiales  División de Asociatividad  Sistema Integral de Información y Atención Ciudadana (SIAC).  Subsecretaría de Economía y Empresas de Menor Tamaño.  https://www.economia.gob.cl  https://siacciudadano.economia.cl</t>
  </si>
  <si>
    <t>Consulta por certificado de estatutos de ASOCIACIÓN GREMIAL DE PRODUCTORES Y EXPORTADORES DE NUECES DE CHILE A.G. - COMITÉ DE NUECES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</si>
  <si>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</si>
  <si>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emisión de  certificado COOPERATIVA DE VIVIENDA Y SERVICIOS HABITACIONALES WILLIAMS O'NEILL LTDA., solicitado el 11 de mayo 2022 ID 192824</t>
  </si>
  <si>
    <t>Junto con saludar, en relación a su consulta, se le informa que el certificado se encuentra en trámite; sin embargo se dio aviso al equipo de registro para proceder a la entrega de dicho certificado; ante cualquier duda, puede comunicarse con Paola Jara al correo pjara@economia.cl quien se encarga de su tramitación.  Saludos Cordiales  División de Asociatividad  Sistema Integral de Información y Atención Ciudadana (SIAC).  Subsecretaría de Economía y Empresas de Menor Tamaño.  https://www.economia.gob.cl  https://siacciudadano.economia.cl</t>
  </si>
  <si>
    <t>Consulta por respuesta a ingreso de DECLARACION JURADA CERTIFICADORES NACIONALES DE TRANSPORTE VERTICAL "CENTRAVE A.G."</t>
  </si>
  <si>
    <t>Junto con saludar, informamos a usted que en atención a su consulta realizada el día 24 de junio 2022 en nuestras Oficinas SIAC (Sistema Integral de Información y Atención Ciudadana) del Ministerio de Economía, Fomento y Turismo, le informo que fue ingresado con el ID 194192 con fecha 19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</si>
  <si>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dudas sobre observaciones a la constitución</t>
  </si>
  <si>
    <t>Junto con saludar, informamos a usted se le explican dudas existentes sobre oficio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</si>
  <si>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RESPUESTA A ORDINARIO 481 DE 26 DE ENERO DE 2022 DE COOPERATIVA DE TRABAJO RECICLADORES DE BASE LA CHIMBA SUSTENTABLE</t>
  </si>
  <si>
    <t>Junto con saludar, informamos a usted que en atención a su trámite realizado el día 24 de junio 2022 en nuestras Oficinas SIAC (Sistema Integral de Información y Atención Ciudadana) del Ministerio de Economía, Fomento y Turismo, le informo que fue ingresado con el ID 58846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</si>
  <si>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 escribo de Cooperativa de agua potable Lagunillas Rut 70.485.900-7 Rol 2231 Nosotros realizamos la asamblea general de socios para aprobar la gestion del año 2021 el 18 de junio 2022 , para enviar la documentacion de respaldo y poder solicitar certificados de vigencias del Directorio , hasta que fecha se puede enviar la documentacion.</t>
  </si>
  <si>
    <t>Junto con saludar, en relación a su consulta, se le informa que el medio para adjuntar y enviar documentación es el sitio web de la División de Asociatividad https://asociatividad.economia.cl/ en el caso de no poder adjuntar dicha documentación por el sitio web lo puede realizar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</si>
  <si>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directorio de ASOCIACIÓN GREMIAL DE DUEÑOS DE CAMIONES DE LINARES</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</si>
  <si>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</si>
  <si>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,el 14 de Febrero 2022 pedi por intermedio del DAES ,los balances del 2020 y 2021 ,el informe de la comision revisora de cuentas,y los informes de los gastos mensuales de la COOPERATIVA COSVAC LTDA. ( ROL N° 3294 ) los cuales los e pedido personalmente a los Directivos de Cosvac,porque considero abusivo el aumento de la cuota social  ,y hasta el dia de hoy no e tenido respuesta a mi solicitud, mañana hay reunion general de socios ,y no hay Tabla a tratar ,se avisa por el Mercurio la reunion sin Tabla ,no se avisa a los socios por el correo digital ( cosvac@hotmail.com)solo mandaron el balance por wassp ,3 dias atras ,sin que uno tenga el tiempo oportuno para revisar para comentar en reunion ,al ver que no llegaba ninguna respuesta ,pedi una reunion con la Sra. Abogada Franchesca Rojas ,fui atendido por la Señora Abogada ,y no dio ninguna solucion ,siendo que ella dias anteriores ,si atendio a parte de la Drectiva de Cosvac. saluda atte.  carlos molina galaz ( dueño casa n° 6 de Cosvac .por 25 años ) rut : 6058733-7 fono +56 932706536 email : carmogal@gmail.com</t>
  </si>
  <si>
    <t>Junto con saludar, en relación a su consulta, se le informa que, cualquier documentación que obre dentro del sector público, puede ser solicitado a través del Portal de Transparencia; en el caso del Ministerio de Economia, lo puede solicitar a través del Portal de Transparencia https://www.portaltransparencia.cl/  Finalmente, se le otorgara el contacto del fiscalizador contable para tratar temas financieros, por favor comuníquese con Marcelo Torres al correo al correo mjtorres@economia.cl teléfono 224733460  Saludos Cordiales División de Asociatividad Sistema Integral de Información y Atención Ciudadana (SIAC).  Subsecretaría de Economía y Empresas de Menor Tamaño.  https://www.economia.gob.cl   https://siacciudadano.economia.cl</t>
  </si>
  <si>
    <t>PRESENTE: Junto con Saludar, escribo porque somos un equipo de académicos y académicas de diferentes universidades que acabamos de  presentar un proyecto de investigación interdisciplinario al Concurso e Fondecyt Regular 2023 titulado: El enfoque comunitario en la política social de género: explorando la acción pública y la participación de las mujeres en el Chile actual.   El objetivo General del proyecto es: "Analizar el proceso de incorporación del enfoque comunitario en programas sociales para la equidad de género en el país, profundizando en los espacios de incidencia de las mujeres y las comunidades que participan de sus prácticas, en los ámbitos de emprendimiento femenino, mujeres rurales y la red local de apoyos y cuidados".  Pensamos que esta propuesta converge con las necesidades actuales del país que demandan dialogar sobre la dimensión participativa y redistributiva de las políticas sociales y de las acciones vinculadas con la desigualdad de género, abriendo una ruta posible para repensar la relación entre políticas y comunidades (o entre los diseños y sus experiencias de ejecución) en el marco de la agenda actual constituyente.   Por lo anterior solicitamos que nos puedan apoyar con una carta de interés en el proyecto, si es que lo consideran oportuno y valioso.   Para fundamentar nuestra solicitud, enviamos el PDF del proyecto presentado al concurso, el resumen y una posible carta que, de ser considerada adecuada por ustedes,  pueda ser firmada por quien corresponda.  Desde ya les agradecemos mucho su consideración y apoyo.   Un saludo cordial,   Dra. María Isabel Reyes Espejo Mag. Luisa Castaldi Dra. Javiera Pavez  Dra. Valentina Vallejos Escuela de Psicología, PUCV  Dra. Virginia Guzmán Centro de Estudios de la Mujer  Dra.(c) Bárbara Olivares Escuela de Psicología, UDP  Dr. Nicolás Gómez Escuela de Sociología, U. Central  Dr. Jaime Alfaro Escuela de Psicología, UDD</t>
  </si>
  <si>
    <t>Junto con saludar, acusamos recibo de su consulta, y después de haber realizado las consultas pertinentes, le comento que la persona con quien se podrá contactar para estos fines es el señor Tomás Alburquerque; él es Coordinador de Estudios de la División de Política Comercial, quien podrá atender a sus requerimientos e inquietudes.  Cabe señalar que ya está en conocimiento, como también se le enviaron los antecedentes que usted hizo llegar a través de correo electrónico. Le envío los datos de contacto: Nombre: Tomás Alburquerque Tel.:  22 4733582 Email:  talburquerque@economia.cl  Saludos cordiales, Gabinete ministro            Sistema Integral de Información y Atención Ciudadana (SIAC)          https://www.economia.gob.cl/         https://siacciudadano.economia.cl</t>
  </si>
  <si>
    <t>consulta por procedimiento asamblea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</si>
  <si>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</si>
  <si>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presentar antecedentes cooperativa</t>
  </si>
  <si>
    <t>Ingresa documentación para reactivar COOPERATIVA DE VIVIENDA Y SERVICIOS HABITACIONALES PUDAHUEL C.</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</si>
  <si>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</si>
  <si>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t>
  </si>
  <si>
    <t>Junto con saludarle y en respuesta a su reclamo  en la que nos indica lo siguiente:  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  Informamos que para corregir el nombre de su empresa deberá realizar un saneamiento, debido a que además de contener la palabra limitada al final de la razón social, no contiene el giro de su empresa.   Sugerimos revisar el siguiente enlace para que pueda definir correctamente la razón social de su empresa https://www.registrodeempresasysociedades.cl/AyudaEirl.aspx &gt; 6.- ¿Cómo debo completar la razón social de una E.I.R.L.?.   Para sanear una E.I.R.L. debe realizar el trámite en el sitio https://www.registrodeempresasysociedades.cl/Modificar.aspx  que consiste en efectuar una solicitud de saneamiento, mencionando cuáles son los campos en que has incurrido en un vicio o error y cómo deben quedar. Luego de realizado el saneamiento, debes firmar electrónicamente. Finalmente, el saneamiento será revisado por el departamento jurídico del Registro de Empresas y Sociedades.  Esta misma respuesta fue entregada el día 15/06/2022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</si>
  <si>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t>
  </si>
  <si>
    <t>Junto con saludarle y en respuesta a su consulta en la que nos indica lo siguiente:  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</si>
  <si>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</si>
  <si>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General de socios de 18 de junio 2022 deCOOPERATIVA DE SERVICIO DE VERANEO VILLA GUARDIANES DEL ESPACIO LIMITADA</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</si>
  <si>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58967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</si>
  <si>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Junta General de socios de COOPERATIVA DE AHORROY CREDITO DOS PINOS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</si>
  <si>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</si>
  <si>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documentos presentar por elecciones AG</t>
  </si>
  <si>
    <t>Consulta por ingreso de documentación de COOPERATIVA DE AGUA RECINTO</t>
  </si>
  <si>
    <t>Junto con saludar, informamos a usted que en atención a su consulta realizada el día 28 de junio 2022 a nuestras Oficinas SIAC (Sistema Integral de Información y Atención Ciudadana) del Ministerio de Economía, Fomento y Turismo, le informo que fue ingresado con el ID 58836 el 24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</si>
  <si>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</si>
  <si>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de ASOCIACIÓN GREMIAL MOVIMIENTO DE VIÑATEROS INDEPENDIENTES - MOVI A.G.</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</si>
  <si>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</si>
  <si>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antecedentes de COOPERATIVA CAMPESINA LOS SILOS LTDA.</t>
  </si>
  <si>
    <t>Junto con saludar, informamos a usted su presentación fue ingresada con el número ID59001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</si>
  <si>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Acta de asamblea; balance 2018-2019-2020 y 2021  de ASOCIACIÓN GREMIAL - FUNCIONARIOS JUBILADOS DE LA EX CAJA NACIONAL DE EMPLEADOS PÚBLICOS Y PERIODISTAS "LUIS FERNÁNDEZ CORDERO" Y OTROS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</si>
  <si>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</si>
  <si>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justificar perdida de balances.</t>
  </si>
  <si>
    <t>Junto con saludar, informamos a usted debe realizar la consulta en carta formal indicando los problemas existentes para que exista un pronunciamiento legal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</si>
  <si>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CERRADA DE VIVIENDA AYLLU</t>
  </si>
  <si>
    <t>Junto con saludar, informamos a usted su presentación fue ingresada con el número ID59012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</si>
  <si>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cooperativa SOCIEDAD COOPERATIVA DE EDIFICACIÓN DE VIVIENDAS "SAN LÁZARO" LIMITADA</t>
  </si>
  <si>
    <t>Junto con saludar, informamos a usted la organización se encuentra inactiva,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</si>
  <si>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dar respuesta a Ord.1522 de 2 de  junio 2022 de ASOCIACION DE EDUCADORESNDE CHILE</t>
  </si>
  <si>
    <t>Junto con saludar, indico contacto abogada Srta. Consuelo Muñoz, correo electrónico cmunozb@economia.cl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</si>
  <si>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de saneamiento de empresa SpA creada en sistema simplificado</t>
  </si>
  <si>
    <t>Junto con saludar, informamos a usted que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t>
  </si>
  <si>
    <t>Solicita información para inscripción en Registro de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</si>
  <si>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Atentamente, GREGORIA PEREZ TORRES Sistema Integral de Información y Atención Ciudadana (Siac)  Subsecretaría de Economía y Empresas de Menor Tamaño. https://www.economia.gob.cl https://siacciudadano.economia.cl</t>
  </si>
  <si>
    <t>Solicita información para disolver empresa SpA creada en sistema simplificado</t>
  </si>
  <si>
    <t>junto con saludar, informamos a usted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 la Firma Electrónica Avanzada, deberá concurrir a firmar a una notaría los documentos registrables.  Finalmente, y respecto a los medios de comunicación con nosotros, le informamos que se encuentra disponible  Call Center N°+56 2 2473 3686  ingrese RUT, opción 5,que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</si>
  <si>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Estimados la notaria que ustedes supuestamente colocan en la comuna LAMPA no existe, esa notaria dejo de existir hace mas de 2 años, favor de sacarla de notarias en "ayuda"</t>
  </si>
  <si>
    <t>Junto con saludarle y en respuesta a su reclamo en la que nos indica lo siguiente:  Estimados la notaria que ustedes supuestamente colocan en la comuna LAMPA no existe, esa notaria dejo de existir hace mas de 2 años, favor de sacarla de notarias en "ayuda"  Informamos que hemos informado a nuestra área de Informática para que realicen la actualización de la información. El cambio no será inmediato, ya que debemos solicitar la confirmación del notario para cambiar a la nueva dirección.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</si>
  <si>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Necesito una audicencia con el abogado, para aclarar unos puntos sobre una asamblea extraordinaria del Gremio N° 3543</t>
  </si>
  <si>
    <t>Junto con saludar, en relación a su consulta, se le informa que deberá solicitar reunión virtual con la Abogada Susana Abarca, quien está a cargo de la fiscalización legal de la ASOCIACION GREMIAL DE DIRECTORES Y GUIONISTAS DE CINE Y AUDIOVISUALES DE CHILE con numero de registro 3543; por favor para organizar la Reunión, comuníquese con ella al correo sabarca@economia.cl  Saludos Cordiales  División de Asociatividad  Sistema Integral de Información y Atención Ciudadana (SIAC).  Subsecretaría de Economía y Empresas de Menor Tamaño.  https://www.economia.gob.cl  https://siacciudadano.economia.cl</t>
  </si>
  <si>
    <t>Consulta por solicitud de certificado de estatuto de a ASOCIACIÓN GREMIAL DE DIRECTORES Y GUIONISTAS DE CINE Y AUDIOVISUALES DE CHILE -</t>
  </si>
  <si>
    <t>Junto con saludar, hago envió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</si>
  <si>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problema con empresa y Sernac</t>
  </si>
  <si>
    <t>Junto con saludar, informamos a usted si requiere presentar un reclamo dirigido al ministro por la atención del Sernac lo debe realizar en carta formal indicando los problemas suscitados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</si>
  <si>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t>
  </si>
  <si>
    <t>Junto con saludar, informamos a usted se adjunta certificado solicitado.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</si>
  <si>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contactarse con call center de Registro de Empresas y Sociedades</t>
  </si>
  <si>
    <t>Junto con saludar, le informo los medios de comunicación con Registro de Empresas y Sociedades.cl,  Contact Center N°+56 2 2473 3686, ingresar su N° RUT, luego opción 2 - opción 1, que  atiende en horario continuado de lunes a jueves desde las 09:00 a las 18:00hrs y el viernes desde las 09:00 hasta las 17:00hrs,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</si>
  <si>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cooperativa.</t>
  </si>
  <si>
    <t>me solicitaron asesorar la constitución de una cooperativa agrícola y campesina. ¿tienen formatos actualizados? Muchísimas gracias</t>
  </si>
  <si>
    <t>Junto con saludar, en relación a su consulta, se le informa que a través del sitio web de la división de Asociatividad https://asociatividad.economia.cl/ podrá encontrar documentación actualizada de guías para constitución de cooperativas; en el caso de requieren una capacitación virtual respecto a constitución, se puede comunicar con los capacitadores de la división de Asociatividad;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</si>
  <si>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</si>
  <si>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procedimiento para presentar constitucion AG</t>
  </si>
  <si>
    <t>Buenos días, remito a usted la siguiente consulta: Una cooperativa que tiene menos de 20 miembros y que, en consecuencia, omiten el nombramiento del consejo de administración, nombrando un gerente, ¿deben levantar las actas del consejo de administración? Entiendo que no, dado que no existe una reunión de un órgano colegiado de administración, sino que solamente las decisiones del gerente.  Agradeciendo su tiempo, atte., Hernán Ulloa.</t>
  </si>
  <si>
    <t>Junto con saludar, en relación a su consulta, se le informa que no d pueden realizar las acta del consejo de administración debido que no cumple con lo señalado en la Ley General de Cooperativas.  Saludos Cordiales División de Asociatividad Sistema Integral de Información y Atención Ciudadana (SIAC).  Subsecretaría de Economía y Empresas de Menor Tamaño.  https://www.economia.gob.cl   https://siacciudadano.economia.cl</t>
  </si>
  <si>
    <t>Los contacto dado que requiero poner una instalación de monitoreo de MPS, con el fin de levantar líneas de base de calidad del aire, y una de las estaciones estaría ubicada dentro de la ZOIT Salar Maricunga Ojos del Salado.   Es por ello que quisiera consultar si debo solicitar alguna autorización para ello.</t>
  </si>
  <si>
    <t>Junto con saludar y señalarle que la Subsecretaría de Turismo ha tomado conocimiento de su requerimiento realizado mediante nuestro Sistema Integral de Información y Atención Ciudadana (SIAC), informamos a usted que tanto la Subsecretaría de Turismo como el Servicio Nacional de Turismo no tienen dentro de sus competencias, el otorgamiento de autorizaciones referidas a las Zonas de Interés Turístico.  Sin perjuicio de lo anterior, señalamos a usted que dependiendo del espacio que desea intervenir, se deben realizar los siguientes trámites:  1.Consultar en el SAG regional la pertinencia de solicitar un Informe Favorable para la Construcción (IFC) (Zona Rural, Art. 55 LGUC, si es necesario un posible cambio de uso de suelo). En el caso de que sea necesario un IFC se deberá solicitar ante el SERNATUR regional, un Informe previo (Art. 16 Ley 20.423) por localizarse al interior de una ZOIT. 2.Consultar en el Servicio de Evaluación Ambiental (SEA) Región de Atacama, si aplica para este proyecto realizar una consulta de Pertinencia de ingreso al SEIA.   3.En el caso de que este proyecto se ubique al interior del P.N Nevado Tres Cruces, realizar las consultar pertinentes ante la CONAF.  Esperando que esta información sea de utilidad, se despide cordialmente,   Subsecretaría de Turismo  Sistema Integral de Información y Atención Ciudadana (SIAC).  Ministerio de Economía Fomento y Turismo.  www.subturismo.gob.cl</t>
  </si>
  <si>
    <t>Para la empresa Inmobiliaria Erreve s.a. rut 96.835.440-K solicitan un certificado que acredite que esta empresa migró o no migró al régimen simplificado. Emitido por el ministerio de economía fomento y turismo.  Gracias.</t>
  </si>
  <si>
    <t>Junto con saludarle y en respuesta a su solicitud en la que nos indica lo siguiente:  Para la empresa Inmobiliaria Erreve s.a. rut 96.835.440-K solicitan un certificado que acredite que esta empresa migró o no migró al régimen simplificado. Emitido por el ministerio de economía fomento y turismo. Gracias.  Informamos que este Registro solo emite certificados para las empresas constituidas o migradas. No es posible emitir certificados de No Migración. En este contexto, usted puede revisar si una sociedad se encuentra inscrita en este registro emitiendo cualquier certificado desde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</si>
  <si>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relativas elecciones AG</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</si>
  <si>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atte</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</si>
  <si>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</si>
  <si>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</si>
  <si>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Le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</si>
  <si>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Cooperativas 256 - COOPERATIVA DE AHORRO Y CREDITO LIBERCOOP</t>
  </si>
  <si>
    <t>Junto con saludar, se hace entrega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</si>
  <si>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solicitud ingresada en marzo a la División de Asociatividad y Cooperativas.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</si>
  <si>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</si>
  <si>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certificados AG</t>
  </si>
  <si>
    <t>Junto con saludar, informamos a usted se explica procedimiento y hace procedimiento de acompañamiento al solicitar certificado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</si>
  <si>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dirección para enviar documentación de cooperativa</t>
  </si>
  <si>
    <t>Junto con saludar, informáramos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</si>
  <si>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poderes de representación de herederos de socios fallecidos en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</si>
  <si>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las herederos cuentan con un plazo de 3 años para realizar el trámite o los fondos pasan a ser parte de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</si>
  <si>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creada en sistema simplificado</t>
  </si>
  <si>
    <t>Soy independiente</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</si>
  <si>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</si>
  <si>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consulta por disolución empresa</t>
  </si>
  <si>
    <t>Junto con saludar, informamos a usted que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</si>
  <si>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EL ROTO CHILENO LIMITADA</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</si>
  <si>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59103 y derivado a DAES para su tramitación y posterior respuesta. Ante cualquier dificultad no dude en contactarnos a los siguientes números telefónicos 224733860-224733461-224733785  Saluda atentamente,  GREGORIA PEREZ TORRES  Sistema integral de Información y Atención Ciudadana (Siac)  Subsecretaría de Economía y Empresas de Menor Tamaño  https://www.economia.gob.cl  https://siacciudadano.economia.cl</t>
  </si>
  <si>
    <t>Estimado/as, buenos días.  Mi nombre es Daniela Roumeau, soy de Chile, y estoy realizando mi tesis de magister de Psicología Social en el campo de las Economías Social Solidarias. Específicamente en temas de subjetividad y consumo.  Estoy buscando alguien experto en el tema para poder conversar. Me podrían dar el contacto de personas vinculadas a estas temáticas?  De antemano muchísimas gracias.</t>
  </si>
  <si>
    <t>Estimada Daniela, junto con saludar, le comentamos que efectivamente podrán ayudarla para obtener información sobre psicología social en el campo de las economías social solidarias y puntualmente en temas sobre subjetividad y consumo, como usted especifica, por lo que agradeceremos contactar al Sr. Juan José Montes de la División de Asociatividad, al teléfono: 22 4733531, mail:  jmontesl@economia.cl Esperando una buena acogida y que consiga la información que necesita para el éxito de su tesis.   Saludos cordiales, Gabinete ministro            Sistema Integral de Información y Atención Ciudadana (SIAC)          https://www.economia.gob.cl/         https://siacciudadano.economia.cl</t>
  </si>
  <si>
    <t>solicita certificado de empresa 76.819.750-4</t>
  </si>
  <si>
    <t>Junto con saludar, informamos a usted se adjuntan los certificados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</si>
  <si>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COOPERATIVA DE VIVIENDA Y SERVICIOS HABITACIONALES EL ROTO CHILENO</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</si>
  <si>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</si>
  <si>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ASOCIACION GREMIAL DE COMERCIANTES, EMPRENDEDORES Y MICROEMPRESARIOS DEL PERSA BIO-BIO HISTORICO - ASOCIACION GREMIAL PERSA BIO-BIO HISTORICO</t>
  </si>
  <si>
    <t>Consulta por ingreso de documentación de ASOCIACIÓN GREMIAL DE DUEÑOS TAXIS COLECTIVOS DE LA LÍNEA DE N° 7 VILLA NELSON PEREIRA-CENTRO-</t>
  </si>
  <si>
    <t>Junto con saludar, informamos a usted que en atención a su consulta realizado el día 29 de junio 2022 a nuestras Oficinas SIAC (Sistema Integral de Información y Atención Ciudadana) del Ministerio de Economía, Fomento y Turismo, le informo que fueron  ingresados los siguientes documentos  ID 196716 ingresado el 14 de junio - ID 197413 ingresado el 22 de junio - ID 197925 ingresado el 28 de junio - ID 198090 ingresado el 28 de junio 2022 y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</si>
  <si>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Corporación Yunus El Libertador</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</si>
  <si>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59120 y derivado a GABINETE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</si>
  <si>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cooperativa</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</si>
  <si>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 Balance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</si>
  <si>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no poder solicitar certificados de urgencia porque la pagina tiene error</t>
  </si>
  <si>
    <t>Junto con saludarle y en respuesta a su reclamo  en la que nos indica lo siguiente:  no poder solicitar certificados de urgencia porque la pagina tiene error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</si>
  <si>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MEDIANTE EL PRESENTE INFORMO A UD QUE NO PUDIMOS EN TODA LA MAÑANA Y HASTA LA EL PRESENTE LA EMISION DE CERTIFICADO DE VIGENCIA Y ESTATUTO DE LA EMPRESA INGENIERIA CIVIL Y SERVICIOS SERENA ANDES LIMITADA. RUt. 77352738-5</t>
  </si>
  <si>
    <t>Junto con saludarle y en respuesta a su reclamo en la que nos indica lo siguiente:  BUENAS TARDES, MEDIANTE EL PRESENTE INFORMO A UD QUE NO PUDIMOS EN TODA LA MAÑANA Y HASTA LA EL PRESENTE LA EMISION DE CERTIFICADO DE VIGENCIA Y ESTATUTO DE LA EMPRESA INGENIERIA CIVIL Y SERVICIOS SERENA ANDES LIMITADA. RUt. 77352738-5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</si>
  <si>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El día 24 de agosto de 2021 recibimos la ORD: 2939 (adjunta), que aprobaba la constitución de la asociación gremial, pero le formulaba objeciones a los estatutos. Con fecha 12 de noviembre del mismo año, enviamos nuestra respuesta (adjunta), y aún no hemos recibido respuesta de la misma. Nos comentaron por teléfono que hay un oficio en respuesta pero que no esta aún firmado, por lo que enviamos esta consulta para apurar en lo posible su firma y envío.  De antemano muchas gracias.</t>
  </si>
  <si>
    <t>Junto con saludar, en relación a su consulta, se le informa que al ingreso ID 177364 ha sido respondido a través del ORD.2010 enviado al correo sgomezbarris@bye.cl  Saludos Cordiales División de Asociatividad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</si>
  <si>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</si>
  <si>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Contacto funcionarios de Capacitación : Sr. Cristian Pérez, correo electrónico cperez@economia.cl teléfono 22473833; Srta. Carmén Cavieres, correo electrónico ccavires@economia.cl, teléfono 224733452.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</si>
  <si>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presenta reclamo a presentar en subtel por problema con compañía telefónica</t>
  </si>
  <si>
    <t>Junto con saludar, de acuerdo a lo dispuesto en el inciso 2° del artículo 14 y artículo 24 de la Ley N° 19.880, sobre las Bases de los Procedimientos Administrativos informamos a usted que su consulta fue derivada al Subsecretaria de Telecomunicaciones (SUBTEL), a través del Oficio N° 202202324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</si>
  <si>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presentado ASOCIACIÓN GREMIAL DE JOYEROS CONTEMPORÁNEOS - JOYA BRAVA A.G.</t>
  </si>
  <si>
    <t>Solicita certificado de vigencia de a ASOCIACION GREMIAL DE PRODUCTORES Y EXPORTADORES DE NUECES DE CHILE A.G. - COMITE DE NUECES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</si>
  <si>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</si>
  <si>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</si>
  <si>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</si>
  <si>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noches, hoy estaba haciendo el tramite para empresa en un día, y al momento de firmar, elegí la plataforma ACEPTA para la compra de la firma digital avanzada y firmar mi documentación. aplicación que no funciona, nunca llega la solicitud de autorización de firma, solo funciona la opción de pago. Es una vergüenza que tengan un proveedor de servicios digitales tan importante como lo es alguien que te haga la firma digital, a alguien que es una estafa, por que así me siento, estafado, sin poder firmar mi documento. La aplicación movil por lo menos en al App Store de Apple tiene muy malas referencias de gente que ha perdido mas plata tratando de firmar documentos.   Desde ya muchas gracias por su atención</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</si>
  <si>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</si>
  <si>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AG</t>
  </si>
  <si>
    <t>Junto con saludar, informamos a usted se entrega en forma física del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</si>
  <si>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AGRÍCOLA COIRÓN LIMITADA</t>
  </si>
  <si>
    <t>Junto con saludar, informo que se encuentra en trámite, derivado a área legal, abogado Cesar Hachim, correo electrónico chachim@economia.cl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</si>
  <si>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como presentar documentos a DAES y personal a quien le puede realizar consultas de funcionamiento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</si>
  <si>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</si>
  <si>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ingreso pendiente de abril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</si>
  <si>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César Contreras  Sistema integral de Información y Atención Ciudadana (Siac)  Subsecretaría de Economía y Empresas de Menor Tamaño.  https://www.economia.gob.cl/  https://siacciudadano.economia.cl/</t>
  </si>
  <si>
    <t>Solicita contacto de Registro de Empresas y Sociedades</t>
  </si>
  <si>
    <t>Junto con saludar,  le informo contacto de Registro de Empresas y Sociedades: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</si>
  <si>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</si>
  <si>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Solicita prórroga para realizar asamblea de COOPERATIVA DE PEQUEÑOS COMERCIANTES Y CHACAREROS DE PAINE LIMITADA</t>
  </si>
  <si>
    <t>Junto con saludar, informamos a usted que en atención a su trámite realizado el día 30 de junio 2022 en nuestras Oficinas SIAC (Sistema Integral de Información y Atención Ciudadana) del Ministerio de Economía, Fomento y Turismo, le informo que fue ingresado con el ID 59200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</si>
  <si>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Si podemos prorrogar la asamblea debido a que aún el Ministerio de economía no se pronuncia por la anterior y agilizar el Certificado de vigencia (rol n°1799)sobre todo para tramites bancarios. Se adjunta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</si>
  <si>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</si>
  <si>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ASOCIACION GREMIAL NACIONAL DE IMPORTADORES Y ARMERIAS DE CHILE A.G. - ANIACH A.G.Detalles</t>
  </si>
  <si>
    <t>Junto con saludar, hago envió oficio de bienvenida a asociación gremial e indico que en los próximos días, estará disponible certificado de vigencia para emisión.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</si>
  <si>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como presentar reclamo contra cooperativa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</si>
  <si>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</si>
  <si>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documentación que debe ingresar de COOPERATIVA DE TRABAJO DE RECICLAJE RENOVA TRASH</t>
  </si>
  <si>
    <t>Junto con saludar, le informamos que la documentación que las Cooperativas deben enviar para la actualización de sus datos es la siguiente:  - Junta General de Socios  - Acta de Constitución del Consejo de Administración   - Ficha de Datos - Formalidades de convocatoria.  - Balance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</si>
  <si>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audiencia con abogado para tratar temas relacionado con balance, renovación directorio y los fondos disponibles a que puede postular de COOPERATIVA DE TRABAJO DE RECICLAJE RENOVA TRASH</t>
  </si>
  <si>
    <t>Junto con saludar, en relación con su consulta, se le dará entrega del contacto del Abogado Carlos Solorza, con quien podrá solicitar reunión virtual para tratar temas relacionados con COOPERATIVA DE TRABAJO DE RECICLAJE RENOVA TRASH, por favor comuníquese con el Abogado al correo csolorza@economia.cl  Saludos Cordiales División de Asociatividad Sistema Integral de Información y Atención Ciudadana (SIAC).  Subsecretaría de Economía y Empresas de Menor Tamaño.  https://www.economia.gob.cl   https://siacciudadano.economia.cl</t>
  </si>
  <si>
    <t>consulta por estado asociacion gremial</t>
  </si>
  <si>
    <t>Junto con saludar, informamos a usted la asociación gremial se encuentra al día con directorio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</si>
  <si>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de oriente existe y en que condiciones financiera se encuentra, se solicitó un préstamo por lo cual se requiere un depósito en cuenta a persona natural a través de plataforma tempo por un valor de 150.000</t>
  </si>
  <si>
    <t>Junto con saludar, en relación a su consulta, se le informa que la cooperativa ORIENTE no se encuentra dentro de la base de datos del departamento de cooperativas; dicho lo anterior usted se estaría enfrentando a una posible estafa; por lo tanto, este Ministerio se comunicará con usted a través de la Abogada Monica Ortiz, quien se pondrá en contacto con usted para la continuidad del proceso a seguir.   Saludos Cordiales División de Asociatividad Sistema Integral de Información y Atención Ciudadana (SIAC).  Subsecretaría de Economía y Empresas de Menor Tamaño.  https://www.economia.gob.cl   https://siacciudadano.economia.cl</t>
  </si>
  <si>
    <t>consulta como se debe llenar vacancia de directorio que quiere renunciar al cargo</t>
  </si>
  <si>
    <t>Junto con saludar, informamos a usted las vacancias se llenan como están estipulado en los propios estatutos, por lo general estipula que entra al directorio la persona que siguió en votaciones, en otros casos que el directorio nombra algun socio que este de acuerdo con la asignación, también existen  estatutos que estipula que se realiza asamblea de socios y se elige al director saltante. En caso que la persona solo quiera renunciar al cargo y quiera seguir dentro del directorio se podría realizar una reunión de directorio y en ella realizar adecuación de cargos.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</si>
  <si>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contacto de https://kitdigitalizate.cl/ por que correo contacto no funciona, es para incluir empresa Chile factoring, dentro de los proveedores que ofrece la página</t>
  </si>
  <si>
    <t>Junto con saludar, informamos a usted se debe contactar con MARIA CAROLINA JAMARNE TORRES, E-mail: mjamarne@economia.cl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</si>
  <si>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de certificado de vigencia de COLEGIO DE ANTROPOLOGO, se responde que documento se encuentra para firma, ingreso ID 188559el 05 de mayo 2022, había llamado con anterioridad el 20 de mayo 2022,  y se le había informado que estaba para la firma, se molesta y exige que sea firmado  ahora.</t>
  </si>
  <si>
    <t>Junto con saludar, en relación a su consulta, se le informa que el proceso indicado ID 188559 ya fue respondido a través de correo electrónico con el ORD.1931 a través del correo colegioantropologoschile@gmail.com  Saludos Cordiales División de Asociatividad Sistema Integral de Información y Atención Ciudadana (SIAC).  Subsecretaría de Economía y Empresas de Menor Tamaño.  https://www.economia.gob.cl   https://siacciudadano.economia.cl</t>
  </si>
  <si>
    <t>consulta por modificación empresa limitada para cambio de representante legal</t>
  </si>
  <si>
    <t>Junto con saludarle y en respuesta a su consulta en la que nos indica lo siguiente:  consulta por modificación empresa limitada para cambio de representante legal  Informamos que, para modificar una Sociedad de Responsabilidad Limitada, deberá ingresar al formulario de modificación disponible en el sitio https://www.registrodeempresasysociedades.cl/Modificar.aspx y realizar los cambios necesarios. Puede revisar como modificar en  https://www.registrodeempresasysociedades.cl/AyudaLtda.aspx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</si>
  <si>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DIRECCIÓN PARA ENVIAR DOCUMENTACIÓN DE COOPERATIVA DE SERVICIOS DE VERANEO, RECREACIÓN Y DESCANSO EL BOSQUE DE CASTILLA LIMITADA</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</si>
  <si>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</si>
  <si>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trámite modificación de empresa responsabilidad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</si>
  <si>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ingrese su RUT opción 2 -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</si>
  <si>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como obtener certificado AG</t>
  </si>
  <si>
    <t>Junto con saludar, informamos a usted se explica como obtener certificado,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</si>
  <si>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capacitación para cooperativa</t>
  </si>
  <si>
    <t>presenta reclamo por producto en mal estado</t>
  </si>
  <si>
    <t>Junto con saludar, de acuerdo a lo dispuesto en el inciso 2° del artículo 14 y artículo 24 de la Ley N° 19.880, sobre las Bases de los Procedimientos Administrativos informamos a usted que su consulta fue derivada al Servicio Nacional de Consumidores (SERNAC), a través del Oficio N° 202202325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</si>
  <si>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correo de oficina de partes</t>
  </si>
  <si>
    <t>Junto con saludar, informamos a usted su presentación fue ingresada con el número ID197406 y fue asignada a DAES para su revisión legal. Con respecto a la información que fue correo enviado el día 3 de mayo se revisó nuestra cuenta de correo electrónico y no se encontró su correo, por lo cual se puede presentar un reclamo adjuntando copia del correo para poder verificar la fecha y esta se considere como ingreso primario de sus documentación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</si>
  <si>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noches  Quisiera consultar cuanto tiempo dura en ejercicio el directorio de na asociacion gremial si son 2 o 3 años  muchas gracias</t>
  </si>
  <si>
    <t>Junto con saludar, en relación a su consulta, se le informa que el tiempo de ejercicio del cargo de los representantes de un Directorio va depender directamente de lo señalado en los estatutos sociales como también de la asamblea general de socios.  Saludos Cordiales División de Asociatividad Sistema Integral de Información y Atención Ciudadana (SIAC).  Subsecretaría de Economía y Empresas de Menor Tamaño.  https://www.economia.gob.cl   https://siacciudadano.economia.cl</t>
  </si>
  <si>
    <t>Solicita información de COOPERATIVA DE SERVICIOS METALMECANICOS DE LA REINA</t>
  </si>
  <si>
    <t>Junto con saludar, en relación a su consulta, se le comunica que deberá hacer ingreso formal indicando  la situación, debe ser dirigida a Jefe de DAES, don Cristóbal Navarro Marshall.   Además, informo que la cooperativa se encuentra vigente-inactiva, debe solicitar instrucciones para reactivarla, indico contacto de abogado, Sr. Carlos Solorza, correo electrónico csolorza@economia.cl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</si>
  <si>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reclamo presentado contra AG</t>
  </si>
  <si>
    <t>Consulta por ingreso de documentación de COOPERATIVA DE SERVICIOS HABITACIONALES DE FUNCIONARIOS DE INVESTIGACIONES</t>
  </si>
  <si>
    <t>Junto con saludar, informamos a usted que en atención a su trámite realizado el día 30 de mayo 2022  en nuestras Oficinas SIAC (Sistema Integral de Información y Atención Ciudadana) del Ministerio de Economía, Fomento y Turismo, le informo que fue ingresado con el ID 195578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</si>
  <si>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inreso de documentación de ASOCIACIÓN GREMIAL NACIONAL DE PRODUCTORES DE ACEITUNAS Y ACEITE DE OLIVA - ASOCIACIÓN NACIONAL DE PRODUCTORES DE ACEITE DE OLIVA A.G.para actualización directorio</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</si>
  <si>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</si>
  <si>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estatutos de empresa RUT77497008-8</t>
  </si>
  <si>
    <t>Junto con saludar, hago envió de certificado de estatuto .  Finalmente, y respecto a los medios de comunicación, con  REGISTRO DE EMPRESAS Y SOCIEDADES,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 https://siacciudadano.economia.cl</t>
  </si>
  <si>
    <t>INGRESA DOCUMENTACION  PARA INSCRIPCIÓN REGISTRO DE MARTILLERO</t>
  </si>
  <si>
    <t>Junto con saludar, informamos a usted que en atención a su trámite realizado el día 01 de julio 2022 en nuestras Oficinas SIAC (Sistema Integral de Información y Atención Ciudadana) del Ministerio de Economía, Fomento y Turismo, le informo que fue ingresado con el ID 59365 y derivado a Registro de Empresas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</si>
  <si>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a presentar para registrar elecciones</t>
  </si>
  <si>
    <t>consulta como presentar antecedentes reclamo contra cooperativa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</si>
  <si>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</si>
  <si>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consulta relacionadas con COOPERATIVA DE AHORRO Y CREDITO PARA EL DESARROLLO FINANCOOP</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</si>
  <si>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</si>
  <si>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presentación de cooperativa para reactivación</t>
  </si>
  <si>
    <t>consulta por ingresos pendiente AG</t>
  </si>
  <si>
    <t>Solicita certificado de vigencia e instrucciones para actualizar información de ASOCIACION GREMIAL COMERCIANTES DE ESFUERZO LOS LIBERTADORES A.G - CLL A.G.</t>
  </si>
  <si>
    <t>Junto con saludar, se hace entrega de certificado de vigencia y se entrega contacto de funcionarios de Capacitación.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</si>
  <si>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modificar estatutos de asociación gremial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</si>
  <si>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</si>
  <si>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teléfono para contactar a personal de DAES</t>
  </si>
  <si>
    <t>Junto con saludar, informamos a usted se debe contactar con Georgina Figueroa 224733454 secretaría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</si>
  <si>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DAES Por favor solicitamos el certificado de vigencia de AGAP  con directiva actualizada, presentamos la documentación el 04 de mayo 2022 de  ASOCIACIÓN GREMIAL DE ASESORES PREVISIONALES - A.G.A.P.,  y a la fecha no se encuentra vigente. Desde ya muchas gracias. Quedamos atentos..</t>
  </si>
  <si>
    <t>Junto con saludar, en relación a su consulta, se le informa que el proceso de vigencia ingresada a través del ID 189725 de la ASOCIACIÓN GREMIAL DE ASESORES PREVISIONALES se encuentra en el área de registro a quien se le dio aviso para priorizar el  proceso y agilizar su respuesta.  Saludos Cordiales  División de Asociatividad  Sistema Integral de Información y Atención Ciudadana (SIAC).   Subsecretaría de Economía y Empresas de Menor Tamaño.   https://www.economia.gob.cl    https://siacciudadano.economia.cl</t>
  </si>
  <si>
    <t>problema con link enviado para migración empresa</t>
  </si>
  <si>
    <t>Junto con saludar, informamos a usted se realizan las consultas a la división de empresa en un dia y se explican pasos a seguir para realizar la migración.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</si>
  <si>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respuesta a ingreso de documentación de 30 de julio 2020, ID 140336 DE CÍRCULO DE OFICIALES DE SECRETARÍA (R) DE CARABINEROS DE CHILE, A.G. debido a tiempo transcurrido , se solicita una audiencia, con la finalidad de explicitar el contenido del oficio N° 1292 de 15 abril 2021 Y en forma principal en relación a los estatutos, cuya aprobación se encuentra pendiente</t>
  </si>
  <si>
    <t>Junto con saludar, con relación a su consulta, se le dará entrega del Abogado Pablo Cartagena para tratar el tema solicitado; para ello debe coordinar la Reunión virtual con el Abogado, por favor escríbalo a través del correo pcartagena@economia.cl teléfono 224733475.  Saludos Cordiales  División de Asociatividad Sistema Integral de Información y Atención Ciudadana (SIAC).  Subsecretaría de Economía y Empresas de Menor Tamaño.  https://www.economia.gob.cl   https://siacciudadano.economia.cl</t>
  </si>
  <si>
    <t>consulta cuando se va a poder hacer retiro de los fondos de los socios que renunciaron a la cooperativa financoop</t>
  </si>
  <si>
    <t>Junto con saludar, en relación a su consulta, se le informa que el retiro de los fondos lo ve directamente la cooperativa, en este caso si aún no se tramitado lo solicitado y requiere hacer un reclamo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</si>
  <si>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certificados de vigencia de empresa</t>
  </si>
  <si>
    <t>Junto con saludar, informamos a usted que en atención a su trámite realizado el día 01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</si>
  <si>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constitución de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</si>
  <si>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</si>
  <si>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Es posible tener un listado de cooperativas con información respectiva, y segmentadas por comuna? O pido esto directamente en los municipios? Estoy realizando mi tesis de magister y requiero ese material. De antemano gracias. Saludos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</si>
  <si>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</si>
  <si>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estimados señores:  como Asoc. de Consumidores, registro 7-8 AC, ARCAM BIOBIO, RUT 65.052.636-8, presenté en el mes de Abril pasado, por este medio, los antecedentes necesarios para la actualización del Directorio. Hasta la fecha, el certificado sigue apareciendo con la vigencia hasta el 2020.  Solicito información y actualización  al respecto. Por otra parte, quiero hacer la siguiente observación: Llevo más de 4 dias, hábiles, tratando de contactarme con alguien de Asociactividad por telefono, sin lograrlo. La información que me entrega la central, es que como atienden publico, no pueden atender el teléfono, lo cual es razonable, pero la gente de provincia, como nosotros, nos vemos perjudicados ya que no podemos viajar a Stgo. especialmente para las consultas. Solo una observación, para ver si hay alguna posibilidad de solucion...gracias</t>
  </si>
  <si>
    <t>Junto con saludar, en relación a su consulta, se le informa que el proceso ID 188057 de vigencia la ASOCIACIÓN GREMIAL DE ASESORES PREVISIONALES se encuentra en el área de registro a quien se le dio aviso para priorizar el proceso y agilizar su respuesta. Ante cualquier duda se puede comunicar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</si>
  <si>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 fecha 03-06-2022, bajo el N° 195380, ingresé a través de DAES Digital los documentos relativos a la Asamblea Ordinaria 2022 de la Asociación Gremial de CROs de Chile - Acrochi (N° de registro 4213), donde se eligió nueva directiva. Desde dicho día el trámite no ha tenido movimiento, registrando como única tarea "Revisión por supervisión" y que no ha sido aceptada aún.  Agradeceré mayor información sobre el estado de la solicitud, ya que necesitamos obtener un certificado con la nueva directiva para efectos de que la asociación pueda seguir operando legalmente. Gracias.</t>
  </si>
  <si>
    <t>Junto con saludar, en relación a su consulta, se le informa que el proceso ID 195380 se encuentra directamente en revisión de Jefatura; posteriormente se le dará entrega formal a través de oficio.  Saluda atentamente, Sistema integral de Información y Atención Ciudadana (Siac)  Subsecretaría de Economía y Empresas de Menor Tamaño  https://www.economia.gob.cl  https://siacciudadano.economia.cl</t>
  </si>
  <si>
    <t>buenos días, saber cuándo estará disponible el certificado de vigencia de la Cooperativa de María Pinto RU 85.078.400-0  ROL N°1799.Adjunto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</si>
  <si>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  Saludos Cordiales  División de Asociatividad Sistema Integral de Información y Atención Ciudadana (SIAC).  Subsecretaría de Economía y Empresas de Menor Tamaño.  https://www.economia.gob.cl   https://siacciudadano.economia.cl</t>
  </si>
  <si>
    <t>consultas por creación empresa</t>
  </si>
  <si>
    <t>consulta por nombre mal registrado de vicepresidente</t>
  </si>
  <si>
    <t>Junto con saludar, informamos a usted se realizo la consulta a la persona encargada de su ingreso y se corrigió el nombre en el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</si>
  <si>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t>
  </si>
  <si>
    <t>Junto con saludarle y en respuesta a su sugerencia en la que nos indica lo siguiente:  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encontraron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   Informamos que este Registro contiene información de las empresas creadas o migradas a él. Por lo tanto, si no encuentra la sociedad requerida por medio del rut, significa que no está inscrita en este registro. Sugerimos revisar, emitiendo un certificado de estatuto actualizado en el siguiente enlace https://www.registrodeempresasysociedades.cl/ObtenerCertificadosHome.aspx Si la sociedad no está inscrita en el Registro de Empresas y Sociedades significa que se hizo bajo el régimen tradicional. por lo que deberá averiguar en que Conservador de Bienes Raíces está inscrita la sociedad para emitir allí los documentos necesarios.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</si>
  <si>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estado ingreso AG</t>
  </si>
  <si>
    <t>retira antecedentes de postulación a martillero</t>
  </si>
  <si>
    <t>Junto con saludar, informamos a usted se realizo entrega de los documentos solicitados.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</si>
  <si>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avance de presentacion AG</t>
  </si>
  <si>
    <t>reitera 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</si>
  <si>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</si>
  <si>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ASOCIACIÓN GREMIAL DE EMPRESARIOS DE TAXIBUSES FLOTA TALAGANTE</t>
  </si>
  <si>
    <t>Junto con saludar, informamos a usted sus presentaciones fueron ingresadas con los números ID59532 y ID59537,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</si>
  <si>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me gustaría saber si es posible acceder al listado de asociacones gremiales de 4 regiones en particular. Me interesaría contar con la información en una base de datos o listado, ya que a través del mapa es dificil sistematizar la información. Muchas gracias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</si>
  <si>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</si>
  <si>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solicita reunión con abogados para revisar todos los ingresos  desde el año 2019 de Marcela González y respuestas de COOPERATIVA DE SERVICIO DE TRANSPORTE DE PASAJEROS TALAGANTE-SANTIAGO LIMITADA, "TASACOOP LTDA." y ASOCIACIÓN GREMIAL DE EMPRESARIOS DE TAXIBUSES FLOTA TALAGANTE, atendido el mérito del reclamo del tiempo transcurrido y gravoso de mi representado solicitado se pase a la unidad de fiscalización para pasar los multas que correspondan.</t>
  </si>
  <si>
    <t>Junto con saludar, en relación a su consulta, se le otorgara el contacto de la Abogada para ponerse en contacto directamente con ella y coordinar Reunión virtual;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</si>
  <si>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presenta documento de COOPERATIVA DE VIVIENDA Y SERVICIOS HABITACIONALES ALBERTO CAÑAS LIMITADA</t>
  </si>
  <si>
    <t>Junto con saludar, informamos a usted su presentación fue ingresada con el número ID59542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</si>
  <si>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muy buena tarde. Junto con saludar quiero manifestar que es muy lamentable la mala calidad del servicio de EMISION EN LINEA DE CERTIFICADOS DE VIGENCIA DE ORGANIZACIONES Y ASOCIACIONES. Hemos intentado obtener certificados de VIGENCIA y DIRECTORIO en muchísimas oportunidades sin tener resultados positivos. De igual forma hemos llamado telefónicamente a los números de contacto 224733785, 224733461, 224733461, 22 donde ha sido completamente infructuoso poder comunicarnos. Lamentablemente la Institución SUBSECRETARIA DEL TRABAJO, esta solicitando estos certificados para poder postular a licitaciones publicas, por cuanto, al no poder obtenerlos quedamos FUERA DE BASES y eliminados del proceso licitatorio. Exigimos que resuelvan esta situación a la brevedad o se contacten con la Subsecretaria del Trabajo, para que NO SOLICITE ESTE TIPO DE ANTECEDENTE, POR LA IMPOSIBILIDAD QUE TIENEN USTEDES DE OTORGARLO¡¡.. SALUDA ATTE.</t>
  </si>
  <si>
    <t>Junto con saludar, en relación a su consulta, se le dará entrega del contacto de uno de los funcionarios que verifica el sitio web, lo anterior con la finalidad de orientación; por favor comuníquese con Nicolas Estrada al teléfono 224733572.  Saludos Cordiales  División de Asociatividad Sistema Integral de Información y Atención Ciudadana (SIAC).  Subsecretaría de Economía y Empresas de Menor Tamaño.  https://www.economia.gob.cl   https://siacciudadano.economia.cl</t>
  </si>
  <si>
    <t>consulta por estado cooperativas rol 6273 y 6293</t>
  </si>
  <si>
    <t>Junto con saludar, informamos a usted se realizo la consulta a la persona encargada de su ingreso, se encuentra revisado y se procedió al cambio de estado en el sistema para que pueda obtener certificados.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</si>
  <si>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 existe le solicitan pago de 350.000 para creación de carpeta para otorgarle crédito</t>
  </si>
  <si>
    <t>Junto con saludar, en relación a su consulta, se le informa que, si bien la cooperativa Oriencoop existe dentro nuestros registros, pero a su vez hay otra "supuesta cooperativa oriencoop" quien ha tenido reiteradas quejas y a la vez esta solicita pagos vía whatsapp, etc. Dicho lo anterior en este caso usted podría estar enfrentándose a una posible estafa, por lo tanto, este Ministerio a través de la Abogada Monica Ortiz se pondrá en contacto con usted para comunicarle los pasos a seguir.  Saludos Cordiales División de Asociatividad Sistema Integral de Información y Atención Ciudadana (SIAC).  Subsecretaría de Economía y Empresas de Menor Tamaño.  https://www.economia.gob.cl   https://siacciudadano.economia.cl</t>
  </si>
  <si>
    <t>Mediante la siguiente quisiera solicitar que me informaran avance de la solicitud N° 196376 en cuanto a Certificados de Cooperativas, Asociaciones Gremiales y Asociaciones de Consumidores (manual DAES Digital). Se solicito estututo vigente de la "ORGANIZACIÓN DE CONSUMIDORES Y USUARIOS DE CHILE" hace más de 2 semanas y todavía no se remite el documento requerido. Por favor, darle celeridad a este trámite, pues necesitamos el documento solicitado con prontitud. Agradecido.</t>
  </si>
  <si>
    <t>Junto con saludar, en relación a su consulta, se le informa que el proceso ID 196376 en la cual solicito el día 11 de junio, Certificado de estatuto vigente, está en tramitación; ojo usted no solicito los estatutos sociales; en el caso de requerir los estatutos sociales como tal, deberá solicitarlo a través del Portal de Transparencia del Ministerio de Economia tal como lo señala la Ley de Transparencia 20285  https://www.portaltransparencia.cl/  Saludos Cordiales División de Asociatividad Sistema Integral de Información y Atención Ciudadana (SIAC).  Subsecretaría de Economía y Empresas de Menor Tamaño.  https://www.economia.gob.cl   https://siacciudadano.economia.cl</t>
  </si>
  <si>
    <t>consulta por documentos para informar elecciones AG</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</si>
  <si>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</si>
  <si>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</si>
  <si>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autoridades de Gobierno, Voté por un cambio de sistemas, confié en ustedes un mejor futuro.  Soy un trabajador profesional que perdió todo su negocio durante la crisis social del 2019 y además no pude sostener sin empleo mis compromisos bancarios de la epoca. Perdí mi empleo y negocio. Todo.  Después de muchos sacrificios, tengo 3 hijos en etapa escolar, etc. volví a emplearme, pero hoy no puedo acceder a una cuenta bancaria normal donde me puedan ingresar mi salario nómina mensual y lamentablemente la cuenta RUT tiene límites de transferencia mensuales.  El sistema bancario normal me tiene bloqueado y no me dan cuenta corriente a pesar que no requiero LC ni TC.   Solicito por favor puedan solicitar a Banco Estado que puedan habilitar cuentas chequeras electrónicas vistas sin límites de transferencias mensuales contando con sencillamente un contrato indefinido vigente y nominas de remuneraciones al día de empleadores empresas que cumplen con sus obligaciones laborales y tributarias.   ¡¡Muchas gracias!!  Eduardo Loo +56 991642944</t>
  </si>
  <si>
    <t>Junto con saludar y respondiendo a su consulta, informo lo siguiente: Los bancos, incluido el Banco Estado, son entidades autónomas, facultadas por ley para establecer sus propias políticas de riesgo. En ese sentido, este Ministerio no cuenta con las facultades para influir en ellas y no está dentro de nuestras competencias opinar respecto de la oferta de productos para banca personas, por lo cual nuestra recomendación es dirigirse directamente a la entidad bancaria para realizar sugerencias sobre cuenta RUT. Respecto a la posibilidad de reemprender, para obtener asesoría personalizada, le recomendamos acudir a los Centros de Negocios de SERCOTEC. Son centros de atención a pequeñas empresas y emprendedores/as, donde se entrega asesoría técnica y legal, individual y sin costo para el cliente, a través de mentores expertos, para fortalecer sus capacidades y desarrollar su actividad empresarial. Más información en www.centroschile.cl  Además, la Superintendencia de Insolvencia y Reemprendimiento (SUPERIR) cuenta con asesores de insolvencia que podrían ayudarle a analizar su situación financiera y orientarle en cuanto a reorganización de deudas y evitar o declarar la quiebra, dependiendo de lo que más le convenga. Aunque este servicio tiene un costo que se acuerda con el asesor, quien es fiscalizado por la institución, cada cierto tiempo, la Superintendencia abre postulaciones para asesorías gratuitas. Se recomienda revisar permanentemente la página https://www.superir.gob.cl/. Esperamos que esta información le sea de utilidad. Saludos cordiales, Gabinete ministro            Sistema Integral de Información y Atención Ciudadana (SIAC)          https://www.economia.gob.cl/         https://siacciudadano.economia.cl</t>
  </si>
  <si>
    <t>Junto con saludar, informamos a usted su presentación fue ingresada y fue asignada a DAES para su revisión. Se consultó a la persona encargada y esta dentro del plazo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</si>
  <si>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solicitó reunión con abogado a cargo de los ingresos de COOPERATIVA DE AHORRO Y CREDITO NORTE GRANDE LIMITADA y de los reclamos que he presentado junto con algunos socios, se requiere esta reunión antes del día 14 de julio en lo posible en la tarde, por que en la mañana estoy en una terapias por una operación.</t>
  </si>
  <si>
    <t>Junto con saludar, en relaciona a su consulta, se le dará entrega del contacto del Abogado a cargo de la COOPERATIVA DE AHORRO Y CREDITO NORTE GRANDE LIMITADA con numero de rol 296; para coordinar la Reunión virtual; por favor comuníquese con el Abogado Carlos Solorza al correo csolorza@economia.cl teléfono 224733852.   Saluda atentamente,   Sistema integral de Información y Atención Ciudadana (Siac)    Subsecretaría de Economía y Empresas de Menor Tamaño    https://www.economia.gob.cl    https://siacciudadano.economia.cl</t>
  </si>
  <si>
    <t>presenta antecedentes de rol 296COOPERATIVA DE AHORRO Y CREDITO NORTE GRANDE LIMITADA</t>
  </si>
  <si>
    <t>Junto con saludar, informamos a usted su presentación fue ingresada con el número ID59611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</si>
  <si>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acta y solicita certificado de comisión liquidadora de rol 115 SOCIEDAD COOPERATIVA DE EDIFICACION DE VIVIENDAS MI VIÑITA LIMITADA</t>
  </si>
  <si>
    <t>Junto con saludar, informamos a usted su presentación fue ingresada con el número ID59619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</si>
  <si>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presentados AG</t>
  </si>
  <si>
    <t>Junto con saludar, informamos a usted sus presentaciones fueron ingresadas con los números ID196269 y ID197411,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</si>
  <si>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el rosario, por qué solicita préstamo y le piden que deposite $110.000 para compañía de seguro continental.</t>
  </si>
  <si>
    <t>Junto con saludar, en relación a su consulta, se le informa que, si bien existen dentro de nuestros registros cooperativas con nombre el rosario, ninguna de esta es de ahorro y crédito como para solicitar préstamos; en este caso y además que se le solicita dinero, podría tratarse de una posible estafa, por lo tanto, se ha dado comunicación del hecho al equipo legal; dicho lo anterior la Abogada Monica Ortiz tomara contacto con usted para indicar los pasos a seguir.     Saluda atentamente,  Sistema integral de Información y Atención Ciudadana (Siac)   Subsecretaría de Economía y Empresas de Menor Tamaño  https://www.economia.gob.cl  https://siacciudadano.economia.cl</t>
  </si>
  <si>
    <t>consulta por documentos presentados para AG</t>
  </si>
  <si>
    <t>Junto con saludar, informamos a usted su presentación fue ingresada con el número ID197926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</si>
  <si>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enero</t>
  </si>
  <si>
    <t>consulta por AG 58-6 y formacion nueva asociación</t>
  </si>
  <si>
    <t>Junto con saludar, informamos a usted son respecto a la asociación 58-6 se encuentra en empresa externa el expediente por los años sin movimiento, se realizó solicitud por ley de transparencia AH001T0006191.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</si>
  <si>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y problema con balance</t>
  </si>
  <si>
    <t>registro 5373057 me sale que el run del gerente no corresponde al nombre ingresado, estoy intentando desde el jueves y no me permite continuar con el tramite. El Nombre ingresado no corresponde al Run</t>
  </si>
  <si>
    <t>Junto con saludarle y en respuesta a su reclamo en la que nos indica lo siguiente:  Registro 5373057 me sale que el run del gerente no corresponde al nombre ingresado, estoy intentando desde el jueves y no me permite continuar con el trámite. El Nombre ingresado no corresponde al Run   Informamos que nuestro sitio valida los nombres con el Registro Civil, por lo tanto, debe ingresar nombres y apellidos tal como figuran en tu cédula de identidad, en letras minúsculas y sin tildes (acentos) ni caracteres especiales.  En caso de persistir el problema, copie los nombres y apellidos desde un certificado emitido por el Registro Civil y péguelos en el campo correspondiente del formulario respectivo.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</si>
  <si>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reclamo contra sernac por kioskos de la calle</t>
  </si>
  <si>
    <t>Junto con saludar, de acuerdo a lo dispuesto en el inciso 2° del artículo 14 y artículo 24 de la Ley N° 19.880, sobre las Bases de los Procedimientos Administrativos informamos a usted que su consulta fue derivada al Servicio Nacional del Consumidor (SERNAC), a través del Oficio N° 20222424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</si>
  <si>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ROL: 3384 Cooperativa de Trabajo y Servicios Educacionales Florence Nightingale Ltda Por la presente solicito urgente certificado actualizado de la Vigencia de la Cooperativa y de Directorio para trámites bancarios de actualización de representante. Gracias</t>
  </si>
  <si>
    <t>Junto con saludar, en relación a su consulta se le informa que deberá hacer ingreso formal de la documentación a través del sitio web de la División de Asociatividad https://asociatividad.economia.cl/ de lo contrario a través del correo de oficina de partes oficinadepartesgd@economia.cl   Saluda atentamente,  Sistema integral de Información y Atención Ciudadana (Siac)   Subsecretaría de Economía y Empresas de Menor Tamaño  https://www.economia.gob.cl  https://siacciudadano.economia.cl</t>
  </si>
  <si>
    <t>consulta por ingreso pendiente abril</t>
  </si>
  <si>
    <t>consulta por ingreso pendiente ID57017</t>
  </si>
  <si>
    <t>consulta por correo para mandar información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</si>
  <si>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</si>
  <si>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Id198032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</si>
  <si>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empresas de firma electrónica</t>
  </si>
  <si>
    <t>Junto con saludar, informamos a usted puede revisar la nómina de empresas que están inscritas en nuestra pagina web https://www.entidadacreditadora.gob.cl/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</si>
  <si>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t>
  </si>
  <si>
    <t>Junto con saludar, informamos a usted  Se debe realizar una modificación de empresa en el sistema cambiando los campos que son afectados y agregando,quitando o modificando a los socios. Nota importante se debe agregar un pacto indicando la cesión de derechos,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</si>
  <si>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Adjunto correo fue enviado el día 3 de mayo solicitando renovación de directorio del cual aún no se ha tenido respuesta</t>
  </si>
  <si>
    <t>Junto con saludar, en relación a su consulta se le informa que a través del ID 197406 y el ID 199259 se dará respuesta formal de su ingreso.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</si>
  <si>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ID59587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</si>
  <si>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los siguientes documentos de la Cooperativa Escolar Celestin Freinet Rol: 4633:  Copia de Acta de constitución Lista de socios  Copia de Estatutos.</t>
  </si>
  <si>
    <t>Junto con saludar, informamos a usted que la solicitud de transparencia fue ingresada bajo el número AH001T0006194, el cual será respondido acorde a los procedimientos de la Ley Nº 20.285 sobre Acceso a la Información Pública.  Atentamente, Sistema Integral de Información y Atención Ciudadana (Siac) Subsecretaría de Economía y Empresas de Menor Tamaño. https://www.economia.gob.cl/ https://siacciudadano.economia.cl/</t>
  </si>
  <si>
    <t>consulta por documentos presentados</t>
  </si>
  <si>
    <t>Junto con saludar, informamos a usted su presentación fue ingresada con el número ID59499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</si>
  <si>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abogada Susana Abarca, quien les explicó pasos a seguir para contestar oficio pendiente, se entregó copia de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</si>
  <si>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presentado por empresa spa</t>
  </si>
  <si>
    <t>Junto con saludar, informamos a usted se realizo la consulta y el saneamiento realizado se encuentra en etapa de revisión.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</si>
  <si>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ae revisa sistema y se puede indicar que la organización se encuentra con su directorio al día y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</si>
  <si>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ID59219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</si>
  <si>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se debe presentar balance de AG</t>
  </si>
  <si>
    <t>Junto con saludar, en relación a su consulta y le informa que respecto al formato del balance como tal, deberá ser responsabilidad del contador llevar a cabo la indicación del formato; pero si su pregunta apunta al envió de los balances como tal a la División de Asociatividad, se informa que deberá hacerlo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</si>
  <si>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constitución de Cooperativa de Vivienda Feminista Elena Caffarena</t>
  </si>
  <si>
    <t>Junto con saludar, informamos a usted su presentación fue ingresada con el número ID59058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</si>
  <si>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inscripción de Cooperativa de Vivienda Feminista Simone de Beauvoir</t>
  </si>
  <si>
    <t>Junto con saludar, informamos a usted su presentación fue ingresada con el número Id59013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</si>
  <si>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dudas sobre oficio enviado</t>
  </si>
  <si>
    <t>Junto con saludar, informamos a usted se explican las dudas planteadas y se envía modelo ficha de datos.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</si>
  <si>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192401</t>
  </si>
  <si>
    <t>consulta por giros que tiene su empresa</t>
  </si>
  <si>
    <t>Junto con saludar, informamos a usted se revisa su estatuto y se indica cuales son,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</si>
  <si>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préstamo a través de cupemchi</t>
  </si>
  <si>
    <t>Junto con saludar, informamos a usted supemchi es una asociación gremial de jubilados y la cooperativa Financoop realiza préstamos y estos son descontados por planilla a través de la asociación, si ud. tiene dudas sobre el valor crédito y cuotas pagadas se deberá dirigir directo a la cooperativa, si esta organización no quisiera entregar información puede realizar un reclamo ante nosotros.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</si>
  <si>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</si>
  <si>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número de socios constitución</t>
  </si>
  <si>
    <t>Junto con saludar, informamos a usted se realizo la consulta al área específica y la acta constitutiva esta mal redactada por lo cual debe solicitar un certificado o documentos aclaratorio al notario donde indique cuántos fueron realmente los socios asistentes y que firmaron ante él.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</si>
  <si>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cooperativa, Carlos Solorza</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</si>
  <si>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</si>
  <si>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 limitada</t>
  </si>
  <si>
    <t>Junto con saludar, informamos a usted para transformar una empresa se debe inscribir como usuario en el sistema y elegir la opción transformar, en primer lugar debe seleccionar el tipo de empresa o sociedad que desea: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</si>
  <si>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NACIONAL DE JUBILADOS Y MONTEPIADAS DEL BANCO DEL ESTADO DE CHILE ASOCIACIÓN GREMIAL</t>
  </si>
  <si>
    <t>Junto con saludar, informamos a usted su presentación fue ingresada con el número ID59940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</si>
  <si>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Depto de Cooperativa Somos una Cooperativa rol 1078, y nuestra Contadora se encuentra fuera de Santiago, problemas de salud de su madre ( 2 paros cardiaco), consulta ella puede entregar los documentos ( balance ) despues de la quincena. Urgente su respuesta.  Ricardo Lobos Vargas Gerente Cooperativa Idiem</t>
  </si>
  <si>
    <t>Junto con saludar, en relación con su consulta, se le informa que en el caso excepcional usted podría enviar dichos balances posterior a la entrega correspondiente; ante cualquier duda se le dará entrega de la Fiscalizadora financiera para cualquier duda, por favor comuníquese con Karla Vidal al correo kvidal@economia.cl teléfono 224733869.  Saludos Cordiales División de Asociatividad Sistema Integral de Información y Atención Ciudadana (SIAC).  Subsecretaría de Economía y Empresas de Menor Tamaño.   https://www.economia.gob.cl   https://siacciudadano.economia.cl</t>
  </si>
  <si>
    <t>Se solicita reunión con abogado de DAEs para consultas sobre funcionamiento de cooperativa, sobre liquidación  y sobre oficio pendiente que no ha sido respondido ya que gerente renuncio.</t>
  </si>
  <si>
    <t>Junto con saludar, en relación a su consulta, se le dará entrega del contacto del Abogado Cesar Hachim para coordinar Reunión virtual y tratar el tema, por favor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</si>
  <si>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Presenta antecedentes de CÁMARA CHILENA DE LA REFRIGERACIÓN Y CLIMATIZACIÓN A. G. DE LA REPÚBLICA DE CHILE</t>
  </si>
  <si>
    <t>Junto con saludar, informamos a usted au presentación fue ingresada con el número ID59954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</si>
  <si>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que responde oficio, Carlos Solorza</t>
  </si>
  <si>
    <t>se solicita reunión por problemas administrativos internos y con el banco, COOPERATIVA CAMPESINA SANTA ESTELA LIMITADA</t>
  </si>
  <si>
    <t>Junto con saludar, en relación a su consulta, se le dará entrega del contacto del Abogado fiscalizador de la COOPERATIVA CAMPESINA SANTA ESTELA LIMITADA con numero de rol 3875 para coordinar la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</si>
  <si>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por modificación de empresa para cambiar artículo 7 en tipo de administración, si se debe realizar nuevamente junta de accionistas.</t>
  </si>
  <si>
    <t>Junto con saludar, informamos a usted se recomienda realizar un saneamiento ya que fue una omisión en la modificación de estatutos y si realizara una nueva modificación por el mismo motivo el banco podría objetar la reforma mal realizada.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</si>
  <si>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AG debe realizar balance por año 2021 ya que empezó en octubre del mismo y solo cobro cuotas sociales, ¿y cuales son los requisitos que exige la ley?</t>
  </si>
  <si>
    <t>Junto con saludar, en relación a su consulta, se le informa que los balances deberán llevarse a cabo anualmente, pero estos no necesariamente tienen que remitirse a la División de Asociatividad, tal como lo señala el DL 2757 Articulo 16 "Los libros de actas y de contabilidad de la asociación deberán llevarse al día. Tendrán acceso a ellos los afiliados y el Ministerio de Economía, Fomento y Reconstrucción, el que poseerá siempre la facultad inspectora sobre los mismos". Finalmente debido que la ASOCIACION GREMIAL NACIONAL DE PROFESORAS Y PROFESORES JUBILADOS con numero de registro 5105 es nueva, de igual modo deberán realizar sus balances anuales de manera interna; solo se requerirá cuando este Ministerio estime necesario.  Saludos Cordiales División de Asociatividad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</si>
  <si>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</si>
  <si>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de cooperativa a requerimiento ODR 1475</t>
  </si>
  <si>
    <t>Junto con saludar, informamos a usted revisado sistema se puede indicar que la cooperativa no ha respondido todavía a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</si>
  <si>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t>
  </si>
  <si>
    <t>Junto con saludar, informamos a usted se realizo la consulta al área específica y se indica que en caso de migración desde el sistema tradicional al simplificado las firmas son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</si>
  <si>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agradeceré tenga a bien informar sobre los siguientes trámites realizados por la Cámara de Comercio Servicios y rismo Caburgua A.G., de los cuales hasta esta fecha 07.07.2022, no hemos tenido respuesta: ID proceso 193220 sobre Renovación de Directorio, este trámite se encuentra con plazo vencido (24.06.2022) ID proceso 188329 sobre Actualización de la Nómina de Socios. Agradeceré nos informe al respecto.</t>
  </si>
  <si>
    <t>Junto con saludar, en relación a su consulta, se le informa que el ID 193220 la cual corresponde a la CAMARA DE COMERCIO, SERVICIOS Y TURISMO DE CABURGUA con numero de registro 4754; a su consulta se le informa que el proceso mencionado saldrá con notificación de oficio a través de correo electrónico el día martes próximo.   Saludos Cordiales División de Asociatividad Sistema Integral de Información y Atención Ciudadana (SIAC).  Subsecretaría de Economía y Empresas de Menor Tamaño.   https://www.economia.gob.cl   https://siacciudadano.economia.cl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</si>
  <si>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el trámite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Fuentes Garrido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la CMF me indicó que ustedes son la entidad que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</si>
  <si>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informa que dicha consulta deberá ser analizada desde el departamento de cooperativas para su respuesta legal, por lo que se sugiere entregar esta consulta de manera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</si>
  <si>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Mi requerimiento es una felicitación para todo el equipo de atención de público, soy Notario y casi siempre las personas confían mas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ojala pudieran hacer capacitaciones, el señor me dijo que debían pedirlas los microempresarios tratare de gestionar que les soliciten apoyo, ya que es muy necesario. Muchas gracias</t>
  </si>
  <si>
    <t>Junto con saludarle y en respuesta a su felicitación en la que nos indica lo siguiente:  Mi requerimiento es una felicitación para todo el equipo de atención de público, soy Notario y casi siempre las personas confían más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ojalá pudieran hacer capacitaciones, el señor me dijo que debían pedirlas los microempresarios tratare de gestionar que les soliciten apoyo, ya que es muy necesario. Muchas gracias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</si>
  <si>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para actualización de directorio de CAMARA EMPRESARIAL DE COMERCIO DE LA PINTANA Y ZONA SUR DE SANTIAGO - ASOCIACION GREMIAL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</si>
  <si>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</si>
  <si>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por la Cámara de Comercio y Turismo Asociación Gremial Puente Alto, por problemas con los directivos, el es el presidente de la Cámara de Comercio.</t>
  </si>
  <si>
    <t>Junto con saludar, en relación a su consulta, se le dará entrega del contacto de un Abogado de la División de Asociatividad para coordinar alguna Reunión virtual; por favor comuníquese con el Abogado Pablo Cartagena al correo pcartagena@economia.cl teléfono 224733475  Saluda atentamente, GREGORIA PEREZ TORRES  Sistema integral de Información y Atención Ciudadana (Siac)  Subsecretaría de Economía y Empresas de Menor Tamaño  https://www.economia.gob.cl  https://siacciudadano.economia.cl</t>
  </si>
  <si>
    <t>Consulta por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</si>
  <si>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</si>
  <si>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ABASTECIMIENTO Y DISTRIBUCION DE AGUA POTABLE ALCANTARILLADO Y SANEAMIENTO AMBIENTAL DE LA COMUNIDAD DE CORINTO LTDA. para actualización directorio</t>
  </si>
  <si>
    <t>Junto con saludar, informamos a usted que en atención a su consulta realizada el día 08 de julio 2022 a nuestras Oficinas SIAC (Sistema Integral de Información y Atención Ciudadana) del Ministerio de Economía, Fomento y Turismo, le informo que fue ingresado el 06 de julio 2022  ID 197953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</si>
  <si>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respuesta a oficio de COOPERATIVA DE AGUA POTABLE ALCANTARILLADO Y SANEAMIENTO AMBIENTAL LOS LLEUQUES LIMITADA</t>
  </si>
  <si>
    <t>Junto con saludar, informamos a usted que en en atención a su consulta realizada el día 08 de julio 2022 en nuestras Oficinas SIAC (Sistema Integral de Información y Atención Ciudadana) del Ministerio de Economía, Fomento y Turismo, le informo que fue ingresado con el ID 197933 el 28 de junio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</si>
  <si>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Muy buenos días, mi nombre es Cecilia Mendoza Diaz , Gerente de la Cooperativa Agua Potable de Corinto Ltda.,  le envió  este  formulario  para solicitar a usted, el  certificado  de vigencia  de  la Cooperativa y  directorio  de la   nueva directiva elegida y  constituida  el 28 de junio de 2022, para  presentarla en  el Banco  Estado porque tenemos  las firmas bloqueadas y para un nuevo proyecto al cual tenemos plazo muy corto para presenta la información y solo nos falta este certificado, la  información enviada fue ingresada con el numero ID59499 y fue asignada a DAES para su revisión legal</t>
  </si>
  <si>
    <t>Junto con saludar, en relación a su consulta se le informa que la documentación mencionada se ha recepcionado con el ID 199217 el día 11 de julio de 2022 a lo anterior esto aun se encuentra en plazo de respuesta; sin embargo si dese apresurar con el proceso, puede comunicarse con la Abogada Franchesca Rojas al correo frojasg@economia.cl teléfono 224733525 y también se puede comunicar con la fiscalizadora financiera Karla Vidal correo kvidal@economia.cl teléfono 224733869.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</si>
  <si>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COOPERATIVA DE SERVICIO DE AGUA POTABLE DE BARRANCAS LIMITADA, documentación ingresada el 07 de abril 2022, ID 189054, solicita audiencia con abogado Se. Carlos Solorza</t>
  </si>
  <si>
    <t>Junto con saludar, en relación con su consulta, se le dará entrega del Abogado para coordinar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</si>
  <si>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Ingresa balance, estados financieros de COOPERATIVA DE SERVICIO DE AGUA POTABLE DE BARRANCAS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</si>
  <si>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</si>
  <si>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Informa listado de socios de COOPERATIVA DE SERVICIOS VILLA DE VIDA NATURAL MANUEL LEZAETA ACHARAN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</si>
  <si>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60040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</si>
  <si>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de ASOCIACION GREMIAL DE MUJERES PESCADORAS ARTESANALES , MARISCADORAS, FILETEADORAS, DESMALLADORAS Y ACTIVIDADES CONEXAS DE PRODUCTOS DEL MAR, REGION DEL MAULE - MUJERES DEL MAR DE MAULE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</si>
  <si>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</si>
  <si>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Solicita información para enviar documentación de RED PARA EL DESARROLLO DE LAS MICROFINANZAS EN CHILE A.G. - MICROFINANZAS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</si>
  <si>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</si>
  <si>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NECECITAMOS SABER DEL CERTIFICADO DE RECONOCIMIENTO DE LA DIRECTIVA, ASOCIACION DE PENSIONADO Y MONTEPIADAS, EX SSS. AG. ROL 105-5, ADJUNTO ANTECEDENTES DE LA CONSULTA ANTERIOR.</t>
  </si>
  <si>
    <t>Junto con saludar, en relación con su consulta se adjunta oficio con observaciones previo al registrar de directorio y notificación de envió a la ASOCIACION DE PENSIONADOS Y MONTEPIADAS EX SERVICIO SEGURO SOCIAL, ASOCIACION GREMIAL con numero de registro 105-5.  Saludos Cordiales División de Asociatividad Sistema Integral de Información y Atención Ciudadana (SIAC).  Subsecretaría de Economía y Empresas de Menor Tamaño.   https://www.economia.gob.cl   https://siacciudadano.economia.cl</t>
  </si>
  <si>
    <t>Ingresa documentación de Junta General de COOPERATIVA DE SERVICIOS DE VERANEO, RECREACIÓN Y DESCANSO EL BOSQUE DE CASTILLA LIMITADA, para actualización</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</si>
  <si>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</si>
  <si>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</si>
  <si>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abogada ,tema a consultar liquidación de la cooperativa, actualmente hay 141 escrituras adjudicadas, 35 socios con situación irregular, sin adjudicación de escritur</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</si>
  <si>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</si>
  <si>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contacto de funcionarios de fomento.</t>
  </si>
  <si>
    <t>Junto con saludar, informamos a usted que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</si>
  <si>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balance año 2021.</t>
  </si>
  <si>
    <t>Junto con saludar, informamos a usted que en atención a su consulta realizada el día 08 de julio 2022 a nuestras Oficinas SIAC (Sistema Integral de Información y Atención Ciudadana) del Ministerio de Economía, Fomento y Turismo, le informo que fue ingresado con el ID 60018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</si>
  <si>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tramite ingresado a DAES</t>
  </si>
  <si>
    <t>Junto con saludar, informamos a usted que en atención a su consulta realizada el día 08 de julio 2022 a nuestras Oficinas SIAC (Sistema Integral de Información y Atención Ciudadana) del Ministerio de Economía, Fomento y Turismo, le informo que desde el 24 de junio de 2022 se encuentra en el área de registro en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</si>
  <si>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como solicitar copia de estatutos de CÁMARA CHILENO BRASILEÑA DE COMERCIO, INDUSTRIA, TURISMO, SERVICIOS Y TRANSPORTE -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</si>
  <si>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</si>
  <si>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Junto con saludarlos, el motivo del presente es conocer los alcances técnicos de la acreditación como proveedor biométrico sin la prestación de procesos de firma electrónica o a fin, Si nos pudieran orientar al respecto,  Saludos cordiales,</t>
  </si>
  <si>
    <t>Junto con saludarle y en respuesta a su consulta en la que nos indica lo siguiente:  Estimados, Junto con saludarlos, el motivo del presente es conocer los alcances técnicos de la acreditación como proveedor biométrico sin la prestación de procesos de firma electrónica o a fin, Si nos pudieran orientar al respecto, Saludos cordiales.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</si>
  <si>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quiero consultar referente a la orden N°1877, registro 444-9, los socios que solo participaron una vez y ya han pasado mas de dos años y no acusan recibo , basta solo con una notificación o debemos proceder con las tres notificaciones de desvinculación.</t>
  </si>
  <si>
    <t>Junto con saludar, en relación a su consulta se le informa que deberán solicitar la desvinculación solo en el caso de ya no ser parte de la asociación gremial; de lo contrario llevar a cabo al asamblea general de socios y dar mención de los socios vigentes y la desvinculación de otros socios.   Saludos Cordiales  División de Asociatividad  Sistema Integral de Información y Atención Ciudadana (SIAC). Subsecretaría de Economía y Empresas de Menor Tamaño.    https://www.economia.gob.cl    https://siacciudadano.economia.cl</t>
  </si>
  <si>
    <t>Estimados, buenas noches. Quisiera subir los documentos necesarios de 2 cooperativas a las cuales asesoro para dar cumplimiento a la actualizacion de información pero señala que mi clave única no está autenticada, pero no figura en ninguna parte alguna opción para ello. Si esta la otorga el registro civil y en mi calidad de abogada firmo todos mis escritos con la misma, por que a ustedes les aparece como no autenticada? Gracias!</t>
  </si>
  <si>
    <t>Junto con saludar, en relación con su consulta se le informa que también puede dar entrega de cualquier información a través del correo de oficina de partes del Ministerio de Economia en este caso puede enviar cualquier tipo de comunicación con nombre de la cooperativa al correo oficinadepartesgd@economia.cl. posteriormente este se dará ingreso formal a la División de Asociatividad.  Saludos Cordiales División de Asociatividad Sistema Integral de Información y Atención Ciudadana (SIAC).  Subsecretaría de Economía y Empresas de Menor Tamaño.   https://www.economia.gob.cl   https://siacciudadano.economia.cl</t>
  </si>
  <si>
    <t>como pagar mi visa</t>
  </si>
  <si>
    <t>Junto con saludar, de acuerdo a lo dispuesto en el inciso 2° del artículo 14 y artículo 24 de la Ley N° 19.880, sobre las Bases de los Procedimientos Administrativos informamos a usted que su consulta fue derivada al Ministerio del Interior y Seguridad Publica  Servicio Nacional de Migraciones, a través del Oficio N°202202425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</si>
  <si>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Cuando trato de obtener un código QR, me arroja como información, que soy de los Ríos, cuando la realidad es que mí emprendimiento pertenece a Región de los Lagos</t>
  </si>
  <si>
    <t>Junto con saludar, Informamos que hemos solicitado a nuestra área técnica que corrijan el problema. Esto ocurrirá a más tardar el martes 16 de julio. Le enviaremos un correo electrónico. En caso contrario puede llamar directamente al fono 224733464.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</si>
  <si>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recientemente realizamos la Asamblea General Ordinaria de Socios de la Coop. Campesina El Corazón Ltda. después de dos años sin poder reunirse por motivo de la contingencia sanitaria. ¿Cómo debemos entregar la información referente a la Asamblea y Balance a la División de Asociatividad? Gracias</t>
  </si>
  <si>
    <t>Junto con saludar, en relación con su consulta se le informa que deberán realizar la asamblea y posteriormente dar entrega de los balances anuales inclusive los que no se presentaron en la ausencia de otras asambleas; posteriormente dar entregar de aquello más la convocatoria.  Saludos Cordiales División de Asociatividad Sistema Integral de Información y Atención Ciudadana (SIAC).  Subsecretaría de Economía y Empresas de Menor Tamaño.   https://www.economia.gob.cl   https://siacciudadano.economia.cl</t>
  </si>
  <si>
    <t>consulta por presentación pendiente respuesta</t>
  </si>
  <si>
    <t>Consulta por contacto de jefatura de División de Asociatividad y Economía Social</t>
  </si>
  <si>
    <t>Junto con saludar, le indico. Jefe División de Asociatividad y Cooperativas Cristóbal Navarro Marshall  Coordinador Área Fomento y Desarrollo Juan José Montes Letelier  Coordinador Área Legal Christian Arteaga Fuentes  Coordinador Área Procesos y Estadísticas Carlos Morales Díaz  Coordinadora Área Financiero-Contable María del Pilar Pino Carrera  Secretaría Georgina Figueroa, teléfono 224733454</t>
  </si>
  <si>
    <t>Estimados señores: el 30 de marzo pasado, envié los antecedentes de la renovación del Directorio de nuestra Asociación de consumidores, 7-8 AC, quedando registrado con el numero de ID 188057. Hasta la fecha no hemos tenido respuesta al respecto, ya que los certificados siguen saliendo con la información pasada ya caducada. El problema es que estamos en pleno proceso de postulación a unos Fondos Concursables, los cuales vencen esta semana y sin ello no podemos participar. Solicito se pueda agilizar la entrega del nuevo certificado con la nueva directiva. Atte.</t>
  </si>
  <si>
    <t>Junto con saludar, en relación con su consulta, se le informa que su respuesta salió a través del ID 188057, este fue enviado al correo aresconce@yahoo.el día viernes 15 de julio a través del ORD.2168 donde se actualiza conforme al directorio indicado, se adjunta oficio.  Saludos Cordiales División de Asociatividad Sistema Integral de Información y Atención Ciudadana (SIAC).  Subsecretaría de Economía y Empresas de Menor Tamaño.   https://www.economia.gob.cl   https://siacciudadano.economia.cl</t>
  </si>
  <si>
    <t>Solicita información por trámite de cesión de derechos</t>
  </si>
  <si>
    <t>Junto con saludar, informamos a usted que el artículo 1901 y siguientes del Código Civil, estipulan que en caso de traspasar una parte o todos los derechos de una Empresa Individual de Responsabilidad Limitada (E.I.R.L.) o una Sociedad de Responsabilidad Limitada (LTDA.) a otro socio o a un tercero, será necesario incorporar en el paso 1 de la modificación de la empresa o sociedad un pacto que incluya la cesión de derechos y en el paso 2 del formulario realizar los cambios que correspondan.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</si>
  <si>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ENVIA OFICIO 047 Y OFICIO PIDE CUENTA 676-2022</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</si>
  <si>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 Sistema integral de Información y Atención Ciudadana (Siac) Subsecretaría de Economía y Empresas de Menor Tamaño. https://www.economia.gob.cl/ https://siacciudadano.economia.cl</t>
  </si>
  <si>
    <t>Consulta por respuesta a ingreso de documentación de COLEGIO DE QUÍMICO - FARMACÉUTICOS DE CHILE ASOCIACIÓN GREMIAL, para actualizar directorio</t>
  </si>
  <si>
    <t>Junto con saludar, hago envió oficio registra cargos e informa respecto certificado de vigencia de mandato del directorio.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</si>
  <si>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informaicón y en qué plazo? Me parece necesario informarles que me tomo el tiempo para plantear este requerimiento porque me tengo un interés profesional en estos temas. Pueden consultar mis antecedentes en https://www.linkedin.com/in/i2pcerda/. Atte.,</t>
  </si>
  <si>
    <t>Junto con saludarle y en respuesta a su consulta en la que nos indica lo siguiente:   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información y en qué plazo? Me parece necesario informarles que me tomo el tiempo para plantear este requerimiento porque me tengo un interés profesional en estos temas. Pueden consultar mis antecedentes en https://www.linkedin.com/in/i2pcerda/.   Le informamos que de acuerdo con lo dispuesto en la Ley 20.659, artículo 11, el Registro de Empresas y Sociedades tiene el carácter de público. Por su parte, el reglamento de la ley citada, aprobado por el Decreto 45 de Economía, de 2013, en su Artículo 3 “Principios de la Operación del Sistema”, literal c) “Publicidad de la Información y Protección de Datos” expresa que:   “La información incorporada en el Registro será esencialmente pública. Con todo, el Administrador del Registro velará por que la transmisión de datos personales contenidos en el Registro, en lo que fuere aplicable, cumpla con las disposiciones establecidas en la ley N°19.628, sobre protección de la vida privada.  El Administrador del Registro deberá mantener disponible en su sitio web institucional,  la política de privacidad sobre el tratamiento de la información contenida en el Registro,  la divulgación de ésta y sus finalidades.  En todos los formularios y requerimientos de anotación se insertará una cláusula que señalará que quien lo suscribe tiene pleno conocimiento que la información relativa a su identificación personal, o la de su representado, y la concerniente a la inscripción de la respectiva persona jurídica en el Registro será de carácter público”.  En efecto y en cumplimiento de lo reglamentado, el sitio web del Registro de Empresas y Sociedades mantiene publicada la política de protección de datos personales. Asimismo, en cada formulario electrónico se inserta una declaración en el sentido expresado en el inciso final de la norma reglamentaria citada.  Por ende, ante la inquietud que usted manifiesta, entendemos que la labor del Registro de Empresas y Sociedades se ejerce bajo los estándares correctos y no cae en la categoría de comportamiento irregular.  No obstante lo anterior, se estudiará con mayor profundidad la pertinencia o no de la búsqueda por fecha de actos sobre sociedades inscritas en el registro y en su caso, se tomarán las medidas correctivas pertinentes, de las que se dará cuenta al público en el sitio web institucional.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</si>
  <si>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empresa PHOENIX INGENIERIA Y SERVICIO SPA</t>
  </si>
  <si>
    <t>Junto con saludar, informamos a usted que en atención a su consulta realizada el día 11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Se hace entrega de documentos solicitados.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</si>
  <si>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Estimados señores:  envié hoy en la mañana una consulta, y la plataforma me dice que me enviará mi numero de Id del tramite, pero no me llegó nada</t>
  </si>
  <si>
    <t>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</si>
  <si>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consulta cómo presentar documentos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</si>
  <si>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</si>
  <si>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Junta General de socios para actualización directorio de COOPERATIVA DE SERVICIO DE ABASTECIMIENTO Y DISTRIBUCION DE AGUA POTABLE, ALCANTARILLADO Y SANEAMIENTO AMBIENTAL CORCOLEN LIMITADA</t>
  </si>
  <si>
    <t>Junto con saludar, informamos a usted que en atención a su trámite realizado el día  de julio 2022 en nuestras Oficinas SIAC (Sistema Integral de Información y Atención Ciudadana) del Ministerio de Economía, Fomento y Turismo, le informo que fue ingresado con el ID 60132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</si>
  <si>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para junta general cooperativa</t>
  </si>
  <si>
    <t>Junto con saludar, informamos a usted los documentos a presentar son: copia citación y medio verificación, publicación, copia acta y listado asistencia, balance, ficha estadística y ficha de datos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</si>
  <si>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me dirijo a ustedes para consultar sobre el plazo otorgado para la renovación de directivas de Asociaciones Gremiales, cuyo último plazo, conocido por nuestra organización, era hasta junio del presente año. Al buscar en la página DAES no encontramos otra información, por lo que solicito pudieran ratificarme el plazo. Agradeciendo desde ya su ayuda y orientación, saluda atentamente Francisco Rojas Jara Tesorero EXPOCH A.G.</t>
  </si>
  <si>
    <t>Junto con saludar, en relación a su consulta se le informa que la ASOCIACION GREMIAL DE JUBILADOS, MONTEPIADAS Y BENEFICIARIOS DE LA LEY N° 19.234 - EXONERADOS POLITICOS DE CHILE con numero de registro 2891 se encuentra con directorio vigente a hasta el 31 de diciembre de 2022, dicho lo anterior por el momento ustedes aun no debiesen realizar la Asamblea General de Socios, siempre en cuando no requieran cambio de directorio. Finalmente y como recordatorio, las extensiones de plazos al directorio ya no se encuentran vigentes, lo anterior debido que su vigencia era mientras existirá el estado de excepción nacional ante la contingencia COVID.  Saludos Cordiales  División de Asociatividad  Sistema Integral de Información y Atención Ciudadana (SIAC).   Subsecretaría de Economía y Empresas de Menor Tamaño.    https://www.economia.gob.cl    https://siacciudadano.economia.cl</t>
  </si>
  <si>
    <t>consulta por ingreso pendiente de marzo</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</si>
  <si>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</si>
  <si>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buscar asociaciones gremiales</t>
  </si>
  <si>
    <t>Junto con saludar, informamos a usted que para buscar asociaciones gremiales, debe ingresar a asociatividad.economia.cl-DAES DIGITAL – Buscar Organización- Seleccionar tipo organización – Asociación Gremial - Buscar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</si>
  <si>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</si>
  <si>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de fiscalizadora Srta. Patricia ortega de ASOCIACION GREMIAL BARRIO COMERCIAL PORVENIR A.G. BBCC PORVENIR A.G.</t>
  </si>
  <si>
    <t>Junto con saludar informo contacto: Srta. Patricia Ortega correo electrónico portega@ortega@economia.cl teléfono 22473 3664.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</si>
  <si>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</si>
  <si>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</si>
  <si>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Señores: Hice una consulta hoy sobre nuestro certificado de vigencia, de la Asoc. de Consumidores ARCAM BIOBIO, registro 7-8 AC, y me llegó este correo que no corresponde a mi organización.  Llevo en esto varios días y la plataforma está con problemas, y necesitamos urgente nuestro certificado  .MINISTERIO DE ECONOMIA, FOMENTO Y TURISMO. Sistema Integral de Informacion y Atencion Ciudadana (SIAC). Estimado(a) Arturo. Enviamos respuesta a su solicitud N° 109171, realizada con fecha 11/07/2022. 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   Atte. MINISTERIO DE ECONOMIA, F</t>
  </si>
  <si>
    <t>Consulta como obtener constitución de empresa creada en sistema simplificado</t>
  </si>
  <si>
    <t>junto con saludar, información para obtener la constitución de la empresa: Le informamos que, deberá ingresar a registrodeempresasysociedades.cl,   Puedes realizar búsquedas en Buscar actuaciones: por el RUT de la empresa o sociedad, razón social, fecha de actuación o fecha de registro. No es necesario iniciar sesión.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</si>
  <si>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forma presentar documentos cooperativa</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</si>
  <si>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</si>
  <si>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dirección para enviar correspondencia de ASOCIACIÓN GREMIAL CÁMARA DE COMERCIO DE TALCA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</si>
  <si>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</si>
  <si>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ingreso pendiente de enero</t>
  </si>
  <si>
    <t>Consulta por ingreso de documentación de CAMARA COMERCIO DE TALCA</t>
  </si>
  <si>
    <t>Junto con saludar, informamos a usted que que en atención a su trámite realizado el día 11 de julio 2022 en nuestras Oficinas SIAC (Sistema Integral de Información y Atención Ciudadana) del Ministerio de Economía, Fomento y Turismo, le informo que fue ingresado con el ID 60177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</si>
  <si>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Estimados junto con saludar solicito tengan a bien poder ayudarme en la formación de una Asociación Gremial de crianceros de la Provincia de Limarí.    Para lograr este objetivo los crianceros me piden un estatuto "como ejemplo", para revisarlo y poder así elegir su directorio en base a la legislación vigente. Agradecida de antemano por su gestión</t>
  </si>
  <si>
    <t>Junto con saludar, en relación a su consulta se le adjunta copia de modelo tipo de estatutos para asociaciones gremiales; sin embrago este documento y guías para la constitución de organizaciones lo puede encontrar a través del sitio web de la División de Asociatividad https://asociatividad.economia.cl/normativas/   Finalmente si desea una capacitación para constitución y formación de una de estas organizaciones lo puede hacer manera virtual solicitando capacitación a Cristian Perez al correo cperez@economia.cl y Carmen Cavieres al correo ccavieres@economia.cl   Saludos Cordiales  Sistema Integral de Información y Atención Ciudadana (SIAC).  Subsecretaría de Economía y Empresas de Menor Tamaño.  https://www.economia.gob.cl  https://siacciudadano.economia.cl División de Asociatividad</t>
  </si>
  <si>
    <t>Consulta estado avance y fecha de publicación de resolución para empresas sin derecho a huelga conforme artículo 362 de código del trabajo.</t>
  </si>
  <si>
    <t>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División Jurídica   Sistema Integral de Información y Atención Ciudadana (SIAC).  Ministerio de Economía, Fomento y Turismo.       https://www.economia.gob.cl  https://siacciudadano.economia.cl</t>
  </si>
  <si>
    <t>Buen día, quisiera participar en las capacitaciones de Cooperativas. Para que me consideren. Si son On Line, mucho mejor. Agradeciendo de antemano su gestión, atentamente</t>
  </si>
  <si>
    <t>Junto con saludar, en relación a su consulta se dará entrega de los contactos de los capacitadores de la división de Asociatividad para coordinar Reunión virtual, por favor comuníquese con Carmen Cavieres al correo ccavieres@economia.cl teléfono 224733452 y Cristian Perez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</si>
  <si>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pendientes cooperativas 2249, 1974, 1415, 2699</t>
  </si>
  <si>
    <t>Junto con saludar, informamos a usted se realizo la consulta a las personas encargadas de sus ingresos y se le comunica que los procesos pendientes serán revisados durante la próxima semana y posteriormente serán firmados y se  enviarán oficios entregados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</si>
  <si>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informar antecedentes AG</t>
  </si>
  <si>
    <t>consulta por fecha de fiscalización</t>
  </si>
  <si>
    <t>Junto con saludar, informamos a usted se realizo la consulta a la persona encargada de la fiscalización y esta corresponde al día 15 de julio.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</si>
  <si>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elecciones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</si>
  <si>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</si>
  <si>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buenos días. Soy Director de deportes cultura y turismo en la Municipalidad de Cabildo y tengo una consulta referente a la constitución de una agrupación de árbitros de Cabildo. Entendiendo que esta es una actividad económica en la cual reciben recursos por los servicios prestados, este Municipio no estaría facultado para constituirlos bajo la ley 19.418. De igual manera aplicaría si se quisieran constituir bajo la ley del deporte, Ley 19.712. Entonces mis preguntas son: ¿Se deben Constituir bajo la normativa jurídica del Ministerio de economía? Si fuera así, ¿ cuáles son los pasos que deberían seguir, los requisitos o detalles adicionales para este fin? Se agradece la orientación y que tengan un buen día.</t>
  </si>
  <si>
    <t>Junto con saludar, en relación a su consulta se le informa que la División de Asociatividad y Cooperativas no participamos bajo las leyes señalas por lo cual se le informa que no podemos resolver sus preguntas ante el caso.  Saludos Cordiales División de Asociatividad Sistema Integral de Información y Atención Ciudadana (SIAC).   Subsecretaría de Economía y Empresas de Menor Tamaño.    https://www.economia.gob.cl    https://siacciudadano.economia.cl</t>
  </si>
  <si>
    <t>consulta como informar acta cooperativa</t>
  </si>
  <si>
    <t>consulta por ingreso presentado de cooperativa</t>
  </si>
  <si>
    <t>Junto con saludar, informamos a usted su presentación fue ingresada con el número ID60145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</si>
  <si>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ID60256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</si>
  <si>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Trabajo en la A.G. Cámara de Comercio de Penco, nro. de registro 405 y a la fecha no hemos tenido respuesta con la actualización del directorio.  El 18 de enero del 2022 se entregó toda la información en la secretaria regional ministerial de economía en Concepción. Hoy no podemos realizar trámites bancarios y entenderá que necesitamos con urgencia regularizar la documentación.</t>
  </si>
  <si>
    <t>Junto con saludar, en relación a su consulta se le informa que la tarea señala en este caso el ID 184144 paso a prioridad de firma por parte de la División de Asociatividad; a lo anterior este proceso lo recibirá firmado durante la próxima semana a través de respuesta en oficio.  Saludos Cordiales División de Asociatividad Sistema Integral de Información y Atención Ciudadana (SIAC).   Subsecretaría de Economía y Empresas de Menor Tamaño.    https://www.economia.gob.cl    https://siacciudadano.economia.cl</t>
  </si>
  <si>
    <t>consulta por compra venta y cambio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</si>
  <si>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</si>
  <si>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reviso sistema y su ingreso está dentro de los plazos legales, será revisado dentro de los plazos establecidos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</si>
  <si>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cancelación martillero</t>
  </si>
  <si>
    <t>Junto con saludar, informamos a usted se comunicó con Camila Fernández abogada de RES quien resolvió sus dudas.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</si>
  <si>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Necesitamos contactar con capacitadores para poder formar una Asociación Gremial.</t>
  </si>
  <si>
    <t>Junto con saludar, en relación a su consulta se le otorgara los contactos de los capacitadores de la División de Asociatividad, con quienes puede tratar temas relacionados a la constitución de un Asociación Gremial;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</si>
  <si>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cooperativa, saber si está en algún proceso de fiscalización o auditoría.</t>
  </si>
  <si>
    <t>Junto con saludar, informamos a usted se realizo consulta a fiscalizador encargado del ultimo ingreso cooperativa y la entidad se encuentra en un proceso de fiscalización abierto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</si>
  <si>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financoop existe, por que solicito credito y le solicitaron 150.000 para pagar seguro y posteriormente 300.000 para pagar pagina de que es dinero legal</t>
  </si>
  <si>
    <t>Junto con saludar, en relación a su consulta se él informa que la cooperativa Financoop si existe pero usted se esta enfrentado a una estafa debido que lo solicitado no es lícita; dentro de la CNF se ha detectado estafas a nombres de cooperativas inexistentes pero a la vez existentes haciendo uso del nombre la cooperativa; en este caso y la Abogada Monica Ortiz se pondrá en contacto con usted para señalar los pasos legales a seguir.  Saludos Cordiales División de Asociatividad Sistema Integral de Información y Atención Ciudadana (SIAC).   Subsecretaría de Economía y Empresas de Menor Tamaño.    https://www.economia.gob.cl</t>
  </si>
  <si>
    <t>Consulta por proceso ingresado a la División de Asociatividad actualización de Directorio.</t>
  </si>
  <si>
    <t>Junto con saludar, informamos a usted que en atención a su consulta en nuestras Oficinas SIAC (Sistema Integral de Información y Atención Ciudadana) del Ministerio de Economía, Fomento y Turismo, le informo que esta en proceso legal para su tramitación y posterior respuesta.  Además se explica como obtener certificado de vigencia a través de la pagina web https://tramites.economia.gob.cl/Certificado/Emitir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</si>
  <si>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saneamiento de Empresa en un día.</t>
  </si>
  <si>
    <t>Junto con saludar, informaos a usted el procedimiento para sanear una empresa registrada en Empresa en un día: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t>
  </si>
  <si>
    <t>consulta por correcciones solicitadas en oficio a constitución cooperativa</t>
  </si>
  <si>
    <t>Junto con saludar, informamos a usted se realizan las consultas a Consuelo Muñoz, quien explica documentos y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</si>
  <si>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aun no nos llega el oficio por el cobro de la cuota 2 año 2022, por favor su ayuda con dato donde se podrá solicitar. N° Rol 3725</t>
  </si>
  <si>
    <t>Junto con saludar, en relación a su consulta se le informa que el oficio del cobro de las cuota julio (semestral) 2022 se emitirá durante el día 19 de julio de 2022; dicho lo anterior posterior de recepcionar dicho oficio podrá realizar el pago de modo que tal señale el formulario emitido por el departamento de cooperativas.   Saludos Cordiales  División de Asociatividad  Sistema Integral de Información y Atención Ciudadana (SIAC).  Subsecretaría de Economía y Empresas de Menor Tamaño.  https://www.economia.gob.cl  https://siacciudadano.economia.cl</t>
  </si>
  <si>
    <t>Deseamos felicitar al profesional Cristian Perez Ojeda por su valiosa asesoría en la capacitación del día 11 de julio realizada a la Cooperativa COODETECH</t>
  </si>
  <si>
    <t>Junto con saludar, se le agradece sus felicitaciones al funcionario Cristian Perez, su satisfacción ante la capacitación entregada fue escuchada por el jefe de la División de Asociatividad y Cooperativas quien agradece la calificación de nuestros capacitados.  Saludos Cordiales División de Asociatividad Sistema Integral de Información y Atención Ciudadana (SIAC).   Subsecretaría de Economía y Empresas de Menor Tamaño.    https://www.economia.gob.cl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</si>
  <si>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</si>
  <si>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Reunión vía internet (por ubicación, Copiapó), por problemas dentro de la Asociación Gremial.</t>
  </si>
  <si>
    <t>Junto con saludar, en relación a su consulta se le dará entrega del Abogado Pablo Cartagena para solicitarle Reunión virtual y tratar temas legales respecto a la ASOCIACIÓN GREMIAL DE TRANSPORTES LOS HUASQUINOS con numero de registro 123-3; por favor comuníquese con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</si>
  <si>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quisiera saber si ud manejan algun formato para la conformación de una cooperativa, tanto del acta como del reglamento general de la cooperativa</t>
  </si>
  <si>
    <t>Junto con saludar, adjunto procedimiento manual para constitución de cooperativas; lo anterior lo tiene disponible dentro del Sitio web de la División de Asociatividad  Cooperativas https://asociatividad.economia.cl/normativas/   Saludos Cordiales  División de Asociatividad  Sistema Integral de Información y Atención Ciudadana (SIAC). Subsecretaría de Economía y Empresas de Menor Tamaño. https://www.economia.gob.cl https://siacciudadano.economia.cl</t>
  </si>
  <si>
    <t>consulta por extracto para poder publicar ASOCIACIÓN PARA EL DESARROLLO DEL BARRIO MEIGGS A.G.</t>
  </si>
  <si>
    <t>Junto con saludar, informamos a usted su presentación fue ingresada con el número Id198808 y fue asignada a DAES para su revisión legal.  Recuerde el extracto timbrado será entregado por Tatiana Santelices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</si>
  <si>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desbloquear contraseña, para iniciar registro de empresa</t>
  </si>
  <si>
    <t>Junto con saludarle y en respuesta a su reclamo en la que nos indica lo siguiente:  Favor desbloquear contraseña, para iniciar registro de empresa Informamos que su usuario ha sido desbloqueado.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</si>
  <si>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verificación de firma documento de empresa spa</t>
  </si>
  <si>
    <t>Junto con saludar, informamos a usted se revisa código de verificación del documento presentado y corresponde al existente en el sistema de empresa en un día, indicando que la modificación fue firmada por notario con firma electrónica en presentación de los socios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</si>
  <si>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es el procedimiento de revisión de constitución de parte del ministerio y cuentas etapas son ?</t>
  </si>
  <si>
    <t>Junto con saludar, en relación a su consulta se le informa que la revisión de constitución es interna y debido aquello esto pasara por un Abogado quien se encargara de darle la respuesta de aprobación de constitución en el plazo de 22 días hábiles; dicho lo anterior para contar con esta aprobación deberán contener todos los estatutos y artículos señalados según la ley.  Saludos Cordiales División de Asociatividad Sistema Integral de Información y Atención Ciudadana (SIAC).   Subsecretaría de Economía y Empresas de Menor Tamaño.    https://www.economia.gob.cl    https://siacciudadano.economia.cl</t>
  </si>
  <si>
    <t>realiza presentación de COOPERATIVA DE PRESTAMOS SOLIDARIOS Y CONSUMO EL PANGAL LIMITADA</t>
  </si>
  <si>
    <t>Junto con saludar, informamos a usted su presentación fue ingresada con el número ID60359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</si>
  <si>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 DAES</t>
  </si>
  <si>
    <t>Junto con saludar, informamos a usted su presentación fue ingresada con el número ID60315 y fue asignada a DAES para su revisión legal. Se realizó solicitud de transparencia AH001T0006211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</si>
  <si>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días, a través de la presente solicito a ustedes informar sobre solicitud N° 193220, que fue ingresada con fecha 13.05.2022, sobre asamblea ordinaria de socios donde se realizó entre otros la renovación del Directorio, se ingresó documento protocolizado de dicha reunión, sin embargo hasta esta fecha no se ha renovado en el sistema el directorio, encontrándose en estos momento vencido, a pesar de haber cumplido la fecha para su renovación, considerando que debido a que esta organización no tenía vencida su directiva durante el período de Estado de exepción, por lo cual no le correspondía su renovación hasta junio 2022, su vencimiento fue en abril de 2022, es decir fuera del período de Estado de exepción, por lo cual correspondía su renovación en abril y no en junio 2022. Por lo cual se ingresa este reclamo para que sea renovado el directorio, de acuerdo a documento que se adjunta.</t>
  </si>
  <si>
    <t>Junto con saludar, en relación a su consulta, se informa que se ha actualizado conforme lo solicitado y este fue emitido a través de ORD.2184; dicho lo anterior ya cuenta con la nómina de socios vigentes y directorio vigente.   Saludos Cordial  División de Asociatividad  Sistema Integral de Información y Atención Ciudadana (SIAC).   Subsecretaría de Economía y Empresas de Menor Tamaño. https://www.economia.gob.cl https://siacciudadano.economia.cl</t>
  </si>
  <si>
    <t>consulta por certificado estatutos pendiente</t>
  </si>
  <si>
    <t>Junto con saludar, informamos a usted su presentación fue revisada y el certificado fue enviado por correo electrónico, se adjunta copia.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</si>
  <si>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 en un dia al sistema tradicional</t>
  </si>
  <si>
    <t>Junto con saludar, informamos a usted para realizar migración al sistema tradicional se debe realizar por sistema y firmar electrónicamente o ante notario, pueda llevar el certificado al conservador. en caso de ser empresa SpA se requiere junta donde se acuerde 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</si>
  <si>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</si>
  <si>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CÁMARA DE COMERCIO Y TURISMO ASOCIACIÓN GREMIAL DE PUENTE ALTO</t>
  </si>
  <si>
    <t>Junto con saludar, informamos a usted su presentación fue ingresada con el número ID60376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</si>
  <si>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AGRICOLA JOSE MAZA LIMITADA</t>
  </si>
  <si>
    <t>Junto con saludar, informamos a usted su presentación fue ingresada con el número ID60360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</si>
  <si>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5368643, quisiera saber estado y plazo de respuesta</t>
  </si>
  <si>
    <t>Junto con saludarle y en respuesta a su consulta en la que nos indica lo siguiente:  consulta por saneamiento 5368643, quisiera saber estado y plazo de respuesta  Informamos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</si>
  <si>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si una empresa limitada que en sus estatutos establecieron duración de 1 año renovable, se puede disolver antes de esta fecha si uno de los socios quisiera, algún trámite judicial que se puede realizar?</t>
  </si>
  <si>
    <t>Junto con saludarle y en respuesta a su consulta en la que nos indica lo siguiente:  consulta si una empresa limitada que en sus estatutos establecieron duración de 1 año renovable, se puede disolver antes de esta fecha si uno de los socios quisiera, algún trámite judicial que se puede realizar Informamos que debe revisar su Certificado de Estatuto Actualizado, en el artículo 4° de la duración de la sociedad, donde se establece la manera de no renovar la duración. Puede descargar el certificado en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</si>
  <si>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por la presente quisiera hacer seguimiento al Reglamento que Establece Exclusiones del Derecho a Retracto. En particular, ¿existe alguna fecha estimativa de publicación? Muchas gracias de antemano</t>
  </si>
  <si>
    <t>Junto con saludar, informamos a usted que el Reglamento aún se encuentra en tramitación y lamentablemente, por el momento, no es posible señalar una fecha estimativa de publicación, puesto que su total tramitación también dependerá de los plazos que tome Contraloría General de la República en su revisión.    División Jurídica   Sistema Integral de Información y Atención Ciudadana (SIAC).  Ministerio de Economía, Fomento y Turismo.       https://www.economia.gob.cl  https://siacciudadano.economia.cl</t>
  </si>
  <si>
    <t>Estimados, escribo desde la Asociación de Consumidores FOJUCC (RUT: 65.961.970-9, N° de registro 02-8 AC), ya que nos gustaría consultar por la solicitud de renovación del directorio presentada por FOJUCC el día 8 de junio del 2022.  El motivo por el cual necesitamos urgentemente saber la respuesta de esta solicitud es que el día 20 de julio vence el plazo para postular a proyectos del SERNAC, dónde debemos presentar estos documentos ya actualizados.  Por esto nos gustaría saber si será posible tener la respuesta antes de esa fecha, o si en su defecto, habrá algún documento que nos puedan entregar que señale que esta solicitud está momentáneamente en trámite.  Envío adjunta una foto en que aparecen las solicitudes timbradas por la oficina de partes.   Quedamos muy atentos a cualquier respuesta. Muchas gracias.</t>
  </si>
  <si>
    <t>Junto con saludar, en relación a su consulta se le informa que se ha dado respuesta al proceso ID 196529 la cual ha sido despachada a través del ORD.2242; en esta oportunidad se ha actualizado satisfactoriamente el directorio.   Saludos Cordiales  División de Asociatividad  Sistema Integral de Información y Atención Ciudadana (SIAC).  Subsecretaría de Economía y Empresas de Menor Tamaño.  https://www.economia.gob.cl  https://siacciudadano.economia.cl</t>
  </si>
  <si>
    <t>Felicitaciones a don cesar contreras,muy buena su atención, amable,me aclaró todas las dudas que tenía. Muchas gracias</t>
  </si>
  <si>
    <t>Junto con saludar, agradecemos saber que su experiencia con nuestra Unidad y en específico Cesar Contreras fue satisfactoria, comentamos que estamos día a día, mejorando para dar una atención eficiente a todos nuestros usuarios. Es reconfortante saber que también hay personas que se toman el tiempo para felicitar el servicio que brindan a diario, por los ejecutivos del Sistema Integral de Información y Atención Ciudadana.  Saluda atentamente, Sistema integral de Información y Atención Ciudadana (Siac)  Subsecretaría de Economía y Empresas de Menor Tamaño  https://www.economia.gob.cl</t>
  </si>
  <si>
    <t>consulta por ingreso pendiente de asociación de consumidores</t>
  </si>
  <si>
    <t>Soy secretario del Apr de Lelbun, Chiloé, nosotros contratamos un administrativo para el trabajo en la oficina, lleva más de un año con nosotros, no es usuario de la red, vive en una localidad vecina, la Pdta. le solicito asistir dentro de horario de trabajo, a una reunión de conformación de la asociación gremial de APRs de Chiloé, para que tomara apuntes y escuchara, y posteriormente informara a la directiva, esto sucedió aproximadamente el 31-05-2022, a la vuelta de esta reunión, el administrativo nunca nos informo, que había tomado un puesto en la asociación, y era el de tesorero, el fue en representación de nosotros, nosotros no lo autorizamos a esto, y ahora resulta, que según decreto ley 2757, personas naturales pueden conformar una asociación gremial, esto no puede estar correcto, este administrativo no fue invitado como persona natural, sino que a través de nuestro APR, además según entiendo, queda con fuero gremial, por ser parte de la directiva, es cierto esto?</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</si>
  <si>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</si>
  <si>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REGLAMENTO SOBRE PROCEDIMIENTO DE COBRANZA EXTRAJUDICIAL, si ya se encuentra vigente y donde se puede descargar</t>
  </si>
  <si>
    <t>Junto con saludar, en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División Jurídica   Sistema Integral de Información y Atención Ciudadana (SIAC).  Ministerio de Economía, Fomento y Turismo.       https://www.economia.gob.cl  https://siacciudadano.economia.cl</t>
  </si>
  <si>
    <t>presenta antecedentes de UNIÓN DE COOPERATIVAS BATAFLOR LTDA.</t>
  </si>
  <si>
    <t>Junto con saludar, informamos a usted su presentación fue ingresada con el número ID60415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</si>
  <si>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estimados Sres. Ministerio de Economia :         Para hacer una breve estudio necesito consultarles qué información se dispone de la  “Ex-Asociación de Ahorro y préstamo Casapropia", la que funcionó desde 1973 hasta 1990.    Si fuera posible quisiera ir presencialmente a consultarlo, por favor indicarme fecha estimada de su respuesta.  Muchas gracias y quedo atento.   ELÍAS SILVA ÁVILA</t>
  </si>
  <si>
    <t>Junto con saludar, de acuerdo a lo dispuesto en el inciso 2° del artículo 14 y artículo 24 de la Ley N° 19.880, sobre las Bases de los Procedimientos Administrativos informamos a usted que su consulta fue derivada al Ministerio de Hacienda, a través del Oficio N° 202202541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</si>
  <si>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documentos presentados ASOCIACION GREMIAL CHILENA DE MEDICOS VETERINARIOS VINCULADOS A LA ACTIVIDAD DE ACUICULTURA - MEVEA CHILE A.G.</t>
  </si>
  <si>
    <t>Junto con saludar, informamos a usted su presentación fue ingresada con el número ID60337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</si>
  <si>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 credibank existe, realizo pago por póliza hacienda 120.000, los datos de contacto son  fono 949620037 banca@coopcrediban.com dirección juan de valiente 3630 https://coopcredibank.com/</t>
  </si>
  <si>
    <t>Junto con saludar, en relación a su consulta se le informa que la cooperativa Credibank no existe dentro de nuestra base de datos de este Ministerio;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</si>
  <si>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observaciones ord 5761 por junta de cooperativa</t>
  </si>
  <si>
    <t>Junto con saludar, informamos a usted se revisa oficio y se comunica con Franchesca Rojas para que explique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</si>
  <si>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</si>
  <si>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fusión empresa ticket 03/06/2022</t>
  </si>
  <si>
    <t>Junto con saludar, informamos a usted es atendido telefónicamente por Valentina Diaz vdiaz@economia.cl quien le aclara las dudas sobre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</si>
  <si>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consultar si es necesario concurrir a la oficina directamente para autorizar un extracto, para su publicación en el diario oficial</t>
  </si>
  <si>
    <t>Junto con saludar, en relación a su consulta se le informa que no es necesario acudir directamente a las oficinas de este Ministerio para hacer la entrega del extracto. Para dar respuesta a su SIAC ingresado, me comunique directamente con la Área de Registro de la División de Asociatividad quienes me señalaron que por favor enviar dicho extracto al correo de la funcionaria Tatiana Santelices al correo tsantelices@economia.cl y ante cualquier duda comunicarse al teléfono 224733787 Finalmente, y después de recepcionar dicho extracto, se le hará entrega el documento timbrado para su publicación en el Diario Oficial.  Saludos Cordiales  División de Asociatividad Sistema Integral de Información y Atención Ciudadana (SIAC).   Subsecretaría de Economía y Empresas de Menor Tamaño.    https://www.economia.gob.cl    https://siacciudadano.economia.cl</t>
  </si>
  <si>
    <t>Quisiera saber si las asociaciones gremiales pueden incorporar en sus estatutos, como objeto, el ejercicio de actividades comerciales. Ocurre que una AG quisiera comercial determinados productos comerciales y para poder vender con boleta afecta a IVA el SII solicita modificar los estatutos e incluir en su objeto las actividades comerciales.</t>
  </si>
  <si>
    <t>Junto con saludar, en relación a su consulta se le informa que la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Lo anterior esta señalado en el Articulo 1 del DL 2757.  Saludos Cordiales División de Asociatividad Sistema Integral de Información y Atención Ciudadana (SIAC).   Subsecretaría de Economía y Empresas de Menor Tamaño.    https://www.economia.gob.cl    https://siacciudadano.economia.cl</t>
  </si>
  <si>
    <t>consulta si existe cooperativa Claret, ya que solicito un crédito y le pidieron dinero, 1°  seguro de crédito por $100.000, después un 2° pago por garantía de 80.000, 3° pago por IVA cobrado por CMF por 95.000 y posteriormente segunda cuota de IVA por 95.000. posteriormente le solicitaron $165.000 para gastos notariales el cual no fue pagado, al solicitar la devolución le mandan mensaje que tiene que pagar $200.000 por multa o que la van informar a DICOM</t>
  </si>
  <si>
    <t>Junto con saludar, en relación con su consulta se le informa que la cooperativa CLARET si existe dentro de nuestra base de datos de este Ministerio, pero esta se encuentra disuelta y liquidada,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</si>
  <si>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iniciación de actividades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</si>
  <si>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iniciación de actividades se ve directamente con SII, y confirmar si el giro elegido corresponde también la pueden orientar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</si>
  <si>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 presentado ASOCIACIÓN DE COMERCIO, TURISMO Y SERVICIOS DEL BARRIO HISTÓRICO - CULTURAL BELLAS ARTES</t>
  </si>
  <si>
    <t>Junto con saludar, informamos a usted su presentación fue ingresada con el número ID59769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</si>
  <si>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certificado cooperativa</t>
  </si>
  <si>
    <t>Junto con saludar, informamos a usted se entrega copia física del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</si>
  <si>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día 22 de abril de 2022 tuvimos nuestra asamblea ordinaria donde realizamos las elecciones de nueva directiva de nuestra A.G. guías turísticos de Isla de Pascua, los documentos respectivos se enviaron el día 3 de mayo y hasta el día de hoy no hemos recibido respuesta para concretar la ratificación de la nueva directiva u otra respuesta. Esta situación nos tiene muy preocupados pues en el Banco ya está bloqueada la cuenta por no contar con directiva vigente y nos hemos adjudicado un proyecto pero no podemos acceder a los dineros.</t>
  </si>
  <si>
    <t>Junto con saludar, en relación a su consulta se le informa que la respuesta a su requerimiento salió con el ORD.2224 a través del ID 197602 y efectivamente se ha actualizado el directorio conforme lo señalado en el DL 2757.   Saludos Cordiales  División de Asociatividad  Sistema Integral de Información y Atención Ciudadana (SIAC).   Subsecretaría de Economía y Empresas de Menor Tamaño https://www.economia.gob.cl     https://siacciudadano.economia.cl</t>
  </si>
  <si>
    <t>consulta si Normaliza s.a. existe ya que para entregar crédito solicito dinero por póliza $120.000</t>
  </si>
  <si>
    <t>Junto con saludar, en relación a su consulta se le informa que la cooperativa Normaliza no existe dentro de nuestra base de datos de este Ministerio; por lo tanto, podría estar enfrentándose a una estafa; para ello la Abogada Mónica Ortiz se pondrá en contacto con usted para tratar los pasos a seguir.  Atentamente, División de Asociatividad  Sistema Integral de Información y Atención Ciudadana (SIAC) Subsecretaría de Economía y Empresas de Menor Tamaño https://www.economia.gob.cl https://siacciudadano.economia.cl</t>
  </si>
  <si>
    <t>consulta por compra venta empresa y problema socios</t>
  </si>
  <si>
    <t>consultas de empresa en un día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</si>
  <si>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</si>
  <si>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</si>
  <si>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</si>
  <si>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Cooperativa se constituyó con 8 socios (personas jurídicas) y envió los antecedentes al DAES para constituirse (escritura acta constitutiva, inscripción en cbr, publicación en diario, carnet representante, consejo constitutivo, etc) pero le faltan enviar los poderes de representante y vigencia de cada socio persona jurídica. Uno de los socios renunció y hoy solo tenemos acceso al poder y vigencia de los 7 restantes, que podemos hacer??? como activar la cooperativa en el registro? SU N° de registro es 6255.</t>
  </si>
  <si>
    <t>Junto con saludar, en relación a su consulta se  le informa que la cooperativa en este caso deberá enviar documentación  aclaratoria respecto al socio sin necesidad de iniciar la tramitación nuevamente; cabe señalar que esta situación ustedes deberán informar al socio, parte de personas jurídicas si es el caso.   Saludos Cordiales,  División de Asociatividad  Sistema Integral de Información y Atención Ciudadana (SIAC).    Subsecretaría de Economía y Empresas de Menor Tamaño.     https://www.economia.gob.cl     https://siacciudadano.economia.cl</t>
  </si>
  <si>
    <t>Es legal fijar una cuota social extraordinaria que paguen solo algunos socios y no todos? La cuota social que fije la junta debe ser cobrada a todos obligatoriamente? o puede cobrarse a quien voluntariamente quiera pagarla. En caso de que la cuota sea para juntar fondos para bomberos (Ayuda social), podrían pagarla los socios voluntariamente?</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</si>
  <si>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</si>
  <si>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Cómo aplica el artículo 25 del RLGC en cuanto a los 5 años que tienen las comunidades hereditarias para acreditar su calidad, los 5 años se cuentan para quienes fallecen desde la entrada en vigencia de la ley o retroactivamente?</t>
  </si>
  <si>
    <t>Junto con saludar, en relación a su consulta se le informa, este requerimiento deberá ser ingresado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</si>
  <si>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Un socio fallece el 2015 y sus CP pasaron a la cuenta "acreedores ex socios": sus cuotas se pueden actualizar al día de hoy si la comunidad hereditaria las exige? Un socio fallece el 2020 y sus CP pasan a la misma cuenta: sus cuotas se pueden actualizar si hoy las está exigiendo la comunidad hereditaria se pueden actualizar?</t>
  </si>
  <si>
    <t>Junto con saludar, en relación a su consulta se informa que deberá hacer ingreso formal del requerimiento; lo anterior es para dar respuesta de manera formal y explicar la situación de ambos ex socios: ya que las cuotas de participación deberán ser entregadas por la cooperativa.   Saludos Cordiales  División de Asociatividad  Sistema Integral de Información y Atención Ciudadana (SIAC).   Subsecretaría de Economía y Empresas de Menor Tamaño.   https://www.economia.gob.cl   https://siacciudadano.economia.cl</t>
  </si>
  <si>
    <t>Muy buenos días, necesito enviar documentación para actualizar conformación de Consejo post-pandemia y acta ordinaria de socios 2022, así como confirmar que todo se encuentre al día, hace ya un tiempo presentamos respuesta a observaciones y a la fecha no hemos tenido respuesta, actualizar datos y confirmar dirección de corro electrónico, agradeceré indicarnos cual es el procedimiento para dar cumplimiento.</t>
  </si>
  <si>
    <t>Junto con saludar, en relación a su consulta se le informa que toda documentación que obre en este Ministerio deberá solicitarse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</si>
  <si>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Consulta por ingreso de documentos de ASOCIACIÓN GREMIAL NACIONAL DE FLAMENCOS DE CHILE - AFLACH</t>
  </si>
  <si>
    <t>Junto con saludar, informamos a usted que en atención a su consulta realizada el día 15 de julio 2022 a nuestras Oficinas SIAC (Sistema Integral de Información y Atención Ciudadana) del Ministerio de Economía, Fomento y Turismo, le informo que fue ingresado con el ID 199561 y derivado a DAES, Jurídica, abogado Javier Parga, correo electrónico jparga@economia.cl,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</si>
  <si>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</si>
  <si>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nómina de socios; Acta Asamblea, aprobación balance 2019-2020-2021, elección directorio y Junta vigilancia de ASOCIACIÓN GREMIAL DE SERVICIOS DE AGUA POTABLE RURAL SEXTA REGIÓN</t>
  </si>
  <si>
    <t>Junto con saludar, informamos a usted que en atención a su trámite realizado el día 15 de julio 2022 a nuestras Oficinas SIAC (Sistema Integral de Información y Atención Ciudadana) del Ministerio de Economía, Fomento y Turismo, le informo que fue ingresado con el ID 60523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</si>
  <si>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reactivación de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</si>
  <si>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</si>
  <si>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estados financieros de ASOCIACIÓN GREMIAL DE PROFESIONALES Y TÉCNICOS DEL TURISMO EN CHILE</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</si>
  <si>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</si>
  <si>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poder hacer entrevista ministro para trabajo universidad</t>
  </si>
  <si>
    <t>Junto con saludar, informamos a usted sera atendido por Francisca Herrera, jefa de prensa del gabinete ministro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</si>
  <si>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presentando cooperativa</t>
  </si>
  <si>
    <t>Junto con saludar, informamos a usted su presentación fue ingresada con el número ID197611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</si>
  <si>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cooperativa</t>
  </si>
  <si>
    <t>Junto con saludar, informamos a usted se solicita que sean atendidas y se realiza reunión con Cristóbal Navarro y Christian Arteaga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</si>
  <si>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</si>
  <si>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de documentación de COOPERATIVA DE AGRICULTURA LIMPIA PACHAMAMA DE QUILLOTA LIMITADA</t>
  </si>
  <si>
    <t>Junto con saludar, le informo que se encuentra en trámite de firma, oficio con instrucciones,  respecto a la Junta General de Socios de fecha 31 de agosto de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</si>
  <si>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AHORRO LTDA.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</si>
  <si>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</si>
  <si>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por estado y si se inscribió una nueva con el mismo nombre</t>
  </si>
  <si>
    <t>Junto con saludar, informamos a usted se realizo la consulta a la persona encargada de sus ingresos y se le comunica que los procesos pendientes serán revisado durante las próximas semanas y posteriormente se enviará oficio entregado por sistema de División de Asociatividad. Se reviso sistema y se consulto a seremi economía y esta semana no han sido presentado nuevos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</si>
  <si>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reactivación de COOPERATIVA DE TRABAJO INDUSTRIAL DE ENERGIAS RENOVABLES DE ARICA Y PARINACOTA</t>
  </si>
  <si>
    <t>Junto con saludar, hago envió de minuta reactivación cooperativa.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</si>
  <si>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al Ministerio de Economía de ASOCIACION GREMIAL PROFESIONAL DE INSTRUCTORES DE SKI - SNOWBOARD DE CHILE A.G. - APISS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</si>
  <si>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</si>
  <si>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ID196707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</si>
  <si>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fogape 2022, forma de postura y como funcionara, muchas gracias</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</si>
  <si>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</si>
  <si>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Buenas tardes, mi nombre es David Meza Moncada, actualmente soy el Coordinador local para América Latina de Coopermondo que es la ONG de la Confederación de Cooperativas de Italia, soy chileno, pero actualmente me encuentro en Cabo Verde realizando una consultoría para nuestros proyectos de desarrollo y fomento cooperativo. Los contacto porque desde el 18 de agosto al 01 de septiembre estaré en Chile antes de viajar a un nuevo proyecto en Colombia y me gustaría tener un encuentro con el Jefe División de Asociatividad y Cooperativas Don Cristóbal Navarro Marshall, en consideración a ofrecer mi colaboración (desinteresada, más que por participar en la propuesta de confección) de la estructura del Instituto Nacional de Cooperativas que ha sido socializado durante la cuenta pública del presidente Boric, cuento con experiencia y contactos en Latinoamérica e Italia que podrían alimentar de buena manera la confección de esta. Esperando una pronta respuesta, atento a sus comentarios.  Un cordial saludo David Meza Moncada</t>
  </si>
  <si>
    <t>Junto con saludar, en atención a su requerimiento, le informamos que la solicitud de audiencias debe realizarse acorde a los procedimientos de la Ley Nº 20.730 sobre Ley Lobby. Para esto debe ingresar a la siguiente plataforma web:https://www.leylobby.gob.cl/admin/auth/prelogin-funcionarios y solicitar la audiencia.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</si>
  <si>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Sr. Ministro de Economía, Formulo denuncia, para que se considere para todos los efectos legales, de fraude relacionado con sociedad RUT 76245352-5 Sociedad Spinetto Inostroza de responsabilidad Limitada, la que aparece migrada al MINECON  en febrero de 2022, con modificaciones y transferencias en abril y mayo 2022 , obradas por medio de un Mandato otorgado a doña Loreto Inostroza Hermosilla. El Sr. Gianfranco Spinetto Castro, socio en un 50% de la mencionada sociedad, jamás a solicitado migración de la empresa , jamás ha transferido sus derechos en ella a la mencionada Loreto Inostroza Hermosilla en abril de 2022 y desde luego igoraba que Inostroza vendió el 100% de su empresa, ahora transformada a SpA, a  doña Nathaly Berna Inostroza, hija no matrimonial de la Sra. Inostroza , en mayo de 2022. Interpuso Recurso de Protección ante la ICA de Coyaique Causa RIC 925 de 2022 y esta decretó ONI , oficiandose al CBR de P.Aysen, ONI que hemos solicitado se amplie al Registro de empresas migradas del MINECON. Formulo la denuncia para conocimiento y gestión de lo que estime pertinente el MINECON. Solicito me contacte en forma urgente un Abogado  de la Asesoría del Sr. Subsecretario a cargo del registro  María-Cecilia Villablanca Silva mail: mcavillablanca@gmail.com cel: 984675443 Correo</t>
  </si>
  <si>
    <t>Junto con saludarle y en respuesta a su reclamo en la que nos indica lo siguiente:   Informamos que, en cumplimiento del principio de legalidad de los actos de la administración establecido en la constitución política y de lo dispuesto en la Ley 20.659, especialmente en su artículo 12, el Registro de Empresas y Sociedades administrado por el Ministerio de Economía no se encuentra facultado para tomar medidas o realizar cancelaciones respecto a las sociedades inscritas en él, de oficio. Para ello se requiere una resolución o sentencia judicial legamente notificada al Registro.    No obstante lo anterior, en base a lo relatado por usted y en cumplimiento de la obligación legal de denunciar los posibles delitos de que se tenga conocimiento, se formulará denuncia ante el ministerio público o ante los tribunales de justicia, acompañando todos los antecedentes que constan en este registro acerca de la sociedad identificada, con el objeto de que sean los tribunales de justicia quienes determinen la efectividad de los delitos denunciados y las sanciones y reparaciones que correspondan.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</si>
  <si>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constitución de COOPERATIVA PREVISION SOCIAL de consumo</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</si>
  <si>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60597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</si>
  <si>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SERCAC</t>
  </si>
  <si>
    <t>Junto con saludar, le informo: dirección SERNAC Dirección: Agustinas 1336, piso 1, Santiago. Fono: 800 700 100 Email: santiago@sernac.cl Horario de atención: Lunes a viernes de 10 a 13 hrs.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</si>
  <si>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pésima atención telefónica contesta una grabación con innumerables opciones y nadie responde finalmente nada.</t>
  </si>
  <si>
    <t>Informamos que existen múltiples maneras de contactarse con nosotros. Si no le acomoda la opción de contactarnos de manera telefónica le invitamos a utilizar otros canales disponibles, como chat, solicitud de apoyo o por esta misma vía. Por cualquier medio podemos dar respuesta a sus inquietudes.    Puede contactarnos por escrito ingresando a los siguiente enlace https://osticket.economia.cl/open.php?&amp;lang=es_es o https://siacciudadano.economia.cl/   Saluda atentamente a usted,  Unidad de Registros.  Sistema Integral de Información y Atención Ciudadana (SIAC).   Ministerio de Economía, Fomento y Turismo  https://www.economia.gob.cl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</si>
  <si>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Garrido Venegas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no tengo certeza de qué entidad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</si>
  <si>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comunica deberá hacer ingreso formal a través de carta dirigida al Jefe de la División de Asociatividad, don Cristóbal Navarro; en dicha carta deberá mencionar lo ocurrido; lo anterior deberá realizarse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</si>
  <si>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documentos de ASOCIACIÓN DE OFICINAS DE ARQUITECTOS A.G. - AOA</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</si>
  <si>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el 23 de marzo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</si>
  <si>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</si>
  <si>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reunían con abogado división para ver tema reactivación de ASOCIACIÓN GREMIAL COMUNAL DE AGRICULTORES, GANADEROS, FORESTALES Y OTROS LA ISLA AGRÍCOLA, QUINTA REGIÓN - A.G. COMUNAL CAMPESINA LA ISLA AGRÍCOLA</t>
  </si>
  <si>
    <t>Junto con saludar, en relación con su consulta se le daré entrega del contacto del Abogado a cargo de la fiscalización de la ASOCIACIÓN GREMIAL COMUNAL DE AGRICULTORES, GANADEROS, FORESTALES Y OTROS LA ISLA AGRÍCOLA, QUINTA REGIÓN con numero de registro 2958 para coordinar Reunión virtual, por favor comuníquese con el Abogado Javier Parga al correo jparga@economia.cl teléfono 224733877.  Saludos Cordiales División de Asociatividad Sistema Integral de Información y Atención Ciudadana (SIAC).  Subsecretaría de Economía y Empresas de Menor Tamaño.   https://www.economia.gob.cl   https://siacciudadano.economia.cl</t>
  </si>
  <si>
    <t>Solicita hacer trámite de migración de empresa a sistema tradicional</t>
  </si>
  <si>
    <t>Junto con saludar, le informo : debe solicitar Certificado Digital para Migración otorgado por el portal registrodeempresasysociedades.cl Una vez emitido el Certificado Digital para Migración por parte del Registro de Empresas del Ministerio de Economía, éste debe ser inscrito en el Conservador y publicado en el Diario Oficial en el plazo de 30 días.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</si>
  <si>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agregar un representante legal en empresa EIRL</t>
  </si>
  <si>
    <t>Junto con saludar, informamos a usted se realizo la consulta y se debe hacer un poder de representación y este registrarlo como anotación al margen en el registro de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</si>
  <si>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</si>
  <si>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</si>
  <si>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de reactivación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</si>
  <si>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</si>
  <si>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COMET N° 8 LIMITADA</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</si>
  <si>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</si>
  <si>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envió extracto Id16530</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</si>
  <si>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</si>
  <si>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Trae extracto de ASOCIACION GREMIAL DE PROVEEDORES DEL ESTADO A.G.P.E. para ser timbrado</t>
  </si>
  <si>
    <t>Junto con saludar, informo que será contactada con abogada Srta. Consuelo Muñoz, se hace entrega de documento firmado.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</si>
  <si>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ID199408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</si>
  <si>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TRABAJO RECOLECTORES DE PALQUI LTDA</t>
  </si>
  <si>
    <t>Junto con saludar, informo que se despachara  oficio  con instrucciones, falta inscripción de saneamiento.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</si>
  <si>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las próximas semanas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</si>
  <si>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 AG</t>
  </si>
  <si>
    <t>Junto con saludar, informamos a usted se debe ingresar a asociatividad.economia.cl, opción certificados y llenar formulario, el certificado es automático.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</si>
  <si>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junta de socios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</si>
  <si>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</si>
  <si>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Ordinaria de Socios de COOPERATIVA DE VIVIENDA DE SERVICIOS HABITACIONALES MONOPLAX N°7</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</si>
  <si>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</si>
  <si>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obtener ley de cooperativa</t>
  </si>
  <si>
    <t>Junto con saludar, le informo para obtener Ley de Cooperativas, debe ingresar a asociatividad.economia.cl luego ir a Documentos - Normativa - Ley General de Cooperativas.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</si>
  <si>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</si>
  <si>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</si>
  <si>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necesito respuesta a proceso 188413, del 4 de abril de 2022, he llamado mucho y no tengo respuesta solo esperar y el Directorio me pregunta constantemente si ya esta la nueva directiva de la Camara de Comercio de Quillon, han paso 5 meses y nada por favor necesito respuesta Atentamente Erika Gutiérrez inostroza , secretaria Cámara de Comercio de Quillon,  625-8</t>
  </si>
  <si>
    <t>Junto con saludar, en relación a su consulta se le informa que el proceso ID 188413 ha sido respondido a través del ORD.2258 donde se actualiza conforme el directorio.  Saludos Cordiales División de Asociatividad Sistema Integral de Información y Atención Ciudadana (SIAC).   Subsecretaría de Economía y Empresas de Menor Tamaño.    https://www.economia.gob.cl    https://siacciudadano.economia.cl</t>
  </si>
  <si>
    <t>consulta por resolución de empresa estratégica</t>
  </si>
  <si>
    <t>Junto con saludar, informamos a usted 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Sin otro particular, le saluda atentamente.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</si>
  <si>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Ley de asociaciones gremiales</t>
  </si>
  <si>
    <t>Junto con saludar ,hago envió de Ley de asociaciones gremiales los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</si>
  <si>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documentación para complementar carta ID 59120</t>
  </si>
  <si>
    <t>Junto con saludar, informamos a usted su presentación fue ingresada y adjuntada con su ingreso número ID59120 y fue asignada a gabinete para su revisión.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</si>
  <si>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extranjera puede ser socia en un asociación gremial, es necesario que la empresa tenga sucursal en chile o iniciación de actividades? El representante legal de la empresa es chileno</t>
  </si>
  <si>
    <t>Junto con saludar, en relación a su consulta se le informa que dentro del DL 2757 no menciona respecto al tema; sin embargo la iniciación debe ser nacional y regirse dentro del territorio para convocaciones, reuniones y realizaciones formales y eventualmente fiscalizaciones; todo lo anterior debe ser notariado dentro del territorio nacional y si bien el DL 2757 no lo especifica como, estas tienen beneficios nacionales por lo cual se imposibilidad la realización de estas.   Saludos Cordiales  División de Asociatividad  Sistema Integral de Información y Atención Ciudadana (SIAC). Subsecretaría de Economía y Empresas de Menor Tamaño.     https://www.economia.gob.cl     https://siacciudadano.economia.cl</t>
  </si>
  <si>
    <t>consulta como informar elecciones AG</t>
  </si>
  <si>
    <t>consulta de problema en extracto AG</t>
  </si>
  <si>
    <t>Junto con saludar, informamos a usted se consulto a la persona encargada en la seremi de Arica y se comunicara con usted telefónicamente para ver cual es el error del extracto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</si>
  <si>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 ID198685</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</si>
  <si>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</si>
  <si>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certificado cooperativa</t>
  </si>
  <si>
    <t>Junto con saludar, informamos a usted es atendido telefónicamente por Franchesca Rojas quien le explica los pasos a seguir por parte del ministerio para resolver el problema.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</si>
  <si>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espero puedan ayudarme,  tengo un par de  dudas respecto de la constitución de una cooperativa de trabajo de 5 socios, el capital social es de $1.700.000, dividido en 100 cuotas de $17.000 c/u  La primera duda es ¿Se deben repartir las 100 cuotas entre los 5 socios o deben quedar cuotas disponibles para el posible ingreso de otros socios?  Mi segunda duda está referida a que existe la posibilidad que en un tiempo se incorporen más socios, entonces con el objeto de no modificar los estatutos con posterioridad queremos mantener la normativa del Estatuto Tipo en que se habla de Consejo de Administración y de Junta de Vigilancia pero agregar el "o" Gerente Administrador "o" Inspector de cuentas, cuando proceda ¿Existiría algún problema con eso?    Agradezco su ayuda y orientación.</t>
  </si>
  <si>
    <t>Junto con saludar, en relación a su consulta, se le comunica deberá hacer ingreso formal de su ingreso y mencionar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</si>
  <si>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Estimada  Junto con saludarle consulto por proceso de renovación de directiva de asociación gremial. Actualmente estamos en proceso para elegir directorio nuevo, por lo cual le consulto respecto a los documentos que debemos presentar a su servicio cuando este elegida la nueva directiva. Y tambien le consulto si para registrar el nuevo directorio debemos entregar los antecedentes en su servicio o en el tribunal electoral? agradeceria mucho su orientación. Atte.</t>
  </si>
  <si>
    <t>Junto con saludar, en relación a su consulta se le informa que sin nombre de la organización, sin número de razón social, no podemos llegar al expediente y entregar respuesta en que etapa se encuentra el proceso de actualización de directorio de la organización.  Saludos Cordiales División de Asociatividad Sistema Integral de Información y Atención Ciudadana (SIAC).   Subsecretaría de Economía y Empresas de Menor Tamaño.    https://www.economia.gob.cl    https://siacciudadano.economia.cl</t>
  </si>
  <si>
    <t>Estimados. Junto con saludar, consulto si la elección del directorio de una cooperativa o comité de administración de una cooperativa debe ser calificada por el Tribunal electoral regional respectivo antes de proceder a su actualización en los registros. Atentamente.</t>
  </si>
  <si>
    <t>Junto con saludar, en relación con su consulta se le informa que el tribunal electoral no debiese involucrase dentro de la actualización del nuevo directorio de una cooperativa y asociación gremial; el tribunal solo tendrá cabida de la vida siempre en cuando la cooperativa y asociación gremial se encuentre en problemas internos.  Saludos Cordiales División de Asociatividad Sistema Integral de Información y Atención Ciudadana (SIAC).   Subsecretaría de Economía y Empresas de Menor Tamaño.    https://www.economia.gob.cl    https://siacciudadano.economia.cl</t>
  </si>
  <si>
    <t>consulta por problema en actualización de capital empresa spa</t>
  </si>
  <si>
    <t>Junto con saludar, informamos a usted se consulto al área especifica y se realizo ticket 522579 para ser resuelto en conjunto con SII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</si>
  <si>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venta y actualización de administradores</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</si>
  <si>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</si>
  <si>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requisitos para ser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</si>
  <si>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</si>
  <si>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de subsana constitución</t>
  </si>
  <si>
    <t>consulta avance de ingreso por cooperativa</t>
  </si>
  <si>
    <t>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t>
  </si>
  <si>
    <t>Junto con saludarle y en respuesta a su consulta en la que nos indica lo siguiente: 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 Informamos que por el momento no se están realizando alianzas público-privadas. Sin embargo, comentamos que se está trabajando internamente mejoras en nuestro sistema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</si>
  <si>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</si>
  <si>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buenas tardes. Quería consultar a quien solicitar el estado de avance de las ZOIT de la región de Los Lagos de las comunas de Chaitén, Lago Llanquihue y río Puelo, Cochamó y Hualaihué, porque no están disponibles en la página. Ojalá pueda acceder pronto a ellas. Muchas gracias</t>
  </si>
  <si>
    <t>Junto con saludar y señalarle que la Subsecretaría de Turismo ha tomado conocimiento de su requerimiento realizado mediante nuestro Sistema Integral de Información y Atención Ciudadana (SIAC), informamos a usted que lamentablemente los Informes de Estado de Avance Anual de las ZOIT de la Región de los Lagos solicitados, aún no se encuentran disponibles en la página web, de la Subsecretaría de Turismo, pero si lo estarán dentro de las próximas semanas para que puedan ser descargados.   De todas maneras, le dejamos el enlace donde se encuentran las Zonas de Interés Turístico declaradas, para que tenga acceso directo a la información cuando esta se encuentre actualizada en la página web: http://www.subturismo.gob.cl/zoit/zoit-declaradas-2/ .  Esperando que esta información sea de utilidad, se despide cordialmente,   Subsecretaría de Turismo  Sistema Integral de Información y Atención Ciudadana (SIAC) Ministerio de Economía Fomento y Turismo. www.subturismo.gob.cl</t>
  </si>
  <si>
    <t>consulta como realizar disolución</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</si>
  <si>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</si>
  <si>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elecciones de sindicato de feria libre</t>
  </si>
  <si>
    <t>Junto con saludar, informamos a usted de revisa sistema y la organización indicada no se encuentra inscrita en nuestro ministerio, por lo cual indica que es un sindicato y se debe ver en el dirección del trabajo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</si>
  <si>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año 2021 por Esval</t>
  </si>
  <si>
    <t>Junto con saludar, informamos a usted ss atendida telefónicamente por Silvia Olguin, secretaria gabinete subsecretaria, quien indica en que se encuentra el proceso consulta y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</si>
  <si>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 consulto se existe algún documento que indique que las Asociaciones Gremiales no tienen fines de lucro, esto ya que una Municipalidad nos solicito dicha información para realizar un tramite.</t>
  </si>
  <si>
    <t>Junto con saludar, en relación a su consulta se le informa  que originalmente, el D.L. 2757 en su versión de 1979, disponía expresamente que: Artículo 1°.- Son asociaciones gremiales las organizaciones constituidas por empleadores del sector privado, en conformidad a esta ley, con el objeto de promover la racionalización, desarrollo y protección de las actividades que les son comunes en razón de profesión, oficio o rama de la producción o de los servicios.   Estas asociaciones no podrán tener fines de lucro, ni desarrollar actividades políticas o religiosas, ni funciones propias de otro tipo de entidades, tales como las cooperativas, las confederaciones, las federaciones y las demás organizaciones cuya constitución o finalidad estén expresamente contempladas en otros cuerpos legales.   Luego en 1980, a través del D.L. 3163, se modificó completamente el articulado quedando como en la actualidad:   Reemplázase el artículo 1 por el siguiente:   "Artículo 1°.- Son asociaciones gremiales las organizaciones constituidas en conformidad a esta ley, que reúnan personas naturales, jurídicas, o ambas, con el objeto de promover la racionalización, desarrollo y protección de las actividades que les son comunes, en razón de su profesión, oficio o rama de la producción o de los servicios, y de las conexas a dichas actividades comunes.   Estas asociaciones no podrán desarrollar actividades políticas ni religiosas.   De esta manera,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Finalmente, recordar que los certificados de vigencia dan cuenta de hechos, no del derecho.       Saludos Cordiales  División de Asociatividad  Sistema Integral de Información y Atención Ciudadana (SIAC).  Subsecretaría de Economía y Empresas de Menor Tamaño.   https://www.economia.gob.cl    https://siacciudadano.economia.cl</t>
  </si>
  <si>
    <t>consulta por reclamo presentado contra Lautaro Rosas, salió oficio a la cooperativa 1121 de marzo, numero prelación 4908</t>
  </si>
  <si>
    <t>Junto con saludar, informamos a usted se realizo la consulta a la persona encargada de su ingreso y se encuentra a la espera que la cooperativa responda ord.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</si>
  <si>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COOPERATIVA DE SERVICIO DE TRANSPORTE DE PASAJEROS TALAGANTE-SANTIAGO LIMITADA, "TASACOOP LTDA."</t>
  </si>
  <si>
    <t>Junto con saludar, informamos a usted su presentación fue ingresada con el número ID60851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</si>
  <si>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oriencoop.com existe por que le piden $350.000 por pago garantía para entregar crédito</t>
  </si>
  <si>
    <t>Junto con saludar, en relación a su consulta se le informa que la cooperativa Oriencoop si existe dentro de nuestra base de datos de este Ministerio; pero también están utilizando el nombre de esta cooperativa para estafar;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</si>
  <si>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</si>
  <si>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</si>
  <si>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</si>
  <si>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</si>
  <si>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</si>
  <si>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consulta por constitución de AGRUPACIONES DE MEDICOS SALUD PRIVADA FEDERACION GREMIAL - AS.MS.F.G</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</si>
  <si>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</si>
  <si>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</si>
  <si>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ayuda tributaria para pyme que el ministro anuncio</t>
  </si>
  <si>
    <t>Junto con saludar, informamos a usted sobre esta ayuda aún no hay directrices definidas, ya que se encuentra en proyecto de ley en el Congreso.   Una vez que sea oficial, contaremos con la información requerida.   Saludos cordiales,  Gabinete Ministro    Sistema Integral de Información y Atención Ciudadana (SIAC)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</si>
  <si>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</si>
  <si>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quisiera agendar reunión con la abogada a cargo de verificar la constitución de una cooperativa de trabajo, bajo la ID 53484, y que como DAES no han respondido en los plazos entregados. De igual manera, tengo información de que nuestros registros se encuentran en carpetas diferentes, lo que imposibilita la pronta resolución del trámite en cuestión. Muchas gracias, quedo atento.</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</si>
  <si>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</si>
  <si>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</si>
  <si>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SOLICITAMOS GUIA DE TRAMITES A SEGUIR PARA RENOVAR DIRECTORIO CAMARA DE COMERCIO COLINA CHACABUCO BAJO EL No. 4786 Y MANTENERLA VIGENTE</t>
  </si>
  <si>
    <t>Junto con saludar, en relación a su consulta no contamos con ninguna guía para la actualización de directorio; sin embargo, dentro del DL 2757, señala que dentro de los requisitos para la renovación de directorio es llevar a cabo una asamblea general de socios, entregar nómina de socios vigentes convocatoria, y elección de nuevo directorio; todo lo anterior debe ser entregado a este Ministerio y si cumplen legalmente notariado con los requisitos, se actualizara el directorio.  Saludos Cordiales División de Asociatividad Sistema Integral de Información y Atención Ciudadana (SIAC).   Subsecretaría de Economía y Empresas de Menor Tamaño.    https://www.economia.gob.cl    https://siacciudadano.economia.cl</t>
  </si>
  <si>
    <t>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t>
  </si>
  <si>
    <t>Junto con saludarle y en respuesta a su consulta en la que nos indica lo siguiente:  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</si>
  <si>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por ingresos pendiente de asociación de consumidores</t>
  </si>
  <si>
    <t>consulta si ya tiene fecha solicitud de lobby ah001aw1166851</t>
  </si>
  <si>
    <t>Junto con saludar, se informa a ud. que se realizo la consulta a gabinete subsecretaria y se encuentra en revisión solicitud para poder ver disponibilidad de agenda de la autoridad.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</si>
  <si>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enviados reclamo contra cooperativa</t>
  </si>
  <si>
    <t>Junto con saludar, informamos a usted su presentación fue ingresada con el número ID60799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</si>
  <si>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oficio 3243 que no le llego</t>
  </si>
  <si>
    <t>Junto con saludar, informamos a usted se adjunta copia de oficio solicito.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</si>
  <si>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AHORRO Y CREDITO TALAGANTE LIMITADA</t>
  </si>
  <si>
    <t>Junto con saludar, informamos a usted su presentación fue ingresada con el número ID60982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</si>
  <si>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empresa y compra venta</t>
  </si>
  <si>
    <t>consulta por cooperativa procredito existe por que le solicitaron dinero 100.000 para realizar préstamo</t>
  </si>
  <si>
    <t>Junto con saludar, en relación a su consulta se le informa que la cooperativa procredito no existe dentro de nuestra base de datos de este Ministerio;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</si>
  <si>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como se debe realizar procedimiento y documentos a presentar para prorroga de plazo para acreditar el compromiso de exportaciones de empresa minera, la empresa tiene un plazo anterior hasta el 31 diciembre 2022 y se debe realizar nuevo tramite, resolución anterior R.A.E 4180 del año 2017</t>
  </si>
  <si>
    <t>Para solicitar una prórroga del plazo para acreditar el compromiso de exportaciones, el interesado deberá realizar una presentación formal y documentada, en la que deberá adjuntar los siguientes antecedentes, según el artículo 6° de la Resolución ME N°114, de 7 de octubre de 2011, del Ministerio de Economia:  1 )Solicitud de Prórroga y Nuevos Antecedentes del Proyecto. (Formulario adjunto). 2)Tratándose de personas naturales se deberá acompañar fotocopia cédula de identidad.  3) Tratándose de personas jurídicas se deberán acompañar los siguientes documentos:     a)Fotocopia del rol único tributario de la sociedad.     b)Fotocopia de la cédula de identidad del representante legal.     c)Fotocopia del o de los documentos que acrediten la personería de su representante legal.     d)Copia de inscripción de la sociedad en el Registro de Comercio, con una antigüedad no superior a 30 días.  La solicitud de prórroga podrá ser presentada a través de las siguientes vías:  a)Por el siguiente correo electrónico:  comex@economia.cl b)En Oficina de Partes del Ministerio, Fomento y Turismo. c)En las Oficinas de Partes de las Secretarías Regionales Ministeriales de Economía, Fomento y Turismo.  La solicitud de prórroga sólo será concedida por el Ministerio de Economía, Fomento y Turismo, cuando existan razones fundadas y debidamente acreditadas para ello.   Saludos cordiales   División de Política Comercial e Industrial     Sistema Integral de Información y Atención Ciudadana (SIAC).     Ministerio de Economía, Fomento y Turismo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</si>
  <si>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</si>
  <si>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t>
  </si>
  <si>
    <t>Soy Gerente Administrador, COOPERATIVA AGRICOLA OVINA DE RIO BUENO LIMITADA, bajo el Rol 6250. (ID 165862 de 13 de julio de 2021.) Consulto por tramite para envía Escritura publica Acta Junta General de Socios 2022 y respectivos documentos. esto por que en DAES Digital, no me permite el ingreso, que do atento a comentarios y pasos a seguir para actualizar los datos de la Cooperativa</t>
  </si>
  <si>
    <t>Junto con saludar, en relación con su consulta se le informa que el ID 165862 fue respondido a través del ORD.4302 lo anterior contiene observaciones y por lo que entiendo respecto a su consulta, ustedes necesitan dar respuesta al oficio; para ello deberá hacerlo a través del sitio web de la División de Asociatividad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</si>
  <si>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presenta antecedentes de COOPERATIVA DE TRABAJO DE DISEÑO Y SERIGRAFIA</t>
  </si>
  <si>
    <t>Junto con saludar, informamos a usted su presentación fue ingresada con el número ID61017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</si>
  <si>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</si>
  <si>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TRABAJO EL TECHO AMARILLO LTDA</t>
  </si>
  <si>
    <t>Junto con saludar, informamos a usted su presentación fue ingresada con el número ID61027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</si>
  <si>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existe una cooperativa que está ofreciendo creditos a diversos servicios públicos, se llama Financoop, dice que estan regulados por este ministerios y sus tasas de interes por la CMF. Esto es verídico?</t>
  </si>
  <si>
    <t>Junto con saludar, en relación a su consulta se le informa que la cooperativa Financoop si existe pero además dentro de google están mal utilizando el nombre de esta cooperativa para solicitar créditos y en muchas de estas ocasiones están relacionadas a estafas; es por eso que se advierte que por favor no acepte ningún crédito donde tenga que pagar demás.    Saludos Cordiales  División de Asociatividad  Sistema Integral de Información y Atención Ciudadana (SIAC).  Subsecretaría de Economía y Empresas de Menor Tamaño.  https://www.economia.gob.cl     https://siacciudadano.economia.cl</t>
  </si>
  <si>
    <t>Buenas tardes, me gustaría consultar por cuáles son los requisitos tanto técnicos, económicos como cualquier otro, para poder ser una prestador de FEA acreditado.   Gracias de antemano, Saludos</t>
  </si>
  <si>
    <t>Junto con saludar,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</si>
  <si>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como presentar elecciones cooperativa</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</si>
  <si>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</si>
  <si>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reunión con Monica Ortiz para ver tema elecciones, expulsiones de socios y varios COOPERATIVA CERRADA DE VIVIENDA ALTO MIRADOR LIMITADA</t>
  </si>
  <si>
    <t>Junto con saludar, en relación a su consulta se le dará entrega del contacto de la Abogada Mónica Ortiz para coordinar Reunión virtual, por favor contactarse con la Abogada al correo mortiz@economia.cl teléfono 224733612     Saludos Cordiales,  División de Asociatividad  Sistema Integral de Información y Atención Ciudadana (SIAC).    Subsecretaría de Economía y Empresas de Menor Tamaño.  https://www.economia.gob.cl     https://siacciudadano.economia.cl</t>
  </si>
  <si>
    <t>solicita retiro de extracto</t>
  </si>
  <si>
    <t>Junto con saludar, informamos a usted que el extracto fue entregado físicamente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</si>
  <si>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resultado postulación a martillero de Ana María Díaz Salinas, 12818605-0</t>
  </si>
  <si>
    <t>Junto con saludar, informamos a usted su presentación fue ingresada con el número ID61108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</si>
  <si>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COLEGIO DE PERITOS PROFESIONALES DE CHILE A.G. - "COLEGIO DE PERITOS A.G."</t>
  </si>
  <si>
    <t>Junto con saludar, informamos a usted su presentación fue ingresada con el número ID61101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</si>
  <si>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para postulación martillero Michelle Lavandero Arjona</t>
  </si>
  <si>
    <t>Junto con saludar, informamos a usted su presentación fue ingresada con el número ID61107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</si>
  <si>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cooperativa, sobre elecciones y dudas generales</t>
  </si>
  <si>
    <t>Junto con saludar, informamos a usted la organización se encuentra vigente con oficio pendiente, se entrego copia, y consejo vencido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</si>
  <si>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directorio.</t>
  </si>
  <si>
    <t>Junto con saludar, informamos a usted que se realizo la consulta a la persona encargada de su ingreso, se comunica que el proceso será revisado de forma urgente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</si>
  <si>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 acta Informe de Directiva.</t>
  </si>
  <si>
    <t>Junto con saludar, en atención a su requerimiento, le informo que fue ingresado a Oficina de Partes con el N° 60998,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</si>
  <si>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Solicita se requiera información a cooperativa COLUN por posible infracción al artículo 1 inciso 4 de ley general de cooperativas</t>
  </si>
  <si>
    <t>Junto con saludar, en relación a su consulta se le informa que toda solicitud en cuanto a información tanto financiera como legal deberá solicitarse a través del Portal de Transparencia del Ministerio de Economía, tal como lo señala la Ley de Transparencia 20285; por otro lado y respecto al documento adjunto se le informa que dicho requerimiento deberá ingresarlo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</si>
  <si>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Estimados(as). Junto con saludar quisiera exponer las siguientes dudas: 1. ¿En la división de asociatividad existe la posibilidad de solicitar asesoría para la constitución de una asociación gremial?, en caso de haberla, ¿Cómo se solicita? 2.  Sobre el artículo 8° del DECRETO LEY 2757, en particular sobre el asunto que indica "deberá hacer referencia a su naturaleza de tal", que entiendo debería hacer referencia en su nombre a la condición de Asociación Gremial, y en algunas asociaciones gremiales solo colocan las siglas AG; ¿Qué tan taxativo es aquello, en consideración que otro tipo de organizaciones no tienen la obligación de colocar explícitamente su naturaleza?, es posible que el nombre sea solo el enunciado definido por los socios, o es posible que la organización tenga "dos nombres" un extenso y descriptivo, y otro sintético? Saludos cordiales.</t>
  </si>
  <si>
    <t>Junto con saludar, en relacion a su consulta se le informa que todas estas preguntas lo pueden realizar a los profesionales de capacitación, quienes le pueden asesorar en la constitución de una cooperativa; para ello se dará entrega de los profesionales, por favor comuníquese con Carmen Cavieres al correo ccavieres@economia.cl teléfono 22473 3452 y Cristian Perez al correo cperez@economia.cl lo anterior para coordinar Reunión virtual.  Saludos Cordiales División de Asociatividad Sistema Integral de Información y Atención Ciudadana (SIAC).   Subsecretaría de Economía y Empresas de Menor Tamaño.    https://www.economia.gob.cl    https://siacciudadano.economia.cl</t>
  </si>
  <si>
    <t>Consulta por registro de acuerdo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</si>
  <si>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</si>
  <si>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de ordinario emitido por DAES.</t>
  </si>
  <si>
    <t>Junto con saludar, se hace entrega de ordinario emitido por DAES.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</si>
  <si>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ingresamos la renovación de directiva y la fecha máxima de respuesta era el día 20-7-2022., pero no se ha resuelto. Por favor, resolver a la brevedad. Detalles del proceso Id 195965 Nombre proceso Informar Asamblea Ordinaria (DAES Digital) Número registro 4175 Tipo organización Asociación Gremial Razón social ASOCIACIÓN GREMIAL CHILENA DE YOGA IYENGAR- A.G.C.Y.I. Fecha creación 08-06-2022 13:47:50 Fecha vencimiento 20-07-2022 13:47:50 Estado del proceso En curso Historial TareaDesdeHastaEstado Asignar Responsable - Fiscalizador08-06-2022 13:47:5009-06-2022 13:22:00Tarea aceptada Revisión de Fiscalizador09-06-2022 13:22:00 Sin aprobación</t>
  </si>
  <si>
    <t>Junto con saludar, en relación a su consulta respecto al ID 195965 esta encuentra dentro de la bandeja de la Abogada a cargo de la fiscalización de la ASOCIACIÓN GREMIAL CHILENA DE YOGA IYENGAR con numero de registro 4175; para lo anterior se comunicó con la Aboga quien lo dará prioridad al asunto para que durante los próximos días reciba respuesta formal de su ingreso.  Saludos Cordiales División de Asociatividad Sistema Integral de Información y Atención Ciudadana (SIAC).   Subsecretaría de Economía y Empresas de Menor Tamaño.    https://www.economia.gob.cl    https://siacciudadano.economia.cl</t>
  </si>
  <si>
    <t>Solicito contacto de encargados de capacitación de DAES.</t>
  </si>
  <si>
    <t>Junto con saludar, informamos a usted que los encargados del área de fomento y capacitación de DAES son Carmen Cavieres 224733452 ccavieres@economia.cl y Cristian Perez 224733833 cperez@economia.cl, con quien puede pedir orientación y realizar consultas, como tipos de cooperativas y Asociaciones Gremiales,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</si>
  <si>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Pendiente</t>
  </si>
  <si>
    <t>Solicito certificado de vigencia de la A.G. 291-5</t>
  </si>
  <si>
    <t>Junto con saludar, informamos a usted que se adjunta certificado solicitado.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</si>
  <si>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Solicito antecedentes para actualizar el directorio.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</si>
  <si>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</si>
  <si>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consulta por reclamos presentados contra cooperativa libercoop en múltiples ocasiones</t>
  </si>
  <si>
    <t>Junto con saludar, en relación a los reclamos presentado contra la cooperativa Libercoop, se le informa que usted debe solicitar cada uno de estos reclamos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</si>
  <si>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ID197670 y fue asignada a DAES para su revisión legal. Se realizo solicitud de transparencia AH001T0006225.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</si>
  <si>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existe</t>
  </si>
  <si>
    <t>Junto con saludar, informamos a usted se hace entrega física de la copia de certificado estatutos para verificar empresa.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</si>
  <si>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en q etapa se encuentra el trámite de renovación de la nueva directiva lla q el trámite lo iniciamos en el mes de mayo y aún no tenemos respuesta agradecería la información por favor</t>
  </si>
  <si>
    <t>Junto con saludar, en relación a su consulta se le informa que, sin nombre de la razón social, numero de la razón social, no podemos darle respuesta en que etapa se encuentra el procedimiento sobre actualización de directorio; por favor ante cualquier otra eventualidad de solicitud SIAC indicar los anteriores.  Saludos Cordiales División de Asociatividad Sistema Integral de Información y Atención Ciudadana (SIAC).   Subsecretaría de Economía y Empresas de Menor Tamaño.    https://www.economia.gob.cl    https://siacciudadano.economia.cl</t>
  </si>
  <si>
    <t>presenta constitución asociación gremial chilena de instituciones de salud domiciliaria y servicios afines</t>
  </si>
  <si>
    <t>Junto con saludar, informamos a usted su presentación fue ingresada con el número 61154 y fue asignada a DAES para su revisión legal. Recuerde retirar el extracto timbrado en 10 días hábiles, para poder publicar dentro del plazo legal. El extracto será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</si>
  <si>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coop 3580  id199265</t>
  </si>
  <si>
    <t>Estimad@:  Este semestre me toca cursar mi practica profesional. Estudio Ingenieria Comercial Mencion Economia en la Universidad de Chile. Quisiera saber si hay disponibilidad este semestre para hacer una practica en este Ministerio y que canales debo seguir para postular.  Muchas gracias de antemano.</t>
  </si>
  <si>
    <t>Junto con saludar, informamos que para postular a cualquier práctica del gobierno central debe hacerlo a través del portal www.practicasparachile.cl  Atentamente, Sistema Integral de Información y Atención Ciudadana (SIAC). Subsecretaría de Economía y Empresas de Menor Tamaño. https://www.economia.gob.cl/ https://siacciudadano.economia.cl/</t>
  </si>
  <si>
    <t>Estimados,   Les escribo para solicitar información acerca de si existe alguna forma de acceder al Registro de Empresas y Sociedades para descartar coincidencia de razón social, esto en el marco del cambio de nombre de una sociedad.   Agradecería pudieran facilitarme un contacto telefónico para hablar con un operador, gracias de antemano!</t>
  </si>
  <si>
    <t>Junto con saludar, le informo los medios de comunicación,  se encuentra disponible  Call Center N°+56 2 2473 3686, ingrese su RUT, LUEGO OPCIÓN 2 - OPCIÓN 1 y será atendida por una ejecutiva  el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</si>
  <si>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</si>
  <si>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Ingresa documentación de COOPERATIVA DE PESCADORES SAN ANTONIO LTDA. Acta de asamblea Ficha de datos Balances 2019-2020-2021 Publicación en diario</t>
  </si>
  <si>
    <t>Junto con saludar, informamos a usted que en atención a su trámite realizado el día 22 de julio 2022 en nuestras Oficinas SIAC (Sistema Integral de Información y Atención Ciudadana) del Ministerio de Economía, Fomento y Turismo, le informo que fue ingresado con el ID 61169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</si>
  <si>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COMERCIANTES Y ARTESANOS PARQUE MULTISERVICIOS PERSA TENIENTE CRUZ PUDAHUEL,</t>
  </si>
  <si>
    <t>Junto con saludar, se hace entrega 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</si>
  <si>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estatutos de empresa RUT 76.326.225-1</t>
  </si>
  <si>
    <t>Junto con saludar, informo que no hay certificado, empresa migro a Registro e Comercio.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</si>
  <si>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</si>
  <si>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por reclamo en contra de COOPERATIVA DE AHORRO Y CREDITO LAUTARO ROSAS LIMITADA</t>
  </si>
  <si>
    <t>Junto con saludar, le informo que se encuentra en trámite derivado a DAES, ID 195937 de fecha 08 de junio 2022, le indicamos que se encuentra en   proceso pendiente saldrá durante la próxima semana. Atentamente, Gregoria Pérez Torres Sistema integral de Información y Atención Ciudadana (Siac)  Subsecretaría de Economía y Empresas de Menor Tamaño.  https://www.economia.gob.cl/  https://siacciudadano.economia.cl</t>
  </si>
  <si>
    <t>Acceso a información de contacto con la secretaría ministerial de la Región de Valparaíso. La página web no está actualizada, al parecer.</t>
  </si>
  <si>
    <t>Junto con saludar, informamos a usted el link donde encontrara toda la información respecto a nuestras autoridades, https://www.economia.gob.cl/ministerio-de-economia-fomento-y-turismo/autoridades/secretarios-regionales-ministeriales  Atentamente,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</si>
  <si>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Se recomienda Ver la página web https://asociatividad.economia.cl/ Dirección Santiago: Alameda 1449 torre 2 local 7, metro moneda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</si>
  <si>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SOCIACIÓN NACIONAL DE EXONERADOS POLÍTICOS EX DIRIGENTES SINDICALES DE LA CENTRAL ÚNICA DE TRABAJADORES, CONFEDERACIONES, FEDERACIÓN Y SINDICATOS A.G., se</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</si>
  <si>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</si>
  <si>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trámite en Registro de Martilleros</t>
  </si>
  <si>
    <t>Junto con saludar le indico  los medios de comunicación con Registro de Martilleros, le informamos que se encuentra disponible Contact Center N°+56 2 2473 3686 opción 5, que le atenderá en horario continuado de lunes a jueves desde las 09:00 a las 18:00hrs y el viernes desde las 09:00 hasta las 17:00hr.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</si>
  <si>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SOCIEDAD COOPERATIVA DE HUERTOS FAMILIARES MAPUHUE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</si>
  <si>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</si>
  <si>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fondos concursables</t>
  </si>
  <si>
    <t>Junto, con saludar, le informo, Fondos.gob.cl es una iniciativa del Ministerio Secretaría General de Gobierno que busca centralizar la información de los Fondos Concursables disponibles en el Estado en un ÚNICO lugar.  Se enmarca dentro de una propuesta de modernización del sistema de asignación de fondos concursables del Estado:  Postulación en línea de fácil comprensión. Mayor transparencia en los procesos concursables. Estandarizando información de interés para los ciudadanos. El proyecto es desarrollado por el Ministerio Secretaría General de Gobierno, y contó con el apoyo de la Secretaría General de la Presidencia a través de su División de Gobierno Digital.  Atentamente,  Gregoria Pérez Torres Sistema integral de Información y Atención Ciudadana (Siac) Subsecretaría de Economía y Empresas de Menor Tamaño. https://www.economia.gob.cl/ https://siacciudadano.economia.cl</t>
  </si>
  <si>
    <t>buenos días. soy parte de una cooperativa habitacional ubicada en la comuna de Valparaíso, la cual ya cumplió su finalidad de compra y adjudicación de viviendas. mi pregunta es que trasmites se deben realizar para liquidar la cooperativa legalmente? o donde puedo encontrar esa información? saludos</t>
  </si>
  <si>
    <t>Junto con saludar, en relación a su consulta se dará entrega del contacto de una de los Abogadas del Ministerio de Economia para ponerse en contacto y tratar este tema a través de Reunión virtual, debido que para liquidar debe ser asesorado antes de continuar; por favor comuníquese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</si>
  <si>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BUENAS TARDES. PRODUCTO DE LA PANDEMIA, LAS ELECCIONES DEL CONSEJO DE ADMINISTRACIÓN DE LA COOPERATIVA ROL 4798, QUE DEBÍAN EFECTUARSE LOS AÑOS 2020 Y 2021, NO SE REALIZARON. EL CONSEJO ESTÁ COMPUESTO POR 9 MIEMBROS EN TOTAL. ENTONCES QUISIERA SABER SI ESTE 2022, SE SIGUE CON LA MODALIDAD DE ELEGIR 3 CONSEJEROS, COMO SE HACÍA HASTA ANTES DE LA PANDEMIA, O BIEN, COMO EXISTEN 2 PERIODOS VENCIDOS (2020 Y 2021), DEBIESE REALIZARSE LA ELECCIÓN DE TODO EL CONSEJO DE ADMINISTRACIÓN? DESDE YA, AGRADEZCO PUDIESEN ACLARAR ESTA DUDA. SALUDOS CORDIALES.</t>
  </si>
  <si>
    <t>Junto con saludar, en relaciona a su consulta se le informa que la modalidad de elección virtual y aplazar el directorio como se realizó y permitió durante pandemia, ya no se encuentran disponible; lo anterior debido que ya no nos encontramos en estado de excepción.  Saludos Cordiales División de Asociatividad Sistema Integral de Información y Atención Ciudadana (SIAC).   Subsecretaría de Economía y Empresas de Menor Tamaño.    https://www.economia.gob.cl    https://siacciudadano.economia.cl</t>
  </si>
  <si>
    <t>Solicito información de como va la tramitación para la inscripción de nuestra cooperativa de vivienda feminista simone de beauvoir. ingresada el 28 de julio con ID:059013.</t>
  </si>
  <si>
    <t>Junto con saludar, en relación con su consulta se le informa el ID 198295 proceso de constitución de la COOPERATIVA DE VIVIENDA FEMINISTA SIMONE DE BEAUVOIR I LIMITADA con numero de registro 6437 se encuentra en su última etapa para dar respuesta formal a la constitución, dicho lo anterior durante la próxima semana saldría con oficio formal.  Saludos Cordiales División de Asociatividad Sistema Integral de Información y Atención Ciudadana (SIAC).   Subsecretaría de Economía y Empresas de Menor Tamaño.    https://www.economia.gob.cl    https://siacciudadano.economia.cl</t>
  </si>
  <si>
    <t>Consulta por trámite de modificación de empresa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</si>
  <si>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https://www.economia.gob.cl/ https://siacciudadano.economia.cl</t>
  </si>
  <si>
    <t>Estimados, según lo conversado hoy en una reunión con Juan José Montes, Coordinador del Área de Fomento y Desarrollo, quisiera consultar sobre el acceso a una base de datos más actualizada de las cooperativas existentes en la comuna de Santiago que se encuentran activas y con la mayor caracterización posible, esto para realizar un catastro y contactarlas para un proyecto municipal.   Saludos!</t>
  </si>
  <si>
    <t>Junto con saludar, en relación a su consulta se le informa que la base de datos que contamos en la División de Asociatividad deberá ser solicitada a través del Portal de Transparencia del Ministerio de Economia, tal como señala La Ley de Transparencia 20285.  Saludos Cordiales División de Asociatividad Sistema Integral de Información y Atención Ciudadana (SIAC).   Subsecretaría de Economía y Empresas de Menor Tamaño.    https://www.economia.gob.cl    https://siacciudadano.economia.cl</t>
  </si>
  <si>
    <t>REQUIERO CONOCER RESPUESTA A LA SOLICITUD INGRESADA N° 195837 POR PARTE DE LA CAMARA DE COMERCIO, TURISMO Y SERVICIOS DE SAAVEDRA (N°2464), Y ADEMAS DATOS DE CONTACTO (NOMBRE, EMAIL Y TELEFONO) DEL REVISOR DE DOCUMENTOS.</t>
  </si>
  <si>
    <t>Junto con saludar, en relación a su consulta se le informa que el ID 195837 se encuentra en el área de registro; para ellos se dio aviso al equipo de registro quienes lo tienen como prioritario; ante cualquier duda comuníquese con el Abogado Santiago Undurraga al correo sundurraga@economia.cl teléfono 224733502.  Saludos Cordiales División de Asociatividad Sistema Integral de Información y Atención Ciudadana (SIAC).   Subsecretaría de Economía y Empresas de Menor Tamaño.    https://www.economia.gob.cl    https://siacciudadano.economia.cl</t>
  </si>
  <si>
    <t>consulta por ingreso 198192</t>
  </si>
  <si>
    <t>Junto con saludar, informamos a usted su presentación fue ingresada con el número 198192 y fue asignada a DAES para su revisión legal. Revisado el sistema se indica que existe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</si>
  <si>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muy buenos días.  Escribo para consultar acerca de como realizar (y donde) el procedimiento para solicitar y extender el plazo para acreditar compromiso de  exportaciones por parte de una empresa, de conformidad con el decreto supremo N° 79 de 1991. Anteriormente fue concedida la prorroga, pero vence a fines de este año, por lo que que necesitamos extender dicho plazo.  Agradecería si pudiesen brindarme información acerca de como presentar la solicitud (ante quien se debe presentar el escrito) y los documentos que deben acompañarse.  Adjunto resolución administrativa exenta 4180 del año 2017, en al cual se extiende el plazo el mencionado, y del cual se requiere nueva prórroga.  Saludos,</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</si>
  <si>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Atentamente,  División Jurídica  Sistema Integral de Información y Atención Ciudadana (SIAC).  Ministerio de Economía, Fomento y Turismo.  https://www.economia.gob.cl  https://siacciudadano.economia.cl</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</si>
  <si>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División Jurídica   Sistema Integral de Información y Atención Ciudadana (SIAC).  Ministerio de Economía, Fomento y Turismo.       https://www.economia.gob.cl  https://siacciudadano.economia.cl</t>
  </si>
  <si>
    <t>Consulta por situación de COOPERATIVA AGRICOLA DE PRODUCTOS ORGANICOS MARIA HORTENCIA LIMITADA</t>
  </si>
  <si>
    <t>Junto con saludar, le informo la Cooperativa fue constituida y no han dado respuesta a oficio.  Le indico contacto de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</si>
  <si>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documentos presentado</t>
  </si>
  <si>
    <t>Junto con saludar, informamos a usted su presentación fue ingresada con el número ID61278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</si>
  <si>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COOPERATIVA DE SERVICIO SANITARIO RURAL AGUA POTABLE, Y ALCANTARILLADO ARTIFICIO DE CABILDO LTDA., documentación ingresada 24 de enero 2022 ID 182008</t>
  </si>
  <si>
    <t>Junto con saludar, en relación a su consulta, el ID 182008 debido salir, sin embargo, tuvo un percance legal, para ello comuníquese con el abogado Carlos Solorza para dar prioridad al asunto, comuníquese al correo csolorza@economia.cl teléfono 224733852 y consultar por el ID 201134 debido que saldrá respuesta con este último.  Saludos Cordiales División de Asociatividad Sistema Integral de Información y Atención Ciudadana (SIAC).   Subsecretaría de Economía y Empresas de Menor Tamaño.    https://www.economia.gob.cl    https://siacciudadano.economia.cl</t>
  </si>
  <si>
    <t>consulta por avance de reclamo presentado</t>
  </si>
  <si>
    <t>Junto con saludar, informamos a usted se revisa sistema y su presentación fue revisada y se requirió información a la cooperativa, la cual esta dentro de plazo para responder, se adjunta copia del requerimiento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</si>
  <si>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ASOCIACIÓN GREMIAL CHILENA DEL VIDRIO Y ALUMINIO - ACHIVAL A.G.- - Acta de asamblea - Balance</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</si>
  <si>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61326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</si>
  <si>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AG</t>
  </si>
  <si>
    <t>Junto con saludar, informamos a usted revisado sistema la asociación se encuentra con oficios pendientes, se realiza solicitud de transparencia AH001T0006230 para copia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</si>
  <si>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inscribir a la cooperativa Cootemp, Registro 5690, en el registro de organizaciones sin fines de lucro. Me dice el registro civil que ellos ya no  emiten este certificado, que debiese ser Daes quien lo emita. Necesito saber quién me emite este certificado y el procedimiento para hacerlo. Gracias</t>
  </si>
  <si>
    <t>Junto con saludar, en relación a su consulta se le informa que los certificados se emiten de forma inmediata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</si>
  <si>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SERVICIOS DE VACACIONES COSVAC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</si>
  <si>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</si>
  <si>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Cooperativa de Trabajo Musterra</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</si>
  <si>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</si>
  <si>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enviado a DAES</t>
  </si>
  <si>
    <t>Junto con saludar, informamos a usted su presentación fue ingresada con el número ID61198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</si>
  <si>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enviar documentación de ASOCIACION GREMIAL PERSA DE PINTO A.G. - P.P.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</si>
  <si>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</si>
  <si>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actualización de certificado de vigencia de COOPERATIVA DE SERVICIOS DE PERSONAS MAYORES LIMITADA Volver a la lista</t>
  </si>
  <si>
    <t>Junto con saludar, informamos a usted ae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</si>
  <si>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realizó consulta a abogada a cargo y se indica documentos presentados, copias de escrituras de empresas y certificados vigencia, estos documentos se presentaron el 10 de mayo del presente año, se indicó documentos faltantes.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</si>
  <si>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asociación gremial</t>
  </si>
  <si>
    <t>Solicita audiencia con abogado para tratar temas de COLEGIO DE TRABAJADORAS Y TRABAJADORES SOCIALES DE CHILE A.G.</t>
  </si>
  <si>
    <t>Junto con saludar, le informo que fue atendida por abogada Srta. Susana Abarca, correo electrónico sabarca@economia.cl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</si>
  <si>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enviar documenta AG</t>
  </si>
  <si>
    <t>Ingresa balance 2019-2020-2021 de Cooperativa de Vivienda Cerrada y Servicios Villa Los Cisnes</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</si>
  <si>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61362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</si>
  <si>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Estimado/as Podria contar con el Informe Final de la ZOIT Chelenko de la Region de Aysen o su version mas avanzada, si no esta concluida. Gracias</t>
  </si>
  <si>
    <t>Junto con saludar y señalarle que la Subsecretaría de Turismo ha tomado conocimiento de su requerimiento realizado mediante nuestro Sistema Integral de Información y Atención Ciudadana (SIAC), informamos a usted que los informes de gestión de las Zonas de Interés Turístico (ZOIT) que acaban de ser prorrogadas por cuatro años más aun no se encuentran actualizados en la página web de la Subsecretaría de Turismo.   Sin embargo, se adjunta el archivo correspondiente a “Informe de Gestión Prórroga ZOIT Chelenko” que contiene los avances del plan de acción en su gestión de los cuatro años.  Esperando que esta información sea de utilidad, se despide cordialmente,   Subsecretaría de Turismo  Sistema Integral de Información y Atención Ciudadana (SIAC) Ministerio de Economía Fomento y Turismo. www.subturismo.gob.cl</t>
  </si>
  <si>
    <t>Consulta por constitución de COOPERATIVA DE TRABAJO LA CAUSA</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</si>
  <si>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Para obtener certificado, debe ingresar a  la pagina web asociatividad.economia.cl DAES DIGITAL- solicitar certificado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</si>
  <si>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respuesta a ordinario N°1381 del 20 de mayo de 2022.</t>
  </si>
  <si>
    <t>Junto con saludar, en atención a su requerimiento, le informo que fue ingresado a Oficina de Partes con el N° 61117,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</si>
  <si>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respuesta a Ordinario n° 1434 del 24 de mayo de 2022.</t>
  </si>
  <si>
    <t>Junto con saludar, en atención a su requerimiento, le informo que fue ingresado a Oficina de Partes con el N° 61116,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</si>
  <si>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reclamo contra Cooperativa Libercoop.</t>
  </si>
  <si>
    <t>Junto con saludar, en atención a su requerimiento, le informo que fue ingresado a Oficina de Partes con el N° 61115,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</si>
  <si>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funcionamiento de cooperativa y si la asamblea le puede quietar atribuciones al consejo y gerente sobre todo en la parte financiera</t>
  </si>
  <si>
    <t>Junto con saludar, en relación a su consulta y las atribuciones de cada una estas se encuentran dentro de los estatutos sociales, por lo tanto, va depender que es lo que señala los estatutos de la cooperativa.  Saludos Cordiales División de Asociatividad Sistema Integral de Información y Atención Ciudadana (SIAC).   Subsecretaría de Economía y Empresas de Menor Tamaño.    https://www.economia.gob.cl    https://siacciudadano.economia.cl</t>
  </si>
  <si>
    <t>Ingresa carta de reclamo contra la Asociación Gremial de Preparadores del Hipódromo Chile.</t>
  </si>
  <si>
    <t>Junto con saludar, en atención a su requerimiento, le informo que fue ingresado a Oficina de Partes con el N° 60997,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</si>
  <si>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presenta antecedentes de COOPERATIVA DE TRABAJADORAS Y TRABAJADORES TEMPORALES</t>
  </si>
  <si>
    <t>Junto con saludar, informamos a usted su presentación fue ingresada con el número ID61374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</si>
  <si>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</si>
  <si>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ID201075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</si>
  <si>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porcentaje de socios de una cooperativa debe estar  presente para realizar la junta general   de socios, de  COOPERATIVA DE SERVICIO DE ABASTECIMIENTO Y DISTRIBUCION DE AGUA POTABLE, ALCANTARILLADO Y SANEAMIENTO AMBIENTAL PLAYA GRANDE LIMITADA</t>
  </si>
  <si>
    <t>Junto con saludar, en relación con su consulta se informa que la cantidad de socios presentes para la Junta General de Socios debe ser la totalidad de socios vigentes y finalizando la Junta deberán presentar la ficha de datos con la cantidad de socios vigentes los cuales son los presentes en la Asamblea.  Saludos Cordiales División de Asociatividad Sistema Integral de Información y Atención Ciudadana (SIAC).   Subsecretaría de Economía y Empresas de Menor Tamaño.    https://www.economia.gob.cl    https://siacciudadano.economia.cl</t>
  </si>
  <si>
    <t>QUISIERA INTERPONER UN RECLAMO POR ESTAFA A LA COOPERATIVA FEDECOOP , YA QUE SOLICITE UN PRÉSTAMO CON ELLOS POR TEMAS PERSONALES Y REALIZE EL PAGO DE UNA PÓLIZA Y UN REGISTRO BANCARIO DE LOS CUALES UNA VEZ REALIZADOS PROCEDIERON A BLOQUEARME SIN DAR RESPUESTA ALGUNA. POR ENDE NECESITO SE TOMEN MEDIDAS DE MANERA URGENTE EN LOS DOCUMENTOS ENVIADOS APARECEN LOS DATOS.</t>
  </si>
  <si>
    <t>Junto con saludar, en relación a su consulta se le informa que la cooperativa FEDECOOP si existe dentro de nuestros registros de base de datos; sin embargo el logo de certificado adjunto no corresponde al logo de la FEDERACIÓN DE COOPERATIVAS DE SERVICIOS, CONSUMO Y PRÉSTAMOS por lo tanto esta cooperativa FEDECCOOP utilizo el nombre de la cooperativa para realizar estafa, dicho lo anterior, la Abogada Monica Ortiz se pondrá en contacto con usted para realizar la denuncia formal al Ministerio Publico.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</si>
  <si>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</si>
  <si>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por ASOCIACIÓN GREMIAL MINERA DE SALAMANCA</t>
  </si>
  <si>
    <t>Junto con saludar, informamos a usted du presentación fue ingresada con el número ID201144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</si>
  <si>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registro de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</si>
  <si>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</si>
  <si>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Consultar Ref. Traslado en procedimiento de invalidación de Resolución Folio RMEX 202100101 de Ministerio de Economía Fomento y Turismo de 20 de septiembre 2021 presentada por Salmones Blumar S.A.</t>
  </si>
  <si>
    <t>Junto  con saludar, informamos a usted que la solicitud de invalidación se encuentra en etapa de estudio y resolución.  Ingreso ID 59272 de fecha 30 de junio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</si>
  <si>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la Cooperativa Financiera Conavicoop.</t>
  </si>
  <si>
    <t>Junto con saludar, en relación a su consulta, se le comunica que dentro de nuestras base de datos, no se registra ninguna cooperativa con ese nombre, si existe una Cooperativa Conavicoop,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Finalmente, contáctese con abogada Srta. Mónica Ortiz, correo electrónico mortiz@economia.cl  Ante cualquier dificultad no dude en contactarnos a los siguientes números telefónicos 224733810 -224733461-224733785.  Atentamente, GREGORIA PEREZ TORRES  Sistema integral de Información y Atención Ciudadana (Siac)  Subsecretaría de Economía y Empresas de Menor Tamaño  https://www.economia.gob.cl  https://siacciudadano.economia.cl</t>
  </si>
  <si>
    <t>Consulta por actualización certificado de vigencia de ASOCIACION GREMIAL ENTRE RIOS - ENTRE RIOS A.G., ingreso 21 de abril 2022 ID 190823</t>
  </si>
  <si>
    <t>Junto con saludar, en relación a su consulta se le informa que el ID 190823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</si>
  <si>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ARROCEROS DE UNICAVEN - ARROCEROS UNICAVEN A.G. ingresado el 21 de abril 2022 ID 190830</t>
  </si>
  <si>
    <t>Junto con saludar, en relación a su consulta se le informa que el ID 190830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</si>
  <si>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Solicita certificado de vigencia de  COOPERATIVA CAMPESINA MARDON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</si>
  <si>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</si>
  <si>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198100</t>
  </si>
  <si>
    <t>Junto con saludar, informamos a usted de revisa sistema y se verifica que se encuentra oficio para firma, se comunica telefónicamente con César Hachim para que le explique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</si>
  <si>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Cámara Comercio Talca para actualización directorio</t>
  </si>
  <si>
    <t>Junto con saludar, informamos a usted que en atención a su trámite realizado el día 26 de julio 2022 en nuestras Oficinas SIAC (Sistema Integral de Información y Atención Ciudadana) del Ministerio de Economía, Fomento y Turismo, le informo que fue  derivado a DAES,  ID 199923 para su tramitación y posterior respuesta, plazo del trámite aprox. fines de agosto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</si>
  <si>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forma de realizar elecciones AG</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</si>
  <si>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</si>
  <si>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de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</si>
  <si>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</si>
  <si>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SERVICIOS DE VERANEO LONQUIMAY -Informe Junta vigilancia - Estado financiero 2021 -Libro diario 2021 - Libro mayor 2021</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</si>
  <si>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</si>
  <si>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AHORRO Y CREDITO NORTE GRANDE LIMITADA, por reclamo de elecciones y Junta de Asamblea ante el Tribunal Electoral Regional Regional para revisión de proceso</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</si>
  <si>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</si>
  <si>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</si>
  <si>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por medio de la presente quisiéramos saber su opinión respecto a las consultas formuladas en la carta adjunta.</t>
  </si>
  <si>
    <t>Junto con saludar, informamos a usted que en atención a su consulta realizada el día 26 de julio 2022 a nuestras Oficinas SIAC (Sistema Integral de Información y Atención Ciudadana) del Ministerio de Economía, Fomento y Turismo, le informo que fue ingresado con el ID 61763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</si>
  <si>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</si>
  <si>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</si>
  <si>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documentos de AG</t>
  </si>
  <si>
    <t>Junto con saludar, informamos a usted de realiza solicitud de transparencia  AH001T0006234.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</si>
  <si>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contra cooperativa por devolución capital</t>
  </si>
  <si>
    <t>Junto con saludar, en relación a su consulta se le informa que de acuerdo a su consulta, este requerimiento deberá ingresar a través de carta formal explicando la situación; dicha carta debe estar dirigida al Jefe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</si>
  <si>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creación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</si>
  <si>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</si>
  <si>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una audiencia con abogado, para consular sobre situación actual de la Cooperativa de Vivienda y Servicios habitacionales Flor de Chile, en liquidación, ya que se requiere facultar el poder a la nueva comisión liquidadora, esto debido a que existe un terreno del cual la cooperativa tiene titulo de dominio y esta adjudicado EN DERECHOS A LOS SOCIOS, POR LO TANTO SE REQUIERE REGULAR DICHA SITUACION LO ANTES POSIBLE.</t>
  </si>
  <si>
    <t>Junto con saludar, en relación a su consulta, se le dará el contacto de una de las Abogadas expertas en cooperativas para coordinar Reunión virtual; por favor comuníquese con la Abogada Franchesca Rojas al correo frojasg@economia.cl teléfono 224733525 para tratar temas relacionado con la COOPERATIVA DE VIVIENDA Y SERVICIOS HABITACIONALES FLOR DE CHILE con numero de rol 1545.     Saludos Cordiales  División de Asociatividad  Sistema Integral de Información y Atención Ciudadana (SIAC).    Subsecretaría de Economía y Empresas de Menor Tamaño.     https://www.economia.gob.cl     https://siacciudadano.economia.cl</t>
  </si>
  <si>
    <t>consulta por oficio pendiente AG</t>
  </si>
  <si>
    <t>Junto con saludar, informamos a usted se revisa sistema y oficio pendiente con los antecedentes presentados explicando las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</si>
  <si>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 fecha 27 de Mayo de 2022 ingresé los documentos pertinentes para actualizar el nuevo directorio de ACPA CHILE A.G., rut n° 65175052-0, a cuyo ingreso ustedes le dieron el número 108294. Hasta el momento no he recibido respuesta al trámite y al ingresar a  la página y buscar información, aún aparece vigente el directorio anterior. Quedo atenta a la información o comunicación de su parte. atte. Marcela Baudet González Presidenta Rep. Legal</t>
  </si>
  <si>
    <t>Junto con saludar, en relación a su consulta se le informa que su ingreso no corresponde al que indica sino bien corresponde al ID 197470 de la ASOCIACION GREMIAL ASOCIACION DECRIADORES DE PERROS Y AFINES CHILE con numero de registro 4824; por lo tanto el ID mencionado se dará prioridad por parte del equipo de registro de la División de Asociatividad para la actualización de directorio y respuesta formal.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</si>
  <si>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ID61497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</si>
  <si>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compra venta empresa spa</t>
  </si>
  <si>
    <t>Ingresa documentación de ASOCIACIÓN GREMIAL NACIONAL DE PENSIONADOS DE LAS FF.AA., CARABINEROS DE CHILE EN (R) Y MONTEPIOS - A.G.N. DE PENSIONADOS FF.AA. CARABINEROS DE CHILE Y MONTEPIADOS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</si>
  <si>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</si>
  <si>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modificar dirección de Martillero</t>
  </si>
  <si>
    <t>Junto con saludar, informamos a usted que debe comunicarse con Registro de Martilleros  Call Center N°+56 2 2473 3686  opción 5ue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</si>
  <si>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Buenas tardes.Solicito información acerca de trámite 193432, correspondiente a actualización de datos de organización. Además, necesito información para poder gestionar solicitud 193437, correspondiente a Informar Asamblea Ordinaria. Ambos trámites figuran SIN APROBACIÓN. Sin embargo, no existe información necesaria para rectificar las solicitudes.</t>
  </si>
  <si>
    <t>Junto con saludar, en relación a su consulta se le informa que el ID 193432 quedo registrado para la actualización de datos de la COLEGIO DE METEORÓLOGOS DE CHILE con numero de registro 2931; por otro lado el ID 193437 se despachado con el ORD.2508 y se registra conforme el directorio.    Saludos Cordiales  División de Asociatividad  Sistema Integral de Información y Atención Ciudadana (SIAC).    Subsecretaría de Economía y Empresas de Menor Tamaño.     https://www.economia.gob.cl     https://siacciudadano.economia.cl</t>
  </si>
  <si>
    <t>Ingresa documentación ASOCIACION GREMIAL RED DE SALAS INDEPENDIENTES DE CINE DE CHILE A.G. - RED DE SALAS DE CINE DE CHILE A.G: Acta de asamblea, balance, correos informativos.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</si>
  <si>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61587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</si>
  <si>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Ficha de Datos, Acta de asamblea de COOPERATIVA DE TRABAJO DE RECICLAJE RENOVA TRASH</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</si>
  <si>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</si>
  <si>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</si>
  <si>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Recuerde que en caso de ser el accionista una persona jurídica, esta se registra como socio y el representante legal se realiza en un segundo campo de socio colocando las casillas correspondientes a representante ante SII y gerente o administrador según corresponda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</si>
  <si>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de cooperativa</t>
  </si>
  <si>
    <t>Solicita actualización de certificado de vigencia de ASOCIACIÓN GREMIAL CHILENA DE PENSIONADOS DE LAS FUERZAS ARMADAS, FUERZAS DE ORDEN Y SEGURIDAD - FACAINGENCHIID 198684 DE FECH 01 de junio 2022</t>
  </si>
  <si>
    <t>Junto con saludar, en relación a su consulta se le informa que durante los próximos días se emitirá el oficio a través del sistema DAES con la actualización de directorio y actualización de socios conforme lo indicado, en la siguiente pagina puede obtener el certificado actualizado https://tramites.economia.gob.cl/Certificado/Emitir  Saludos Cordiales  División de Asociatividad  Sistema Integral de Información y Atención Ciudadana (SIAC).    Subsecretaría de Economía y Empresas de Menor Tamaño.     https://www.economia.gob.cl     https://siacciudadano.economia.c</t>
  </si>
  <si>
    <t>Se solicita reunión con Susana Abarca para poder analizar situación de inactividad de la asociación gremial y como poder reactivarla teniendo problemas con el libro de socios que no figuran direcciones para poder citarlos.</t>
  </si>
  <si>
    <t>Junto con saludar, se le dará entrega del contacto de la Abogada para coordinar Reunión virtual; por favor comuníquese con la Abogada Susana Abarca al correo sabarca@economia.cl teléfono 224733541; lo anterior para tratar temas relacionado con la ASOCIACIÓN DE PEQUEÑOS, MEDIANOS Y MICROEMPRESARIOS CAMINO A MELIPILLA N° 17800 KM. 20, MAIPÚ ASOCIACIÓN GREMIAL con numero de registro 3084.  Saludos Cordiales División de Asociatividad Sistema Integral de Información y Atención Ciudadana (SIAC).   Subsecretaría de Economía y Empresas de Menor Tamaño.    https://www.economia.gob.cl    https://siacciudadano.economia.cl</t>
  </si>
  <si>
    <t>Ingresa documentación para constitución de ASOCIACION GREMIAL DE MUJERES CORREDORAS DE PROPIEDADES COPROM</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</si>
  <si>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61557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</si>
  <si>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DE TRABAJO CONFLUENCIA</t>
  </si>
  <si>
    <t>Junto con saludar, informamos a usted que en atención a su consulta realizada el día 26 de julio 2022 a nuestras Oficinas SIAC (Sistema Integral de Información y Atención Ciudadana) del Ministerio de Economía, Fomento y Turismo, le informo que fue ingresado con el ID 198375 y derivado a DAES, con fecha 08 de julio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</si>
  <si>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Quiero hacer un reclamo contra sERCOTEC, puntualmente al Señor RODRIGO ALEJANDRO ROJAS VILLALOBOS, quien me asigno una reunión para brindar la ayuda que el mismo ministro Jackson dijo que se brindaría a los emprendedores, para terminar cambiando la hora el mismo día de la reunión.   Al intentar reclamar al mismo sercotec, estos no responden, su pagina de internet esta en mantención.</t>
  </si>
  <si>
    <t>Junto con saludar, informamos a usted que se contactó al señor Alfonso Pavéz telefónicamente para consultar en profundidad sobre su reclamo. Él agradece la atención y dice que ya fijó con Sercotec otra fecha para su reunión; dice que el reclamo lo realizó en un momento de ofuscación por el cambio de fecha el mismo día; pero entiende que pudo haber sido por motivos de fuerza mayor, lo cual también se le explicó en la llamada. Quedó conforme con el nuevo agendamiento, pidió disculpas y agradeció la atención.  Gabinete ministro            Sistema Integral de Información y Atención Ciudadana (SIAC)          https://www.economia.gob.cl/         https://siacciudadano.economia.cl</t>
  </si>
  <si>
    <t>verificar situación actual de cooperativa....requerimos estatutos  00758-00001......vargas salcedo 312..sede comunitaria de cooperativa de viviendas y servicios habitacionales covigas ltda...rut 70.024.320-6</t>
  </si>
  <si>
    <t>Junto con saludar, en relación a su consulta, se le comunica que deberá hacer ingreso formal, solicitando información actual   de COOPERATIVA DE VIVIENDA Y SERVICIOS HABITACIONALES COVIGAS LTDA   rol 935. Copia de estatutos la debe solicitar en portal de transparencia. Todo ingreso relacionado con cooperativa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</si>
  <si>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certificado de vigencia de  ASOCIACIÓN GREMIAL DE DUEÑOS DE TAXIS COLECTIVOS Nº 98 - LARRAÍN - CENTRO, s</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</si>
  <si>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</si>
  <si>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audiencia con abogado para informar anomalías, se encuentra pendiente de respuesta Ordinario N°  1815 DE 17 DE JUNIO 2022 por reclamo realizado. además directorio se encuentra vencido</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</si>
  <si>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61601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</si>
  <si>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consultas por modificación empresa y compra-venta</t>
  </si>
  <si>
    <t>Consulta por actualización de directorio de COOPERATIVA DE PEQUEÑOS COMERCIANTES Y CHACAREROS DE PAINE LIMITADA, documentación ingresada el 23 de junio 2022 a DAES ID 197614 - ID. 193831 DE 16 DE JUNIO 2022 - DOCUMENTACIÓN INGRESADA  EL 16DE JUNIO ID 197615</t>
  </si>
  <si>
    <t>Junto con saludar, en relación a su consulta se le dará el contacto del Abogado a cargo de la fiscalización de la COOPERATIVA DE PEQUEÑOS COMERCIANTES Y CHACAREROS DE PAINE LIMITADA con numero de rol 3742, para tratar los procesos mencionados quien se encuentra a cargo,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</si>
  <si>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presenta antecedentes de ASOCIACIÓN GREMIAL DE EMPRESARIOS DE BUSES INTERCOMUNAL</t>
  </si>
  <si>
    <t>Junto con saludar, informamos a usted su presentación fue ingresada con el número ID61639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</si>
  <si>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reactivar ASOCIACION GREMIAL DE PIRQUINEROS DE LOTA</t>
  </si>
  <si>
    <t>Junto con saludar, informamos a usted que en atención a su trámite realizado el día 27 de julio 2022 en nuestras Oficinas SIAC (Sistema Integral de Información y Atención Ciudadana) del Ministerio de Economía, Fomento y Turismo, le informo que fue atendido por Don Cristián Perez, encargado de Capacitación y su consulta fue ingresada con el ID 61622 y derivada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</si>
  <si>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empresa en un día tiene que solicitar certificado en el conservador</t>
  </si>
  <si>
    <t>consulta por problema de estafa en empresa por parte de un socio</t>
  </si>
  <si>
    <t>Junto con saludar, informamos a usted se realizo consulta a Valentina Diaz, división de empresa en un día, se solicita que realice un ticket indicando lo problemas existentes y adjuntando los documentos de las denuncias realizadas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</si>
  <si>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por libreta de ahorro</t>
  </si>
  <si>
    <t>Junto con saludar, informamos a usted su presentación fue ingresada con el número ID201578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</si>
  <si>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LA COOPERATIVA DE VIVIENDA Y SERVICIOS HABITACIONALES EL TORO LIMITADA DE TALCA FUE APROBADA SU DISOLUCION CON FECHA 20 DE ENERO 2000 POR EL MINISTERIO DE ECONOMIA Y QUEDARON LOTES SIN ASIGNAR A SUS SOCIOS, CONSULTA: COMO PUEDO HOY EN DIA ADJUDICAR ESOS SITIOS A SUS SOCIOS, SI LA COOPERATIVA LEGALMENTE ESTA DISUELTA Y LOS ENCARGADOS DE ESE ENTONCES NO SE ENCUENTRAN APTOS Y UNOS FALLECIDOS.</t>
  </si>
  <si>
    <t>Junto con saludar, en relación a su consulta si los socios de una cooperativa disuelta y liquidada se encuentran todos fallecidos, la adjudicación y reclamo de cualquier beneficio lo tendrán los familiares directorios de los socios fallecidos.  Saludos Cordiales División de Asociatividad Sistema Integral de Información y Atención Ciudadana (SIAC).   Subsecretaría de Economía y Empresas de Menor Tamaño.    https://www.economia.gob.cl    https://siacciudadano.economia.cl</t>
  </si>
  <si>
    <t>Estimados Señores  Junto con saludar, según ordinario que se adjunta n°2172 se acusa recibo conforme de proceso eleccionario de la Cámara de Comercio Servicios y Turismo de Los Ángeles AG., indicando correctamente el directorio. No obstante solicitamos certificado de vigencia, accediendo al documento n°703261 en donde existe error en la vigencia de los mandatos y está en incorrecta cargos de Prosecretario y Tesorero. Como requerimos postular a un proyecto, necesitamos por favor que certificado se regularice a la brevedad y/o nos indiquen si podemos postular con ese certificado y luego realizar los cambios administrativos que procedan.</t>
  </si>
  <si>
    <t>Junto con saludar, en relación con la solicitud, se le informa que esta ha sido modificada correctamente de acuerdo a los antecedentes entregados.  Saludos Cordiales División de Asociatividad Sistema Integral de Información y Atención Ciudadana (SIAC).   Subsecretaría de Economía y Empresas de Menor Tamaño.    https://www.economia.gob.cl    https://siacciudadano.economia.cl</t>
  </si>
  <si>
    <t>solicita copia de certificado de asociación gremial</t>
  </si>
  <si>
    <t>Junto con saludar, informamos a usted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</si>
  <si>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plataforma de pago 30 días</t>
  </si>
  <si>
    <t>Junto con saludar, informamos a usted se debe realizar un ticket indicando los datos de empresa y problema, para que la persona encargada pueda revisar sistema y verificar si es problema es que ya existe un usuario creado o si el representante legal no figura asociado en la base de datos. adjuntar documento que indique su representación. Ticket 508324 fue respondido el día de ayer, por favor revisar su correo spam.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</si>
  <si>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GREMIAL DE EMPRESARIOS DE TAXIBUSES DE VALDIVIA reg 1332</t>
  </si>
  <si>
    <t>presenta antecedentes de COOPERATIVA DE SERVICIO DE ABASTECIMIENTO Y DISTRIBUCION DE AGUA POTABLE, ALCANTARILLADO Y SANEAMIENTO AMBIENTAL HOSPITAL – CHAMPA LIMITADA</t>
  </si>
  <si>
    <t>Junto con saludar, informamos a usted su presentación fue ingresada con el número ID61646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</si>
  <si>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actualizar directiva de COLEGIO DE BIBLIOTECARIOS DE CHILE</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</si>
  <si>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</si>
  <si>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constitución de COOPERATIVA MICROBUSERA DE CHILE LTDA , SIGLA ,COOPEBUS CHILE</t>
  </si>
  <si>
    <t>Junto con saludar, informamos a usted que en atención a su consulta realizada el día 27 de julio 2022 a nuestras Oficinas SIAC (Sistema Integral de Información y Atención Ciudadana) del Ministerio de Economía, Fomento y Turismo, le informo que fue ingresado y  derivado a DAES,  ID 16566,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</si>
  <si>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ingresa al sistema a crear una empresa en sistema "empresa en un dia"; se llenan todos los datos y al momento de realizar la firma electrónica de la solicitud N° 5449111 el sistema entrega un error solicitando regresar a la pagina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t>
  </si>
  <si>
    <t>Junto con saludarle y en respuesta a su reclamo en la que nos indica lo siguiente:  Se ingresa al sistema a crear una empresa en sistema "empresa en un dia"; se llenan todos los datos y al momento de realizar la firma electrónica de la solicitud N° 5449111 el sistema entrega un error solicitando regresar a la página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  De acuerdo con lo conversado telefónicamente. Se recomienda disolver una de las sociedades creadas por error. Antes de Disolver debe realizar 2 trámites previos en Notaría: 1. Una junta extraordinaria de accionistas o Acuerdo de accionista, que debe estar protocolizada o reducida a escritura pública, en que deban expresar los cambios que se deseen realizar.  2. El segundo trámite consiste en completar y protocolizar un certificado de vigencia de accionistas.  (El formato tipo de los documentos los puede revisar en nuestra página en Ayuda). https://www.registrodeempresasysociedades.cl/AyudaFormatosTipo.aspx   Luego debe ingresar a Disolver en nuestra página https://www.registrodeempresasysociedades.cl/ Donde ingresara, a un formulario de 4 paso, debe llenar formulario y luego en paso 3 adjuntar estos documentos (junta o acuerdo y certificado de accionistas, ya protocolizados). Luego llegar al paso 4, anote número de atención (se recomienda imprimir borrador) y lleve al notario por firma.    Saluda atentamente a usted, Unidad de Registros. Sistema Integral de Información y Atención Ciudadana (SIAC).      Ministerio de Economía, Fomento y Turismo       https://www.economia.gob.cl</t>
  </si>
  <si>
    <t>consulta como enviar documentación elecciones AG</t>
  </si>
  <si>
    <t>Buenas tardes Necesito Certificado de Vigencia de  COOPERATIVA DE SERVICIOS DE PRODUCCIÓN ARTÍSTICA Y CULTURAL COLECTIVO DE TÍTERES LIEBRETORTUGA LIMITADA rut 65.207.225-9 y resulta que en la plataforma dice que no encuentra ningun registro. necesito el documento</t>
  </si>
  <si>
    <t>Junto con saludar, en relación a su consulta se le informa que la cooperativa que menciona no aparece dentro de nuestros registro de base de datos; sin embargo se le dará entrega del contacto de la Abogada Consuelo Muñoz quien ve temas de constitución si llegase ser el caso,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</si>
  <si>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Consulta por ingreso de documentación, para actualización directorio de ASOCIACION GREMIAL ASOCIACION DECRIADORES DE PERROS Y AFINES CHILE - ACPA CHILE A.G.</t>
  </si>
  <si>
    <t>Junto con saludar, informamos a usted que en atención a su consulta realizada el día 27 de julio 2022 a nuestras Oficinas SIAC (Sistema Integral de Información y Atención Ciudadana) del Ministerio de Economía, Fomento y Turismo, le informo que fue ingresado con el ID 56721  el 27 de mayo 2022 y derivado a DAES, ID 198665,  indicamos que se encuentra en proceso, saldrá durante la próxima semana, a través de oficio entregado por la División de Asociatividad.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</si>
  <si>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inscripción en Registro de Comercio de empresa creada en sistema simplificado</t>
  </si>
  <si>
    <t>Junto con saludar, informamos a usted que las sociedades constituidas a través de Registro de empresas y 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</si>
  <si>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Junto con saludar, informamos a usted de adjunta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</si>
  <si>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debe informar renuncia a cooperativa a División de Asociatividad</t>
  </si>
  <si>
    <t>Junto con saludar, le informo que no es necesario informar renuncia a DAES.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</si>
  <si>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esperando que esten bien, somos cooperativa Lifko,  en nuestra escritura, aparece nuestras direccion de Santiago, queremos tener otra en el sur de chile, como podemos hacerlo?</t>
  </si>
  <si>
    <t>Junto con saludar, en relaciona a su consulta se le informa que ustedes pueden integrar cedes dentro de cualquier región de la forma que ustedes crean necesario; dentro de la legalidad, esta información tendrá que ser informada a través de documentación formal de la nueva cede y dentro de sus balances debe indicar cualquier alteración monetaria; sin perjuicio de lo anterior todo esto se informa a la división de Asociatividad; lo puede realizar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</si>
  <si>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tardes le escribo para consultar por trámite de renovación de directorio de la asociación gremial q iniciamos el mes de mayo del presente año 2022 y aún no emos tenido respuesta la organización es asociación gremial de pescadores de caleta infiernillo -numero de registro 98-8 le agradezco cualquier información desde lla muchas gracias</t>
  </si>
  <si>
    <t>Junto con saludar, en relación a su consulta, se le informa que a través del ORD.2511 se ha actualizado conforme lo indicado el directorio.     Saludos Cordiales  División de Asociatividad  Sistema Integral de Información y Atención Ciudadana (SIAC).    Subsecretaría de Economía y Empresas de Menor Tamaño. https://www.economia.gob.cl     https://siacciudadano.economia.cl</t>
  </si>
  <si>
    <t>consulta por ingreso de asociación gremial</t>
  </si>
  <si>
    <t>Informa nueva dirección de COOPERATIVA DE SERVICIOS DE VERANEO LOS POZOS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</si>
  <si>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61698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</si>
  <si>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PLANTAS FAENADORAS FRIGORÍFICAS DE CARNES DE CHILE</t>
  </si>
  <si>
    <t>Junto con saludar, informamos a usted su presentación fue ingresada con el número ID61697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</si>
  <si>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CHILE RURAL ASOCIACIÓN GREMIAL</t>
  </si>
  <si>
    <t>Junto con saludar, hago envió de oficio con observaciones a constitución de Asociación Gremial Chile Rural.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</si>
  <si>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de ASOCIACIÓN DE EMPRESAS DE GAS NATURAL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</si>
  <si>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</si>
  <si>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</si>
  <si>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cuándo activarán los nuevos Fogapes y si serán también modelados en sectores, pequeñas, ¿medianas y grandes empresas según su facturación</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</si>
  <si>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</si>
  <si>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 día, agradeceré conceder audiencia con Abogado del área legal de SIAC para conocer detalles del estado y situación de la solicitud 105610 del 07-01-2022. Anteriormente se me indicó contactar al sr. Juan Fuentes quien no ha respondido a una serie de correos que le he enviado. Tenemos un adulto Mayor de 90 años que depende de esta gestión. Por lo anterior, agradeceré poder tener contacto con alguien que me pueda dar información actualizada. Muchas Gracias.-</t>
  </si>
  <si>
    <t>Junto con saludar, en relación a su consulta se le informa que dentro del departamento del SIAC no trabajan abogados directamente; sin embargo revisando el ingreso de su solicitud SIAC 105610 del 07-01-2022 se le informo que un ingreso se encontraba bajo la responsabilidad del Abogado Juan Fuentes, Abogado de la División de Asociatividad quien desde enero ya no trabaja en este Ministerio por lo tanto todo ingreso que tenga relación con la COOPERATIVA DE AHORRO Y CREDITO SAN JOAQUIN LIMITADA con numero de rol 236, lo esta viendo directamente la Abogada Franchesca Rojas, por lo tanto se dará entrega del contacto de la Abogada fiscalizada para tratar cualquier tema,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</si>
  <si>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de vigencia de ASOCIACION GREMIAL RED DE SALAS INDEPENDIENTES DE CINE DE CHILE A.G. - RED DE SALAS DE CINE DE CHILE A.G.,</t>
  </si>
  <si>
    <t>Estimados:y legal.  Me han estado llegando mail promocionales de un servicio de firma  de una empresa llamada  https://www.chilefirmas.cl/.  Nola veo entre las empresas acreditadas, por lo que quería consultar si es servicio es válido</t>
  </si>
  <si>
    <t>Junto con saludar, informamos que los proveedores certificados para firma electrónica avanzada son los publicados en https://www.entidadacreditadora.gob.cl/entidades/.    Puede tratarse de un certificado digital, por ejemplo, para emitir facturas en el Servicio de Impuestos Internos.  Solo las firmas electrónicas avanzadas están acreditadas por la entidad.    Saluda atentamente a usted,  Unidad de Registros.  Sistema Integral de Información y Atención Ciudadana (SIAC).     Ministerio de Economía, Fomento y Turismo        https://www.economia.gob.cl</t>
  </si>
  <si>
    <t>Se ingreso documentación, solicitando instrucciones para reactivar  COOPERATIVA CAMPESINA CAMPO Y LIBERTAD LTDA. ingreso ID 190703  fecha 20 de abril 2022, a la fecha sin respuesta.</t>
  </si>
  <si>
    <t>Junto con saludar, en relación a su consulta se le informa que  el ID 190703 fue informado al área correspondiente, en este caso el área de registro de la División de Asociatividad; lo anterior para dar prioridad al expediente y recibir pronta respuesta a través de la División de Asociatividad.   Saludos Cordiales  División de Asociatividad  Sistema Integral de Información y Atención Ciudadana (SIAC).   Subsecretaría de Economía y Empresas de Menor Tamaño.    https://www.economia.gob.cl     https://siacciudadano.economia.cl</t>
  </si>
  <si>
    <t>Consulta como ingresar documentación de constitución de asociación gremial</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</si>
  <si>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</si>
  <si>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corrección certificado de vigencia de .ASOCIACIÓN GREMIAL CÁMARA DE COMERCIO, SERVICIOS Y TURISMO DE LOS ÁNGELES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</si>
  <si>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</si>
  <si>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presenta por reunión con abogado</t>
  </si>
  <si>
    <t>Junto con saludar, informamos a usted son atendidas por César Hachim, quien le explica oficio pendiente y los documentos que debe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</si>
  <si>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unidad de registro, tema actualización certificado de vigencia de ASOCIACIÓN GREMIAL RED NACIONAL DANZASUR - REDDANSUR A.G.</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</si>
  <si>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</si>
  <si>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Junta General de socios; Acta constitución del consejo  de COOPERATIVA DE SERVICIOS DE VACACIONES COSVAC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</si>
  <si>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</si>
  <si>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Desde 2019 hemos ingresado la documentación de nuestra cooperativa a DAES online, donde ingresamos toda la documentación tardía ordenada, respondiendo las objeciones y teniendo respuestas positivas de su parte; sin embargo esa actualización no se ve solucionada en nuestra documentación actual, donde continúan en vigencia los cargos de 2016.   Nuestra cooperativa Juntos Compremos, con número de registro 5194 y rut 651206154</t>
  </si>
  <si>
    <t>Junto con saludar, en relación a su consulta se le informa que a través el ORD.1569 se le instruyo respecto a la JGS; dicho lo anterior deberá dar respuesta este oficio y si cumple con lo requerido se procederá a la actualización del directorio; ante cualquier duda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</si>
  <si>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</si>
  <si>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existe cooperativa financiera visión de chile ya que al solicitar crédito, se debe pagar un monto de $170.000 para gastos, lo que se deposita en cuenta de asesor</t>
  </si>
  <si>
    <t>Junto con saludar, en relación a su consulta se le informa que dentro de nuestros registro no hay existencia de ninguna cooperativa financiera visión de Chile, por lo tanto usted se esta enfrentado a una posible estafa; por lo tanto la Abogada Monica Ortiz se pondrá en contacto con usted para tratar el tema.   Saludos Cordiales  División de Asociatividad  Sistema Integral de Información y Atención Ciudadana (SIAC). Subsecretaría de Economía y Empresas de Menor Tamaño. https://www.economia.gob.cl https://siacciudadano.economia.cl</t>
  </si>
  <si>
    <t>Estimado Sr. De acuerdo a una llamada telefónica anterior en la que se me informó que los documentos que se enviaron de la ultima reunión de esta cooperativa estaban borrosos se me pidió los enviara nuevamente.  los documentos fueron entregados en la oficina de Valparaiso pero la persona que los recibió sacó fotos y los envió,osea, no mandó los originales y por ello el encargado de esta oficina me pidió que los enviara nuevamente. Los documentos pertenecen a la Cooperativa de Viviendas y Servicios Habitacionales Osiris con Rut 70.441.900-7 y Rol 1-238 con domicilio en Quilpué. Atentamente. Sonia Calbucheo. Presidenta de la cooperativa</t>
  </si>
  <si>
    <t>Junto con saludar, en relación con su consulta se informa que deberá hacer ingreso de los antecedentes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</si>
  <si>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enviar correspondencia de cooperativa</t>
  </si>
  <si>
    <t>consulta por documentos enviados</t>
  </si>
  <si>
    <t>Junto con saludar, informamos a usted su presentación fue ingresada con el número ID61645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</si>
  <si>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 de CÁMARA DE COMERCIO E INDUSTRIAS, SERVICIOS Y TURISMO DE OSORNO, ASOCIACIÓN GREMIAL</t>
  </si>
  <si>
    <t>Junto con saludar, se informa a usted que este requerimiento debe ser ingresado en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</si>
  <si>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sobre procedimiento para expulsar e incorporar socios en una cooperativa de trabajo que tiene 7 socios, se pueden aceptar renuncias</t>
  </si>
  <si>
    <t>Junto con saludar, en relación a su consulta se le informa que la expulsión de socios dependerá en lo señalado en los estatutos de la cooperativa, de lo contrario esta tendrá que ser voluntaria y por fallecimiento.  Saludos Cordiales División de Asociatividad Sistema Integral de Información y Atención Ciudadana (SIAC).   Subsecretaría de Economía y Empresas de Menor Tamaño.    https://www.economia.gob.cl    https://siacciudadano.economia.cl</t>
  </si>
  <si>
    <t>presenta antecedentes faltantes de ASOCIACIÓN GREMIAL DE PLANTAS FAENADORAS FRIGORÍFICAS DE CARNES DE CHILE</t>
  </si>
  <si>
    <t>Junto con saludar, informamos a usted su presentación fue ingresada con el número ID61779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</si>
  <si>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documentos presentar por elecciones AG</t>
  </si>
  <si>
    <t>Viene a buscar N° de registro de ASOCIACIÓN GREMIAL NACIONAL DE MEDIOS DE COMUNICACIÓN INDEPENDIENTES Y COMUNITARIOS. ANAMIC A.G.</t>
  </si>
  <si>
    <t>Junto con saludar, informamos a usted que funcionaría Srta. Tatiana Santelices, hace entrega de N° de registro para publicación en diario oficial, trámite realizado.  Ante cualquier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</si>
  <si>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Consulta por constitución de empresa E.I.R.L.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</si>
  <si>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</si>
  <si>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listado de cooperativas</t>
  </si>
  <si>
    <t>Junto con saludar, informamos a usted como buscar cooperativas, debe ingresar a la página web asociatividad.economia.cl DAES DIGITAL - buscar organización - tipo organización cooperativa y en texto buscar por el nombre.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</si>
  <si>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HOLA ESTIMADOS, MEDIANTE EL PRESENTE LES HAGO SABER QUE NO PUEDO CREAR MI EMPRESA EN UN DIA A PESAR DE QUE MANTENGO MI CLAVE TRIBUTARIA, RESPONDIENDOME EL SISTEMA CON UN MENSAJE AUTOMATICO QUE SEÑALA QUE ME ENCUENTRO "BLOQUEADO"</t>
  </si>
  <si>
    <t>junto con saludar, informamos que su usuario se encuentra activo y desbloqueado.    Saluda atentamente a usted,  Unidad de Registros Sistema Integral de Información y Atención Ciudadana (SIAC).      Ministerio de Economía, Fomento y Turismo        https://www.economia.gob.cl</t>
  </si>
  <si>
    <t>Solicita audiencia con abogado Sr. Carlos Solorza, tema solicita información para dar respuesta a Ordinario N° 4353 de 16 de diciembre 2021 de COOPERATIVA DE SERVICIOS VERANEO BRISAS DE PULLALLY</t>
  </si>
  <si>
    <t>Junto con saludar, en relación a su consulta se le dará entrega del contacto del Abogado Carlos Solorza para coordinar Reunión virtual y tratar el tema del ORD.4353 de la COOPERATIVA DE SERVICIOS VERANEO BRISAS DE PULLALLY; por favor comuníquese con al correo csolorza@economia.cl teléfono 224733852.   Saludos Cordiales  División de Asociatividad  Sistema Integral de Información y Atención Ciudadana (SIAC).   Subsecretaría de Economía y Empresas de Menor Tamaño.    https://www.economia.gob.cl     https://siacciudadano.economia.c</t>
  </si>
  <si>
    <t>Solicita certificado de vigencia de ASOCIACION GREMIAL CHILENA DE PENSIONADOS DE LAS FUERZAS ARMADAS, FUERZAS DE ORDEN Y SEGURIDAD - FACAINGENCHI</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</si>
  <si>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</si>
  <si>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PRESTAMOS LLANQUIHUE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</si>
  <si>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</si>
  <si>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 realizar asamblea el segundo semestre  o deben esperar hasta el próximo año de COOPERATIVA DE SERVICIO DE TRANSPORTE DE PASAJEROS PEÑAFLOR - SANTIAGO LIMITADA</t>
  </si>
  <si>
    <t>Junto con saludar, en relación a su consulta, se le comunica que deberá hacer ingreso formal informado la situación con la COOPERATIVA DE SERVICIO DE TRANSPORTE DE PASAJEROS PEÑAFLOR - SANTIAGO LIMITADA. Todo ingreso relacionado a la División de Asociatividad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</si>
  <si>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inscripción de COOPERATIVA DE ARTES ESCENICAS DE VALPARAISO</t>
  </si>
  <si>
    <t>Junto con saludar, informamos a usted que en atención a su consulta realizada el día 29 de julio 2022 a nuestras Oficinas SIAC (Sistema Integral de Información y Atención Ciudadana) del Ministerio de Economía, Fomento y Turismo, le informo que fue ingresado con fecha  12 de JULIO 2022 y  derivado a DAES,  ID 199406,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</si>
  <si>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que se debe enviar para actualización directorio de ASOCIACION GREMIAL BARRIO GALERIAS DE MANUEL MONTT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</si>
  <si>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</si>
  <si>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estimados, si podrían darme información de la Cooperativa BANCRECE, me han estado contactando para ofrecerme una tasa muy conveniente para que tome un Depósito a Plazo, con una tasa por sobre la media del mercado, quisiera saber si esta Institución es confiable y cumple con la toda las regulaciones que les exige la normativa vigente.</t>
  </si>
  <si>
    <t>Junto con saludar, en relación a su consulta se le informa que la cooperativa Bancrece existe dentro de su legalidad; sin embargo también se le advierte que dentro de internet existen nombres de supuestas "cooperativas" que utilizan nombre de cooperativas licitas y lo utilizan con la finalidad de estafar, solicitando depósitos entre otros; ante lo anterior advertencia se le dará entrega de información licita y certera de la COOPERATIVA DE AHORRO Y CRÉDITO BANCRECE con numero de rol 5409, ubicado en PUERTA DEL SOL 55, PISO 9, comuna de Las Condes, teniendo de Gerente a LUIS ALBERTO LLANOS GORICHON y los correos de contactos son PDELGADO@BANCRECE.CL; DAES@BANCRECE.CL; JMARTINEZ@BANCRECE.CL y finalmente teléfonos 232454391  Saludos Cordiales División de Asociatividad Sistema Integral de Información y Atención Ciudadana (SIAC).   Subsecretaría de Economía y Empresas de Menor Tamaño.    https://www.economia.gob.cl    https://siacciudadano.economia.cl</t>
  </si>
  <si>
    <t>Consulta como solicitar certificado de vigencia de COOPERATIVA CAMPESINA DE CULTIVOS ANDINO</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</si>
  <si>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</si>
  <si>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funcionarios de fomento para constitución de cooperativas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</si>
  <si>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</si>
  <si>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si puede transformar empresa  responsabilidad limitada en otra empresa</t>
  </si>
  <si>
    <t>Junto con saludar, informamos a usted que puede transformar su Ltda. en una E.I.R.L., S.A. o en una SpA, siempre y cuando cumpla con los requisitos legales pertinentes.  En el caso de la E.I.R.L., cuya característica es estar conformada por una sola persona, se tendrán que retirar la cantidad suficiente de socios, hasta que solo quede un socio como dueño del total del capital. Para ello, el o los socios, que dejen la sociedad, podrán retirarse con sus aportes sociales o bien cederlos a la nueva empresa y registrar las cesiones de derechos como “otros pactos”.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PEREZ TORRES Sistema Integral de Información y Atención Ciudadana (Siac) Subsecretaría de Economía y Empresas de Menor Tamaño https://www.economia.gob.cl https://siacciudadano.economia.cl</t>
  </si>
  <si>
    <t>Consulta por actualización de certificado de vigencia de ASOCIACION GREMIAL DE MUJERES PESCADORAS ARTESANALES , MARISCADORAS, FILETEADORAS, DESMALLADORAS Y ACTIVIDADES CONEXAS DE PRODUCTOS DEL MAR, REGION DEL MAULE - MUJERES DEL MAR DE MAULE A.G.</t>
  </si>
  <si>
    <t>Junto con saludar, informamos a usted que en atención a su consulta realizada el día 29 de julio 2022 a nuestras Oficinas SIAC (Sistema Integral de Información y Atención Ciudadana) del Ministerio de Economía, Fomento y Turismo, le informo que fue ingresado con el ID 60057, el 08 de julio 2022  y derivado a DAES, ID 199787, el 14 de julio 2022 indicamos que se encuentra en proceso, indica fecha de termino aprox. fines de agosto 2022, respuesta se enviará  a través de oficio entregado por la División de Asociatividad. Ante cualquier dificultad no dude en contáctenos a los siguientes números telefónicos 224733785 -224733461-224733810.  Atentamente, GREGORIA PEREZ TORRES Sistema Integral de Información y Atención Ciudadana (Siac) Subsecretaría de Economía y Empresas de Menor Tamaño https://www.economia.gob.cl https://siacciudadano.economia.cl</t>
  </si>
  <si>
    <t>Hola quisiera consultar si una empresa aun puede acreditarse como Prestadora de Servicio de Certificación para firma eléctronica avanzada, existe algún limite de empresas inscritas o registradas?.  También agradecería nos puedan ayudar con algun contacto que nos pueda orientar al respecto. Somos de Concepcion y nos gustaría como empresa poder acreditarnos cumpliendo todos los requisitos, para lo cual también contamos con respaldo económico. Espero puedan acoger nuestra solicitud.   Muchas gracias.</t>
  </si>
  <si>
    <t>Junto con saludarle y en respuesta a su consulta en la que nos indica lo siguiente:  Hola quisiera consultar si una empresa aún puede acreditarse como Prestadora de Servicio de Certificación para firma electrónica avanzada, existe algún límite de empresas inscritas o registradas? También agradecería nos puedan ayudar con algún contacto que nos pueda orientar al respecto. Somos de Concepción y nos gustaría como empresa poder acreditarnos cumpliendo todos los requisitos, para lo cual también contamos con respaldo económico. Espero puedan acoger nuestra solicitud. Muchas gracias.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</si>
  <si>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3.4</t>
  </si>
  <si>
    <r>
      <t>En hoja base filtrar columna fecha_Respuesta y columna Tipo_de Requerimiento "Reclamo"  y columna "tipo_reclamo" filtar los tipos de reclamos excluyendo los número</t>
    </r>
    <r>
      <rPr>
        <sz val="11"/>
        <color rgb="FFFF0000"/>
        <rFont val="Calibri"/>
        <family val="2"/>
        <scheme val="minor"/>
      </rPr>
      <t xml:space="preserve"> "3.1", "3.2" , "3.3" y "3.4"</t>
    </r>
  </si>
  <si>
    <r>
      <t xml:space="preserve">En hoja base filtrar  columna fecha_Inicio y columna Tipo_de Requerimiento "Reclamo"  y columna "tipo_reclamo"  filtar los tipos de reclamos excluyendo los número </t>
    </r>
    <r>
      <rPr>
        <sz val="11"/>
        <color rgb="FFFF0000"/>
        <rFont val="Calibri"/>
        <family val="2"/>
        <scheme val="minor"/>
      </rPr>
      <t>"3.1", "3.2" , "3.3" y "3.4"</t>
    </r>
  </si>
  <si>
    <t>Denuncia</t>
  </si>
  <si>
    <t>Corresponde a las denuncias que realiza el usuario en contra de nuestras entidades fiscalizadas por este Ministerio.</t>
  </si>
  <si>
    <t>Corresponde a aquellos reclamos derivados a otros Servicios por tratarse de materias que no son de competencia de la Institución receptora del reclamo.</t>
  </si>
  <si>
    <t>Corresponde a reclamos duplicados por falla o prueba de sistema.</t>
  </si>
  <si>
    <t>Corresponde a los reclamos desistidos por falta de información del usuario.</t>
  </si>
  <si>
    <r>
      <t xml:space="preserve">Filtrado de la Base de datos:
</t>
    </r>
    <r>
      <rPr>
        <sz val="11"/>
        <color theme="1"/>
        <rFont val="Calibri"/>
        <family val="2"/>
        <scheme val="minor"/>
      </rPr>
      <t xml:space="preserve">1. Para revisar los reclamos se debe filtrar en la columna "TIPO_REQUERIMIENTO" de la hoja "Base" aquellos que fueron identificados por los Ciudadanos como "Reclamo"
2. En la columna "Tipo_Reclamo" de la hoja "Base" se deben seleccionar todos los valores menos el 3.1, 3.2, 3.3 y 3.4 dado que son reclamos que no corresponden al servicio (fueron derivados, desistidos, son duplicados por falla de sistema o prueba). </t>
    </r>
  </si>
  <si>
    <t>A partir del mes de agosto se realizado una nueva categorización en el sistema Informatico a raíz de la pregunta N°9 de la guía de preguntas y respuestas para el indicador año 2022, por lo tanto las solicitudes ingresadas con anterioridad a esa fecha no están categorizadas en el sistema solo en la planilla reportada.</t>
  </si>
  <si>
    <t>Enero y febrero se respondieron las consultas duplicadas, a partir de marzo se incluirá respuesta resolutiva a toda solicitud ingresada.</t>
  </si>
  <si>
    <t>Se presenta la explicación de cada campo de la base de datos y en verde se destacan la homologaciones a los datos solicitados por los requisitos Técnicos.</t>
  </si>
  <si>
    <t>Corresponde a la respuesta entregada al usuario, Si en la hoja base en Respuesta dice NULL es porque la solicitud se encuentra en tramite y la fecha de respuesta es automática del sistema, cambia al momento de ingresar la respuesta.</t>
  </si>
  <si>
    <t>Corresponde a la "Fecha de respuesta" y la fecha de respuesta es automática del sistema, cambia al momento de ingresar la respuesta. El sistema por cada etapa del proceso coloca una fecha de respuesta para control interno ( 1° Siac envía al área especifica que ve la materia, 2° área envía borrador respuesta a Siac para su revisión y despacho,  3° Siac enviar respuesta al usuario)</t>
  </si>
  <si>
    <t>Respondido, en columna "Tipo_Reclamo" indica 3.3</t>
  </si>
  <si>
    <t>Respondido, en columna "Tipo_Reclamo" indica 3.1</t>
  </si>
  <si>
    <t>Identifica complemento a la respuesta entregada a los ciudadanos que se en estos caso se envío por otro medio digital.</t>
  </si>
  <si>
    <t>Del sistema original se eliminó los datos de Nombre, Rut Ciudadano, Mail Ciudadano, Dirección de ciudadano y teléfono, para resguardar datos sensibles de los ciudadanos como lo indica la Ley de protección de datos.
Se eliminó columna HISTORIAL_SIAC_ID ya que no contiene información relevante para la medición.
Se eliminó columna UNIDAD_NOMBRE ya que no contiene información relevante para la medición.
Se eliminó columna EJECUTIVO ya que no contiene información relevante para la medición.      
La homologación de las subcategorías de la columna "Tipo_Reclamo" está en la hoja "Tipo Reclamo"</t>
  </si>
  <si>
    <r>
      <rPr>
        <b/>
        <sz val="11"/>
        <color theme="1"/>
        <rFont val="Calibri"/>
        <family val="2"/>
        <scheme val="minor"/>
      </rPr>
      <t>Tipo_Reclamo</t>
    </r>
    <r>
      <rPr>
        <sz val="11"/>
        <color theme="1"/>
        <rFont val="Calibri"/>
        <family val="2"/>
        <scheme val="minor"/>
      </rPr>
      <t>, se homologa con los datos del sistema y los tipos de reclamos "Actuaciones, atenciones o productos (bienes y/o servicios) que aplica" que ingresan a nuestro sistema informático de atención de público.
Esta categorización la realiza el servicio una vez revisado el tipo de reclamo ingresado.</t>
    </r>
  </si>
  <si>
    <t xml:space="preserve">Código único de identificación (ID) del reclamo
N° de oficio o identificación del documento en que se contiene la respuesta </t>
  </si>
  <si>
    <t>Corresponde al "Código único de identificación (ID) del reclamo" y a la "N° de oficio o identificación del documento en que se contiene la respuesta". El sistema no genera nueva ID de respuesta todo el proceso genera un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</si>
</sst>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scheme val="minor"/>
    </font>
    <font>
      <b/>
      <sz val="11"/>
      <color theme="1"/>
      <name val="Calibri"/>
      <family val="2"/>
      <scheme val="minor"/>
    </font>
    <font>
      <sz val="11"/>
      <color theme="1"/>
      <name val="Calibri"/>
      <family val="2"/>
      <scheme val="minor"/>
    </font>
    <font>
      <b/>
      <sz val="11"/>
      <color rgb="FF262626"/>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sz val="11"/>
      <color theme="0"/>
      <name val="Calibri"/>
      <family val="2"/>
      <scheme val="minor"/>
    </font>
    <font>
      <sz val="11"/>
      <color theme="1"/>
      <name val="Calibri Light"/>
      <family val="2"/>
      <scheme val="major"/>
    </font>
    <font>
      <b/>
      <sz val="11"/>
      <name val="Calibri"/>
      <family val="2"/>
      <scheme val="minor"/>
    </font>
    <font>
      <b/>
      <sz val="9"/>
      <color rgb="FF3D587A"/>
      <name val="Arial"/>
      <family val="2"/>
    </font>
    <font>
      <sz val="11"/>
      <color rgb="FF000000"/>
      <name val="Calibri"/>
      <family val="2"/>
      <scheme val="minor"/>
    </font>
    <font>
      <b/>
      <sz val="11"/>
      <color theme="0"/>
      <name val="Calibri"/>
      <family val="2"/>
      <scheme val="minor"/>
    </font>
    <font>
      <sz val="11"/>
      <name val="Calibri"/>
    </font>
  </fonts>
  <fills count="7">
    <fill>
      <patternFill patternType="none"/>
    </fill>
    <fill>
      <patternFill patternType="gray125"/>
    </fill>
    <fill>
      <patternFill patternType="solid">
        <fgColor theme="7"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8"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xf numFmtId="9" fontId="2" fillId="0" borderId="0" applyFont="0" applyFill="0" applyBorder="0" applyAlignment="0" applyProtection="0"/>
  </cellStyleXfs>
  <cellXfs count="134">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vertical="center"/>
    </xf>
    <xf numFmtId="0" fontId="1" fillId="0" borderId="0" xfId="0" applyFont="1" applyAlignment="1">
      <alignment vertical="center"/>
    </xf>
    <xf numFmtId="0" fontId="0" fillId="0" borderId="0" xfId="0" applyAlignment="1">
      <alignment horizontal="left" vertical="center" wrapText="1"/>
    </xf>
    <xf numFmtId="10" fontId="0" fillId="0" borderId="1" xfId="1" applyNumberFormat="1"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5" fillId="0" borderId="0" xfId="0" applyFont="1"/>
    <xf numFmtId="0" fontId="6" fillId="0" borderId="0" xfId="0" applyFont="1"/>
    <xf numFmtId="0" fontId="1" fillId="0" borderId="0" xfId="0" applyFont="1"/>
    <xf numFmtId="0" fontId="1" fillId="0" borderId="0" xfId="0" applyFont="1" applyAlignment="1">
      <alignment wrapText="1"/>
    </xf>
    <xf numFmtId="0" fontId="5" fillId="0" borderId="0" xfId="0" applyFont="1" applyAlignment="1">
      <alignment horizontal="center"/>
    </xf>
    <xf numFmtId="0" fontId="1" fillId="3" borderId="1" xfId="0" applyFont="1" applyFill="1" applyBorder="1"/>
    <xf numFmtId="0" fontId="0" fillId="0" borderId="1" xfId="0" applyBorder="1" applyAlignment="1">
      <alignment vertical="center" wrapText="1"/>
    </xf>
    <xf numFmtId="0" fontId="4" fillId="0" borderId="1" xfId="0" applyFont="1" applyBorder="1" applyAlignment="1">
      <alignment vertical="center" wrapText="1"/>
    </xf>
    <xf numFmtId="0" fontId="1" fillId="4" borderId="1"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0" fillId="0" borderId="0" xfId="0" applyAlignment="1">
      <alignment horizontal="left" vertical="center"/>
    </xf>
    <xf numFmtId="0" fontId="1" fillId="0" borderId="1" xfId="0" applyFont="1" applyBorder="1" applyAlignment="1">
      <alignment horizontal="left" vertical="center"/>
    </xf>
    <xf numFmtId="0" fontId="7" fillId="0" borderId="0" xfId="0" applyFont="1"/>
    <xf numFmtId="0" fontId="8" fillId="0" borderId="1" xfId="0" applyFont="1" applyBorder="1"/>
    <xf numFmtId="22" fontId="8" fillId="0" borderId="1" xfId="0" applyNumberFormat="1" applyFont="1" applyBorder="1"/>
    <xf numFmtId="22" fontId="0" fillId="0" borderId="1" xfId="0" applyNumberFormat="1" applyBorder="1"/>
    <xf numFmtId="0" fontId="1" fillId="0" borderId="1" xfId="0" applyFont="1" applyBorder="1" applyAlignment="1">
      <alignment horizontal="center" vertical="center"/>
    </xf>
    <xf numFmtId="0" fontId="8" fillId="0" borderId="1" xfId="0" applyFont="1" applyBorder="1" applyAlignment="1">
      <alignment wrapText="1"/>
    </xf>
    <xf numFmtId="0" fontId="9" fillId="0" borderId="1" xfId="0" applyFont="1" applyBorder="1" applyAlignment="1">
      <alignment vertical="center" wrapText="1"/>
    </xf>
    <xf numFmtId="0" fontId="9" fillId="4" borderId="1" xfId="0" applyFont="1" applyFill="1" applyBorder="1" applyAlignment="1">
      <alignment horizontal="center" vertical="center"/>
    </xf>
    <xf numFmtId="0" fontId="0" fillId="0" borderId="1" xfId="0" applyBorder="1" applyAlignment="1">
      <alignment wrapText="1"/>
    </xf>
    <xf numFmtId="0" fontId="10" fillId="0" borderId="1" xfId="0" applyFont="1" applyBorder="1"/>
    <xf numFmtId="0" fontId="0" fillId="0" borderId="1" xfId="0" applyBorder="1" applyAlignment="1">
      <alignment vertical="center"/>
    </xf>
    <xf numFmtId="0" fontId="4" fillId="0" borderId="1" xfId="0" applyFont="1" applyBorder="1" applyAlignment="1">
      <alignment vertical="center"/>
    </xf>
    <xf numFmtId="0" fontId="1" fillId="0" borderId="0" xfId="0" applyFont="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1" fillId="0" borderId="1" xfId="0" applyFont="1" applyBorder="1" applyAlignment="1">
      <alignment horizontal="center"/>
    </xf>
    <xf numFmtId="0" fontId="1" fillId="0" borderId="0" xfId="0" applyFont="1" applyAlignment="1">
      <alignment horizontal="center" wrapText="1"/>
    </xf>
    <xf numFmtId="0" fontId="0" fillId="2" borderId="7" xfId="0" applyFill="1" applyBorder="1" applyAlignment="1">
      <alignment horizontal="center"/>
    </xf>
    <xf numFmtId="0" fontId="0" fillId="5" borderId="1" xfId="0" applyFill="1" applyBorder="1" applyAlignment="1">
      <alignment wrapText="1"/>
    </xf>
    <xf numFmtId="1" fontId="0" fillId="0" borderId="1" xfId="0" applyNumberFormat="1" applyBorder="1"/>
    <xf numFmtId="0" fontId="0" fillId="2" borderId="4" xfId="0" applyFill="1" applyBorder="1" applyAlignment="1">
      <alignment horizontal="center"/>
    </xf>
    <xf numFmtId="0" fontId="0" fillId="2" borderId="4" xfId="0" applyFill="1" applyBorder="1"/>
    <xf numFmtId="0" fontId="0" fillId="0" borderId="3" xfId="0" applyBorder="1"/>
    <xf numFmtId="0" fontId="12" fillId="6" borderId="1" xfId="0" applyFont="1" applyFill="1" applyBorder="1" applyAlignment="1">
      <alignment vertical="center"/>
    </xf>
    <xf numFmtId="0" fontId="12" fillId="6" borderId="1" xfId="0" applyFont="1" applyFill="1" applyBorder="1" applyAlignment="1">
      <alignment horizontal="center" vertical="center"/>
    </xf>
    <xf numFmtId="0" fontId="12" fillId="6" borderId="1" xfId="0" applyFont="1" applyFill="1" applyBorder="1" applyAlignment="1">
      <alignment horizontal="center" vertical="center" wrapText="1"/>
    </xf>
    <xf numFmtId="10" fontId="12" fillId="6" borderId="1" xfId="1" applyNumberFormat="1" applyFont="1" applyFill="1" applyBorder="1" applyAlignment="1">
      <alignment horizontal="center" vertical="center"/>
    </xf>
    <xf numFmtId="49" fontId="8" fillId="0" borderId="1" xfId="0" applyNumberFormat="1" applyFont="1" applyBorder="1"/>
    <xf numFmtId="0" fontId="6" fillId="0" borderId="1" xfId="0" applyFont="1" applyBorder="1"/>
    <xf numFmtId="0" fontId="1" fillId="3" borderId="1" xfId="0" applyFont="1" applyFill="1" applyBorder="1" applyAlignment="1">
      <alignment vertical="center"/>
    </xf>
    <xf numFmtId="0" fontId="0" fillId="0" borderId="1" xfId="0" applyFill="1" applyBorder="1" applyAlignment="1">
      <alignment horizontal="center"/>
    </xf>
    <xf numFmtId="0" fontId="12" fillId="6" borderId="1" xfId="0" applyFont="1" applyFill="1" applyBorder="1" applyAlignment="1">
      <alignment vertical="center" wrapText="1"/>
    </xf>
    <xf numFmtId="0" fontId="0" fillId="0" borderId="1" xfId="0" applyFont="1" applyBorder="1" applyAlignment="1">
      <alignment wrapText="1"/>
    </xf>
    <xf numFmtId="0" fontId="0" fillId="0" borderId="1" xfId="0" applyFont="1" applyBorder="1" applyAlignment="1">
      <alignment horizontal="center" vertical="center"/>
    </xf>
    <xf numFmtId="0" fontId="0" fillId="0" borderId="1" xfId="0" applyFont="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Border="1" applyAlignment="1">
      <alignment horizontal="left" vertical="center" wrapText="1"/>
    </xf>
    <xf numFmtId="0" fontId="0" fillId="0" borderId="7" xfId="0" applyFill="1" applyBorder="1"/>
    <xf numFmtId="0" fontId="0" fillId="0" borderId="6" xfId="0" applyBorder="1"/>
    <xf numFmtId="22" fontId="0" fillId="0" borderId="6" xfId="0" applyNumberFormat="1" applyBorder="1"/>
    <xf numFmtId="0" fontId="13" fillId="0" borderId="1" xfId="0" applyFont="1" applyBorder="1"/>
    <xf numFmtId="0" fontId="0" fillId="0" borderId="1" xfId="0" applyBorder="1" applyAlignment="1"/>
    <xf numFmtId="22" fontId="0" fillId="0" borderId="0" xfId="0" applyNumberFormat="1"/>
    <xf numFmtId="1" fontId="0" fillId="0" borderId="4" xfId="0" applyNumberFormat="1" applyBorder="1"/>
    <xf numFmtId="0" fontId="0" fillId="0" borderId="4" xfId="0" applyBorder="1"/>
    <xf numFmtId="22" fontId="0" fillId="0" borderId="4" xfId="0" applyNumberFormat="1" applyBorder="1"/>
    <xf numFmtId="0" fontId="0" fillId="0" borderId="4" xfId="0" applyBorder="1" applyAlignment="1">
      <alignment wrapText="1"/>
    </xf>
    <xf numFmtId="0" fontId="13" fillId="0" borderId="4" xfId="0" applyFont="1" applyBorder="1"/>
    <xf numFmtId="0" fontId="8" fillId="0" borderId="4" xfId="0" applyFont="1" applyBorder="1"/>
    <xf numFmtId="22" fontId="8" fillId="0" borderId="4" xfId="0" applyNumberFormat="1" applyFont="1" applyBorder="1"/>
    <xf numFmtId="1" fontId="0" fillId="0" borderId="6" xfId="0" applyNumberFormat="1" applyBorder="1"/>
    <xf numFmtId="0" fontId="0" fillId="0" borderId="6" xfId="0" applyBorder="1" applyAlignment="1">
      <alignment wrapText="1"/>
    </xf>
    <xf numFmtId="1" fontId="0" fillId="0" borderId="5" xfId="0" applyNumberFormat="1" applyBorder="1"/>
    <xf numFmtId="0" fontId="0" fillId="0" borderId="5" xfId="0" applyBorder="1"/>
    <xf numFmtId="0" fontId="0" fillId="0" borderId="5" xfId="0" applyBorder="1" applyAlignment="1">
      <alignment wrapText="1"/>
    </xf>
    <xf numFmtId="22" fontId="0" fillId="0" borderId="5" xfId="0" applyNumberFormat="1" applyBorder="1"/>
    <xf numFmtId="0" fontId="13" fillId="0" borderId="6" xfId="0" applyFont="1" applyBorder="1"/>
    <xf numFmtId="0" fontId="8" fillId="0" borderId="6" xfId="0" applyFont="1" applyBorder="1"/>
    <xf numFmtId="22" fontId="8" fillId="0" borderId="6" xfId="0" applyNumberFormat="1" applyFont="1" applyBorder="1"/>
    <xf numFmtId="0" fontId="0" fillId="2" borderId="4" xfId="0" applyNumberFormat="1" applyFill="1" applyBorder="1" applyAlignment="1">
      <alignment horizontal="right"/>
    </xf>
    <xf numFmtId="0" fontId="0" fillId="0" borderId="1" xfId="0" applyBorder="1" applyAlignment="1">
      <alignment horizontal="right" wrapText="1"/>
    </xf>
    <xf numFmtId="0" fontId="0" fillId="0" borderId="4" xfId="0" applyBorder="1" applyAlignment="1">
      <alignment horizontal="right" wrapText="1"/>
    </xf>
    <xf numFmtId="0" fontId="0" fillId="0" borderId="6" xfId="0" applyBorder="1" applyAlignment="1">
      <alignment horizontal="right" wrapText="1"/>
    </xf>
    <xf numFmtId="0" fontId="0" fillId="0" borderId="5" xfId="0" applyBorder="1" applyAlignment="1">
      <alignment horizontal="right" wrapText="1"/>
    </xf>
    <xf numFmtId="0" fontId="0" fillId="0" borderId="1" xfId="0" applyNumberFormat="1" applyBorder="1" applyAlignment="1">
      <alignment horizontal="right" wrapText="1"/>
    </xf>
    <xf numFmtId="0" fontId="0" fillId="0" borderId="6" xfId="0" applyBorder="1" applyAlignment="1">
      <alignment horizontal="right"/>
    </xf>
    <xf numFmtId="0" fontId="0" fillId="0" borderId="1" xfId="0" applyBorder="1" applyAlignment="1">
      <alignment horizontal="right"/>
    </xf>
    <xf numFmtId="0" fontId="0" fillId="0" borderId="1" xfId="0" applyNumberFormat="1" applyBorder="1" applyAlignment="1">
      <alignment horizontal="right"/>
    </xf>
    <xf numFmtId="0" fontId="0" fillId="0" borderId="0" xfId="0" applyNumberFormat="1" applyAlignment="1">
      <alignment horizontal="right"/>
    </xf>
    <xf numFmtId="22" fontId="0" fillId="0" borderId="3" xfId="0" applyNumberFormat="1" applyBorder="1"/>
    <xf numFmtId="1" fontId="0" fillId="0" borderId="1" xfId="0" applyNumberFormat="1" applyFill="1" applyBorder="1"/>
    <xf numFmtId="0" fontId="0" fillId="0" borderId="1" xfId="0" applyFill="1" applyBorder="1"/>
    <xf numFmtId="22" fontId="0" fillId="0" borderId="1" xfId="0" applyNumberFormat="1" applyFill="1" applyBorder="1"/>
    <xf numFmtId="0" fontId="0" fillId="0" borderId="1" xfId="0" applyFill="1" applyBorder="1" applyAlignment="1">
      <alignment horizontal="righ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top" wrapText="1"/>
    </xf>
    <xf numFmtId="0" fontId="0" fillId="0" borderId="0" xfId="0" applyFont="1" applyAlignment="1">
      <alignment horizontal="left" vertical="top"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0" fillId="0" borderId="0" xfId="0" applyAlignment="1">
      <alignment horizontal="left" vertical="top"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cellXfs>
  <cellStyles count="2">
    <cellStyle name="Normal" xfId="0" builtinId="0"/>
    <cellStyle name="Porcentaje" xfId="1" builtinId="5"/>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GB=/" TargetMode="External"/><Relationship Id="rId3"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M=/" TargetMode="External"/><Relationship Id="rId7"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EB=/" TargetMode="External"/><Relationship Id="rId2" Type="http://schemas.openxmlformats.org/officeDocument/2006/relationships/image" Target="../media/image1.png"/><Relationship Id="rId1"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 TargetMode="External"/><Relationship Id="rId6"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CB=/" TargetMode="External"/><Relationship Id="rId5"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AB=/" TargetMode="External"/><Relationship Id="rId10"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B=/" TargetMode="External"/><Relationship Id="rId4"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O=/" TargetMode="External"/><Relationship Id="rId9"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IB=/"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142875</xdr:colOff>
      <xdr:row>10</xdr:row>
      <xdr:rowOff>142875</xdr:rowOff>
    </xdr:to>
    <xdr:pic>
      <xdr:nvPicPr>
        <xdr:cNvPr id="2" name="Imagen 1" descr="Ordenar columna">
          <a:hlinkClick xmlns:r="http://schemas.openxmlformats.org/officeDocument/2006/relationships" r:id="rId1"/>
          <a:extLst>
            <a:ext uri="{FF2B5EF4-FFF2-40B4-BE49-F238E27FC236}">
              <a16:creationId xmlns:a16="http://schemas.microsoft.com/office/drawing/2014/main" id="{4F92EEBD-8FF4-43D3-B85A-F50CA50BD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3" name="Imagen 2" descr="Ordenar columna">
          <a:hlinkClick xmlns:r="http://schemas.openxmlformats.org/officeDocument/2006/relationships" r:id="rId3"/>
          <a:extLst>
            <a:ext uri="{FF2B5EF4-FFF2-40B4-BE49-F238E27FC236}">
              <a16:creationId xmlns:a16="http://schemas.microsoft.com/office/drawing/2014/main" id="{68098D00-3844-4F23-AF39-9535EE379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4" name="Imagen 3" descr="Ordenar columna">
          <a:hlinkClick xmlns:r="http://schemas.openxmlformats.org/officeDocument/2006/relationships" r:id="rId4"/>
          <a:extLst>
            <a:ext uri="{FF2B5EF4-FFF2-40B4-BE49-F238E27FC236}">
              <a16:creationId xmlns:a16="http://schemas.microsoft.com/office/drawing/2014/main" id="{5C413B14-AC7D-4BD2-8227-3940050B9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5" name="Imagen 4" descr="Ordenar columna">
          <a:hlinkClick xmlns:r="http://schemas.openxmlformats.org/officeDocument/2006/relationships" r:id="rId5"/>
          <a:extLst>
            <a:ext uri="{FF2B5EF4-FFF2-40B4-BE49-F238E27FC236}">
              <a16:creationId xmlns:a16="http://schemas.microsoft.com/office/drawing/2014/main" id="{8AB03704-5DF3-4909-92D4-216B4C9F9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6" name="Imagen 5" descr="Ordenar columna">
          <a:hlinkClick xmlns:r="http://schemas.openxmlformats.org/officeDocument/2006/relationships" r:id="rId6"/>
          <a:extLst>
            <a:ext uri="{FF2B5EF4-FFF2-40B4-BE49-F238E27FC236}">
              <a16:creationId xmlns:a16="http://schemas.microsoft.com/office/drawing/2014/main" id="{EDD4696E-7036-4F97-BB43-76700126D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7" name="Imagen 6" descr="Ordenar columna">
          <a:hlinkClick xmlns:r="http://schemas.openxmlformats.org/officeDocument/2006/relationships" r:id="rId7"/>
          <a:extLst>
            <a:ext uri="{FF2B5EF4-FFF2-40B4-BE49-F238E27FC236}">
              <a16:creationId xmlns:a16="http://schemas.microsoft.com/office/drawing/2014/main" id="{082E9F6B-D2D7-4B5A-AE01-31A54FAAE8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8" name="Imagen 7" descr="Ordenar columna">
          <a:hlinkClick xmlns:r="http://schemas.openxmlformats.org/officeDocument/2006/relationships" r:id="rId8"/>
          <a:extLst>
            <a:ext uri="{FF2B5EF4-FFF2-40B4-BE49-F238E27FC236}">
              <a16:creationId xmlns:a16="http://schemas.microsoft.com/office/drawing/2014/main" id="{4EF4D94D-BF73-4B85-B06B-67990ECD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9" name="Imagen 8" descr="Ordenar columna">
          <a:hlinkClick xmlns:r="http://schemas.openxmlformats.org/officeDocument/2006/relationships" r:id="rId9"/>
          <a:extLst>
            <a:ext uri="{FF2B5EF4-FFF2-40B4-BE49-F238E27FC236}">
              <a16:creationId xmlns:a16="http://schemas.microsoft.com/office/drawing/2014/main" id="{3879C958-9BDA-456B-B11C-46C57CFB4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10" name="Imagen 9" descr="Ordenar columna">
          <a:hlinkClick xmlns:r="http://schemas.openxmlformats.org/officeDocument/2006/relationships" r:id="rId10"/>
          <a:extLst>
            <a:ext uri="{FF2B5EF4-FFF2-40B4-BE49-F238E27FC236}">
              <a16:creationId xmlns:a16="http://schemas.microsoft.com/office/drawing/2014/main" id="{5AB0C027-5759-477C-BA8F-AB41062DC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30"/>
  <sheetViews>
    <sheetView showGridLines="0" zoomScaleNormal="100" workbookViewId="0">
      <selection activeCell="B26" sqref="B26"/>
    </sheetView>
  </sheetViews>
  <sheetFormatPr baseColWidth="10" defaultColWidth="9.140625" defaultRowHeight="15"/>
  <cols>
    <col min="2" max="2" width="13.42578125" customWidth="1"/>
    <col min="3" max="3" width="15.85546875" customWidth="1"/>
    <col min="4" max="4" width="23" customWidth="1"/>
    <col min="5" max="5" width="28" customWidth="1"/>
    <col min="7" max="7" width="14.42578125" customWidth="1"/>
  </cols>
  <sheetData>
    <row r="2" spans="2:19">
      <c r="B2" s="47" t="s">
        <v>0</v>
      </c>
      <c r="C2" s="101" t="s">
        <v>1</v>
      </c>
      <c r="D2" s="101"/>
      <c r="E2" s="101"/>
      <c r="F2" s="101"/>
      <c r="G2" s="101"/>
    </row>
    <row r="3" spans="2:19" ht="30">
      <c r="B3" s="55" t="s">
        <v>2</v>
      </c>
      <c r="C3" s="102" t="s">
        <v>3</v>
      </c>
      <c r="D3" s="102"/>
      <c r="E3" s="102"/>
      <c r="F3" s="102"/>
      <c r="G3" s="102"/>
    </row>
    <row r="4" spans="2:19" ht="18.75" customHeight="1">
      <c r="B4" s="4"/>
      <c r="C4" s="5"/>
      <c r="D4" s="5"/>
      <c r="E4" s="5"/>
      <c r="F4" s="5"/>
      <c r="G4" s="5"/>
    </row>
    <row r="5" spans="2:19" ht="30">
      <c r="B5" s="48" t="s">
        <v>4</v>
      </c>
      <c r="C5" s="48" t="s">
        <v>5</v>
      </c>
      <c r="D5" s="49" t="s">
        <v>6</v>
      </c>
      <c r="E5" s="49" t="s">
        <v>7</v>
      </c>
      <c r="Q5" s="40"/>
      <c r="R5" s="40"/>
      <c r="S5" s="9"/>
    </row>
    <row r="6" spans="2:19">
      <c r="B6" s="8" t="s">
        <v>8</v>
      </c>
      <c r="C6" s="1" t="s">
        <v>9</v>
      </c>
      <c r="D6" s="8">
        <f>IF(B6="Sí",COUNTIFS(Base!G:G,"Reclamo",Base!M:M,"Respondido",Base!L:L,"&lt;=31-01-2022 23:59:59"),0)-(IF(B6="Sí",COUNTIFS(Base!G:G,"Reclamo",Base!M:M,"Respondido",Base!L:L,"&lt;=31-01-2021 23:59:59",Base!N:N,"3.1"),0)+IF(B6="Sí",COUNTIFS(Base!G:G,"Reclamo",Base!M:M,"Respondido",Base!L:L,"&lt;=31-01-2021 23:59:59",Base!N:N,"3.2"),0)+(IF(B6="Sí",COUNTIFS(Base!G:G,"Reclamo",Base!M:M,"Respondido",Base!L:L,"&lt;=31-01-2021 23:59:59",Base!N:N,"3.3"),9+(IF(B6="Sí",COUNTIFS(Base!G:G,"Reclamo",Base!M:M,"Respondido",Base!L:L,"&lt;=31-01-2021 23:59:59",Base!N:N,"3.4"),0)))))</f>
        <v>12</v>
      </c>
      <c r="E6" s="8">
        <f>IF(B6="Sí",COUNTIFS(Base!G:G,"Reclamo",Base!K:K,"&lt;=31-01-2022 23:59:59"),0)-(IF(B6="Sí",COUNTIFS(Base!G:G,"Reclamo",Base!M:M,"Respondido",Base!K:K,"&lt;=31-01-2022 23:59:59",Base!N:N,"3.1"),0)+IF(B6="Sí",COUNTIFS(Base!G:G,"Reclamo",Base!M:M,"Respondido",Base!K:K,"&lt;=31-01-2022 23:59:59",Base!N:N,"3.2"),0)+IF(B6="Sí",COUNTIFS(Base!G:G,"Reclamo",Base!M:M,"Respondido",Base!K:K,"&lt;=31-01-2022 23:59:59",Base!N:N,"3.3"),0)+IF(B6="Sí",COUNTIFS(Base!G:G,"Reclamo",Base!M:M,"Respondido",Base!K:K,"&lt;=31-01-2022 23:59:59",Base!N:N,"3.4"),0))</f>
        <v>17</v>
      </c>
      <c r="Q6" s="38"/>
      <c r="R6" s="7"/>
      <c r="S6" s="15"/>
    </row>
    <row r="7" spans="2:19">
      <c r="B7" s="8" t="s">
        <v>8</v>
      </c>
      <c r="C7" s="1" t="s">
        <v>10</v>
      </c>
      <c r="D7" s="54">
        <f>IF(B7="Sí",COUNTIFS(Base!G:G,"Reclamo",Base!M:M,"Respondido",Base!L:L,"&lt;=28-02-2022 23:59:59"),0)-(IF(B7="Sí",COUNTIFS(Base!G:G,"Reclamo",Base!M:M,"Respondido",Base!L:L,"&lt;=28-02-2022 23:59:59",Base!N:N,"3.1"),0)+IF(B7="Sí",COUNTIFS(Base!G:G,"Reclamo",Base!M:M,"Respondido",Base!L:L,"&lt;=28-02-2022 23:59:59",Base!N:N,"3.2"),0)+IF(B7="Sí",COUNTIFS(Base!G:G,"Reclamo",Base!M:M,"Respondido",Base!L:L,"&lt;=28-02-2022 23:59:59",Base!N:N,"3.3"),0)+IF(B7="Sí",COUNTIFS(Base!G:G,"Reclamo",Base!M:M,"Respondido",Base!L:L,"&lt;=28-02-2022 23:59:59",Base!N:N,"3.4"),0))</f>
        <v>37</v>
      </c>
      <c r="E7" s="54">
        <f>IF(B7="Sí",COUNTIFS(Base!G:G,"Reclamo",Base!K:K,"&lt;=28-02-2022 23:59:59"),0)-(IF(B7="Sí",COUNTIFS(Base!G:G,"Reclamo",Base!M:M,"Respondido",Base!K:K,"&lt;=28-02-2022 23:59:59",Base!N:N,"3.1"),0)+-IF(B7="Sí",COUNTIFS(Base!G:G,"Reclamo",Base!M:M,"Respondido",Base!K:K,"&lt;=28-02-2022 23:59:59",Base!N:N,"3.2"),0)+IF(B7="Sí",COUNTIFS(Base!G:G,"Reclamo",Base!M:M,"Respondido",Base!K:K,"&lt;=28-02-2022 23:59:59",Base!N:N,"3.3"),0)+IF(B7="Sí",COUNTIFS(Base!G:G,"Reclamo",Base!M:M,"Respondido",Base!K:K,"&lt;=28-02-2022 23:59:59",Base!N:N,"3.4"),0))</f>
        <v>37</v>
      </c>
      <c r="Q7" s="38"/>
      <c r="R7" s="7"/>
      <c r="S7" s="7"/>
    </row>
    <row r="8" spans="2:19">
      <c r="B8" s="8" t="s">
        <v>8</v>
      </c>
      <c r="C8" s="1" t="s">
        <v>11</v>
      </c>
      <c r="D8" s="8">
        <f>IF(B8="Sí",COUNTIFS(Base!G:G,"Reclamo",Base!M:M,"Respondido",Base!L:L,"&lt;=31-03-2022 23:59:59"),0)-(IF(B8="Sí",COUNTIFS(Base!G:G,"Reclamo",Base!M:M,"Respondido",Base!L:L,"&lt;=31-03-2022 23:59:59",Base!N:N,"3.1"),0)+IF(B8="Sí",COUNTIFS(Base!G:G,"Reclamo",Base!M:M,"Respondido",Base!L:L,"&lt;=31-03-2022 23:59:59",Base!N:N,"3.2"),0)+IF(B8="Sí",COUNTIFS(Base!G:G,"Reclamo",Base!M:M,"Respondido",Base!L:L,"&lt;=31-03-2022 23:59:59",Base!N:N,"3.3"),0=+IF(B8="Sí",COUNTIFS(Base!G:G,"Reclamo",Base!M:M,"Respondido",Base!L:L,"&lt;=31-03-2022 23:59:59",Base!N:N,"3.4"),0)))</f>
        <v>45</v>
      </c>
      <c r="E8" s="8">
        <f>IF(B8="Sí",COUNTIFS(Base!G:G,"Reclamo",Base!K:K,"&lt;=31-03-2022 23:59:59"),0)-(IF(B8="Sí",COUNTIFS(Base!G:G,"Reclamo",Base!M:M,"Respondido",Base!K:K,"&lt;=31-03-2022 23:59:59",Base!N:N,"3.1"),0)+IF(B8="Sí",COUNTIFS(Base!G:G,"Reclamo",Base!M:M,"Respondido",Base!K:K,"&lt;=31-03-2022 23:59:59",Base!N:N,"3.2"),0)+IF(B8="Sí",COUNTIFS(Base!G:G,"Reclamo",Base!M:M,"Respondido",Base!K:K,"&lt;=31-03-2022 23:59:59",Base!N:N,"3.3"),0)+IF(B8="Sí",COUNTIFS(Base!G:G,"Reclamo",Base!M:M,"Respondido",Base!K:K,"&lt;=31-03-2022 23:59:59",Base!N:N,"3.4"),0))</f>
        <v>46</v>
      </c>
      <c r="Q8" s="38"/>
      <c r="R8" s="7"/>
      <c r="S8" s="15"/>
    </row>
    <row r="9" spans="2:19">
      <c r="B9" s="8" t="s">
        <v>8</v>
      </c>
      <c r="C9" s="1" t="s">
        <v>13</v>
      </c>
      <c r="D9" s="8">
        <f>IF(B9="Sí",COUNTIFS(Base!G:G,"Reclamo",Base!M:M,"Respondido",Base!L:L,"&lt;=30-04-2022 23:59:59"),0)-(IF(B9="Sí",COUNTIFS(Base!G:G,"Reclamo",Base!M:M,"Respondido",Base!L:L,"&lt;=30-04-2022 23:59:59",Base!N:N,"3.1"),0)+IF(B9="Sí",COUNTIFS(Base!G:G,"Reclamo",Base!M:M,"Respondido",Base!L:L,"&lt;=30-04-2022 23:59:59",Base!N:N,"3.2"),0)+IF(B9="Sí",COUNTIFS(Base!G:G,"Reclamo",Base!M:M,"Respondido",Base!L:L,"&lt;=30-04-2022 23:59:59",Base!N:N,"3.3"),0)+IF(B9="Sí",COUNTIFS(Base!G:G,"Reclamo",Base!M:M,"Respondido",Base!L:L,"&lt;=30-04-2022 23:59:59",Base!N:N,"3.4"),0))</f>
        <v>68</v>
      </c>
      <c r="E9" s="8">
        <f>IF(B9="Sí",COUNTIFS(Base!G:G,"Reclamo",Base!K:K,"&lt;=30-04-2022 23:59:59"),0)-(IF(B9="Sí",COUNTIFS(Base!G:G,"Reclamo",Base!M:M,"Respondido",Base!K:K,"&lt;=30-04-2022 23:59:59",Base!N:N,"3.1"),0)+IF(B9="Sí",COUNTIFS(Base!G:G,"Reclamo",Base!M:M,"Respondido",Base!K:K,"&lt;=30-04-2022 23:59:59",Base!N:N,"3.2"),0)+IF(B9="Sí",COUNTIFS(Base!G:G,"Reclamo",Base!M:M,"Respondido",Base!K:K,"&lt;=30-04-2022 23:59:59",Base!N:N,"3.3"),0)+IF(B9="Sí",COUNTIFS(Base!G:G,"Reclamo",Base!M:M,"Respondido",Base!K:K,"&lt;=30-04-2022 23:59:59",Base!N:N,"3.4"),0))</f>
        <v>68</v>
      </c>
      <c r="Q9" s="38"/>
      <c r="R9" s="7"/>
      <c r="S9" s="15"/>
    </row>
    <row r="10" spans="2:19">
      <c r="B10" s="8" t="s">
        <v>8</v>
      </c>
      <c r="C10" s="1" t="s">
        <v>14</v>
      </c>
      <c r="D10" s="8">
        <f>IF(B10="Sí",COUNTIFS(Base!G:G,"Reclamo",Base!M:M,"Respondido",Base!L:L,"&lt;=31-05-2022 23:59:59"),0)-(IF(B10="Sí",COUNTIFS(Base!G:G,"Reclamo",Base!M:M,"Respondido",Base!L:L,"&lt;=31-05-2022 23:59:59",Base!N:N,"3.1"),0)+IF(B10="Sí",COUNTIFS(Base!G:G,"Reclamo",Base!M:M,"Respondido",Base!L:L,"&lt;=31-05-2022 23:59:59",Base!N:N,"3.2"),0)+IF(B10="Sí",COUNTIFS(Base!G:G,"Reclamo",Base!M:M,"Respondido",Base!L:L,"&lt;=31-05-2022 23:59:59",Base!N:N,"3.3"),0)+IF(B10="Sí",COUNTIFS(Base!G:G,"Reclamo",Base!M:M,"Respondido",Base!L:L,"&lt;=31-05-2022 23:59:59",Base!N:N,"3.4"),0))</f>
        <v>88</v>
      </c>
      <c r="E10" s="8">
        <f>IF(B10="Sí",COUNTIFS(Base!G:G,"Reclamo",Base!K:K,"&lt;=31-05-2022 23:59:59"),0)-(IF(B10="Sí",COUNTIFS(Base!G:G,"Reclamo",Base!M:M,"Respondido",Base!K:K,"&lt;=31-05-2022 23:59:59",Base!N:N,"3.1"),0)+IF(B10="Sí",COUNTIFS(Base!G:G,"Reclamo",Base!M:M,"Respondido",Base!K:K,"&lt;=31-05-2022 23:59:59",Base!N:N,"3.2"),0)+IF(B10="Sí",COUNTIFS(Base!G:G,"Reclamo",Base!M:M,"Respondido",Base!K:K,"&lt;=31-05-2022 23:59:59",Base!N:N,"3.3"),0)+IF(B10="Sí",COUNTIFS(Base!G:G,"Reclamo",Base!M:M,"Respondido",Base!K:K,"&lt;=31-05-2022 23:59:59",Base!N:N,"3.4"),0))</f>
        <v>91</v>
      </c>
      <c r="Q10" s="38"/>
      <c r="R10" s="7"/>
      <c r="S10" s="15"/>
    </row>
    <row r="11" spans="2:19">
      <c r="B11" s="8" t="s">
        <v>8</v>
      </c>
      <c r="C11" s="1" t="s">
        <v>15</v>
      </c>
      <c r="D11" s="8">
        <f>IF(B11="Sí",COUNTIFS(Base!G:G,"Reclamo",Base!M:M,"Respondido",Base!L:L,"&lt;=30-06-2022 23:59:59"),0)-(IF(B11="Sí",COUNTIFS(Base!G:G,"Reclamo",Base!M:M,"Respondido",Base!L:L,"&lt;=30-06-2022 23:59:59",Base!N:N,"3.1"),0)+IF(B11="Sí",COUNTIFS(Base!G:G,"Reclamo",Base!M:M,"Respondido",Base!L:L,"&lt;=30-06-2022 23:59:59",Base!N:N,"3.2"),0)+IF(B11="Sí",COUNTIFS(Base!G:G,"Reclamo",Base!M:M,"Respondido",Base!L:L,"&lt;=30-06-2022 23:59:59",Base!N:N,"3.3"),0)+IF(B11="Sí",COUNTIFS(Base!G:G,"Reclamo",Base!M:M,"Respondido",Base!L:L,"&lt;=30-06-2022 23:59:59",Base!N:N,"3.4"),0))</f>
        <v>113</v>
      </c>
      <c r="E11" s="8">
        <f>IF(B11="Sí",COUNTIFS(Base!G:G,"Reclamo",Base!K:K,"&lt;=30-06-2022 23:59:59"),0)-(IF(B11="Sí",COUNTIFS(Base!G:G,"Reclamo",Base!M:M,"Respondido",Base!K:K,"&lt;=30-06-2022 23:59:59",Base!N:N,"3.1"),0)+IF(B11="Sí",COUNTIFS(Base!G:G,"Reclamo",Base!M:M,"Respondido",Base!K:K,"&lt;=30-06-2022 23:59:59",Base!N:N,"3.2"),0)+IF(B11="Sí",COUNTIFS(Base!G:G,"Reclamo",Base!M:M,"Respondido",Base!K:K,"&lt;=30-06-2022 23:59:59",Base!N:N,"3.3"),0)+IF(B11="Sí",COUNTIFS(Base!G:G,"Reclamo",Base!M:M,"Respondido",Base!K:K,"&lt;=30-06-2022 23:59:59",Base!N:N,"3.4"),0))</f>
        <v>119</v>
      </c>
      <c r="Q11" s="38"/>
      <c r="R11" s="7"/>
      <c r="S11" s="15"/>
    </row>
    <row r="12" spans="2:19">
      <c r="B12" s="8" t="s">
        <v>8</v>
      </c>
      <c r="C12" s="1" t="s">
        <v>16</v>
      </c>
      <c r="D12" s="8">
        <f>IF(B12="Sí",COUNTIFS(Base!G:G,"Reclamo",Base!M:M,"Respondido",Base!L:L,"&lt;=31-07-2022 23:59:59"),0)-(IF(B12="Sí",COUNTIFS(Base!G:G,"Reclamo",Base!M:M,"Respondido",Base!L:L,"&lt;=31-07-2022 23:59:59",Base!N:N,"3.1"),0)+IF(B12="Sí",COUNTIFS(Base!G:G,"Reclamo",Base!M:M,"Respondido",Base!L:L,"&lt;=31-07-2022 23:59:59",Base!N:N,"3.2"),0)+IF(B12="Sí",COUNTIFS(Base!G:G,"Reclamo",Base!M:M,"Respondido",Base!L:L,"&lt;=31-07-2022 23:59:59",Base!N:N,"3.3"),0)+IF(B12="Sí",COUNTIFS(Base!G:G,"Reclamo",Base!M:M,"Respondido",Base!L:L,"&lt;=31-07-2022 23:59:59",Base!N:N,"3.4"),0))</f>
        <v>138</v>
      </c>
      <c r="E12" s="8">
        <f>IF(B12="Sí",COUNTIFS(Base!G:G,"Reclamo",Base!K:K,"&lt;=31-07-2022 23:59:59"),0)-(IF(B12="Sí",COUNTIFS(Base!G:G,"Reclamo",Base!M:M,"Respondido",Base!K:K,"&lt;=31-07-2022 23:59:59",Base!N:N,"3.1"),0)+IF(B12="Sí",COUNTIFS(Base!G:G,"Reclamo",Base!M:M,"Respondido",Base!K:K,"&lt;=31-07-2022 23:59:59",Base!N:N,"3.2"),0)+IF(B12="Sí",COUNTIFS(Base!G:G,"Reclamo",Base!M:M,"Respondido",Base!K:K,"&lt;=31-07-2022 23:59:59",Base!N:N,"3.3"),0)+IF(B12="Sí",COUNTIFS(Base!G:G,"Reclamo",Base!M:M,"Respondido",Base!K:K,"&lt;=31-07-2022 23:59:59",Base!N:N,"3.4"),0))</f>
        <v>141</v>
      </c>
      <c r="Q12" s="38"/>
      <c r="R12" s="7"/>
      <c r="S12" s="15"/>
    </row>
    <row r="13" spans="2:19">
      <c r="B13" s="8" t="s">
        <v>12</v>
      </c>
      <c r="C13" s="1" t="s">
        <v>17</v>
      </c>
      <c r="D13" s="8">
        <f>IF(B13="Sí",COUNTIFS(Base!G:G,"Reclamo",Base!M:M,"Respondido",Base!L:L,"&lt;=31-08-2022 23:59:59"),0)-(IF(B13="Sí",COUNTIFS(Base!G:G,"Reclamo",Base!M:M,"Respondido",Base!L:L,"&lt;=31-08-2022 23:59:59",Base!N:N,"3.1"),0)+IF(B13="Sí",COUNTIFS(Base!G:G,"Reclamo",Base!M:M,"Respondido",Base!L:L,"&lt;=31-08-2022 23:59:59",Base!N:N,"3.2"),0)+IF(B13="Sí",COUNTIFS(Base!G:G,"Reclamo",Base!M:M,"Respondido",Base!L:L,"&lt;=31-08-2022 23:59:59",Base!N:N,"3.3"),0)+IF(B13="Sí",COUNTIFS(Base!G:G,"Reclamo",Base!M:M,"Respondido",Base!L:L,"&lt;=31-08-2022 23:59:59",Base!N:N,"3.4"),0))</f>
        <v>0</v>
      </c>
      <c r="E13" s="8">
        <f>IF(B13="Sí",COUNTIFS(Base!G:G,"Reclamo",Base!K:K,"&lt;=31-08-2022 23:59:59"),0)-(IF(B13="Sí",COUNTIFS(Base!G:G,"Reclamo",Base!M:M,"Respondido",Base!K:K,"&lt;=31-08-2022 23:59:59",Base!N:N,"3.1"),0)+IF(B13="Sí",COUNTIFS(Base!G:G,"Reclamo",Base!M:M,"Respondido",Base!K:K,"&lt;=31-08-2022 23:59:59",Base!N:N,"3.2"),0)+IF(B13="Sí",COUNTIFS(Base!G:G,"Reclamo",Base!M:M,"Respondido",Base!K:K,"&lt;=31-08-2022 23:59:59",Base!N:N,"3.3"),0)+IF(B13="Sí",COUNTIFS(Base!G:G,"Reclamo",Base!M:M,"Respondido",Base!K:K,"&lt;=31-08-2022 23:59:59",Base!N:N,"3.4"),0))</f>
        <v>0</v>
      </c>
      <c r="Q13" s="38"/>
      <c r="R13" s="7"/>
      <c r="S13" s="15"/>
    </row>
    <row r="14" spans="2:19">
      <c r="B14" s="8" t="s">
        <v>12</v>
      </c>
      <c r="C14" s="1" t="s">
        <v>18</v>
      </c>
      <c r="D14" s="8">
        <f>IF(B14="Sí",COUNTIFS(Base!G:G,"Reclamo",Base!M:M,"Respondido",Base!L:L,"&lt;=30-09-2022 23:59:59"),0)-(IF(B14="Sí",COUNTIFS(Base!G:G,"Reclamo",Base!M:M,"Respondido",Base!L:L,"&lt;=30-09-2022 23:59:59",Base!N:N,"3.1"),0)+IF(B14="Sí",COUNTIFS(Base!G:G,"Reclamo",Base!M:M,"Respondido",Base!L:L,"&lt;=30-09-2022 23:59:59",Base!N:N,"3.2"),0)+IF(B14="Sí",COUNTIFS(Base!G:G,"Reclamo",Base!M:M,"Respondido",Base!L:L,"&lt;=30-09-2022 23:59:59",Base!N:N,"3.3"),0)+IF(B14="Sí",COUNTIFS(Base!G:G,"Reclamo",Base!M:M,"Respondido",Base!L:L,"&lt;=30-09-2022 23:59:59",Base!N:N,"3.4"),0))</f>
        <v>0</v>
      </c>
      <c r="E14" s="8">
        <f>IF(B14="Sí",COUNTIFS(Base!G:G,"Reclamo",Base!K:K,"&lt;=30-09-2022 23:59:59"),0)-(IF(B14="Sí",COUNTIFS(Base!G:G,"Reclamo",Base!M:M,"Respondido",Base!K:K,"&lt;=30-09-2022 23:59:59",Base!N:N,"3.1"),0)+IF(B14="Sí",COUNTIFS(Base!G:G,"Reclamo",Base!M:M,"Respondido",Base!K:K,"&lt;=30-09-2022 23:59:59",Base!N:N,"3.2"),0)+IF(B14="Sí",COUNTIFS(Base!G:G,"Reclamo",Base!M:M,"Respondido",Base!K:K,"&lt;=30-09-2022 23:59:59",Base!N:N,"3.3"),0)+IF(B14="Sí",COUNTIFS(Base!G:G,"Reclamo",Base!M:M,"Respondido",Base!K:K,"&lt;=30-09-2022 23:59:59",Base!N:N,"3.4"),0))</f>
        <v>0</v>
      </c>
      <c r="F14" s="38"/>
      <c r="G14" s="7"/>
    </row>
    <row r="15" spans="2:19">
      <c r="B15" s="8" t="s">
        <v>12</v>
      </c>
      <c r="C15" s="1" t="s">
        <v>19</v>
      </c>
      <c r="D15" s="8">
        <f>IF(B15="Sí",COUNTIFS(Base!G:G,"Reclamo",Base!M:M,"Respondido",Base!L:L,"&lt;=31-10-2022 23:59:59"),0)-(IF(B15="Sí",COUNTIFS(Base!G:G,"Reclamo",Base!M:M,"Respondido",Base!L:L,"&lt;=31-10-2022 23:59:59",Base!N:N,"3.1"),0)+IF(B15="Sí",COUNTIFS(Base!G:G,"Reclamo",Base!M:M,"Respondido",Base!L:L,"&lt;=31-10-2022 23:59:59",Base!N:N,"3.2"),0)+IF(B15="Sí",COUNTIFS(Base!G:G,"Reclamo",Base!M:M,"Respondido",Base!L:L,"&lt;=31-10-2022 23:59:59",Base!N:N,"3.3"),0)+IF(B15="Sí",COUNTIFS(Base!G:G,"Reclamo",Base!M:M,"Respondido",Base!L:L,"&lt;=31-10-2022 23:59:59",Base!N:N,"3.4"),0))</f>
        <v>0</v>
      </c>
      <c r="E15" s="8">
        <f>IF(B15="Sí",COUNTIFS(Base!G:G,"Reclamo",Base!K:K,"&lt;=31-10-2022 23:59:59"),0)-(IF(B15="Sí",COUNTIFS(Base!G:G,"Reclamo",Base!M:M,"Respondido",Base!K:K,"&lt;=31-10-2022 23:59:59",Base!N:N,"3.1"),0)+IF(B15="Sí",COUNTIFS(Base!G:G,"Reclamo",Base!M:M,"Respondido",Base!K:K,"&lt;=31-10-2022 23:59:59",Base!N:N,"3.2"),0)+IF(B15="Sí",COUNTIFS(Base!G:G,"Reclamo",Base!M:M,"Respondido",Base!K:K,"&lt;=31-10-2022 23:59:59",Base!N:N,"3.3"),0)+IF(B15="Sí",COUNTIFS(Base!G:G,"Reclamo",Base!M:M,"Respondido",Base!K:K,"&lt;=31-10-2022 23:59:59",Base!N:N,"3.4"),0))</f>
        <v>0</v>
      </c>
      <c r="F15" s="38"/>
      <c r="G15" s="7"/>
    </row>
    <row r="16" spans="2:19">
      <c r="B16" s="8" t="s">
        <v>12</v>
      </c>
      <c r="C16" s="1" t="s">
        <v>20</v>
      </c>
      <c r="D16" s="8">
        <f>IF(B16="Sí",COUNTIFS(Base!G:G,"Reclamo",Base!M:M,"Respondido",Base!L:L,"&lt;=30-11-2022 23:59:59"),0)-(IF(B16="Sí",COUNTIFS(Base!G:G,"Reclamo",Base!M:M,"Respondido",Base!L:L,"&lt;=30-11-2022 23:59:59",Base!N:N,"3.1"),0)+IF(B16="Sí",COUNTIFS(Base!G:G,"Reclamo",Base!M:M,"Respondido",Base!L:L,"&lt;=30-11-2022 23:59:59",Base!N:N,"3.2"),0)+IF(B16="Sí",COUNTIFS(Base!G:G,"Reclamo",Base!M:M,"Respondido",Base!L:L,"&lt;=30-11-2022 23:59:59",Base!N:N,"3.3"),0)+IF(B16="Sí",COUNTIFS(Base!G:G,"Reclamo",Base!M:M,"Respondido",Base!L:L,"&lt;=30-11-2022 23:59:59",Base!N:N,"3.4"),0))</f>
        <v>0</v>
      </c>
      <c r="E16" s="8">
        <f>IF(B16="Sí",COUNTIFS(Base!G:G,"Reclamo",Base!K:K,"&lt;=30-11-2022 23:59:59"),0)-(IF(B16="Sí",COUNTIFS(Base!G:G,"Reclamo",Base!M:M,"Respondido",Base!K:K,"&lt;=30-11-2022 23:59:59",Base!N:N,"3.1"),0)+IF(B16="Sí",COUNTIFS(Base!G:G,"Reclamo",Base!M:M,"Respondido",Base!K:K,"&lt;=30-11-2022 23:59:59",Base!N:N,"3.2"),0)+IF(B16="Sí",COUNTIFS(Base!G:G,"Reclamo",Base!M:M,"Respondido",Base!K:K,"&lt;=30-11-2022 23:59:59",Base!N:N,"3.3"),0)+IF(B16="Sí",COUNTIFS(Base!G:G,"Reclamo",Base!M:M,"Respondido",Base!K:K,"&lt;=30-11-2022 23:59:59",Base!N:N,"3.4"),0))</f>
        <v>0</v>
      </c>
      <c r="F16" s="38"/>
      <c r="G16" s="7"/>
    </row>
    <row r="17" spans="2:7">
      <c r="B17" s="8" t="s">
        <v>12</v>
      </c>
      <c r="C17" s="1" t="s">
        <v>21</v>
      </c>
      <c r="D17" s="8">
        <f>IF(B17="Sí",COUNTIFS(Base!G:G,"Reclamo",Base!M:M,"Respondido",Base!L:L,"&lt;=31-12-2022 23:59:59"),0)-(IF(B17="Sí",COUNTIFS(Base!G:G,"Reclamo",Base!M:M,"Respondido",Base!L:L,"&lt;=31-12-2022 23:59:59",Base!N:N,"3.1"),0)+IF(B17="Sí",COUNTIFS(Base!G:G,"Reclamo",Base!M:M,"Respondido",Base!L:L,"&lt;=31-12-2022 23:59:59",Base!N:N,"3.2"),0)+IF(B17="Sí",COUNTIFS(Base!G:G,"Reclamo",Base!M:M,"Respondido",Base!L:L,"&lt;=31-12-2022 23:59:59",Base!N:N,"3.3"),0)+IF(B17="Sí",COUNTIFS(Base!G:G,"Reclamo",Base!M:M,"Respondido",Base!L:L,"&lt;=31-12-2022 23:59:59",Base!N:N,"3.4"),0))</f>
        <v>0</v>
      </c>
      <c r="E17" s="8">
        <f>IF(B17="Sí",COUNTIFS(Base!G:G,"Reclamo",Base!K:K,"&lt;=31-12-2022 23:59:59"),0)-(IF(B17="Sí",COUNTIFS(Base!G:G,"Reclamo",Base!M:M,"Respondido",Base!K:K,"&lt;=31-12-2022 23:59:59",Base!N:N,"3.1"),0)+IF(B17="Sí",COUNTIFS(Base!G:G,"Reclamo",Base!M:M,"Respondido",Base!K:K,"&lt;=31-12-2022 23:59:59",Base!N:N,"3.2"),0)+IF(B17="Sí",COUNTIFS(Base!G:G,"Reclamo",Base!M:M,"Respondido",Base!K:K,"&lt;=31-12-2022 23:59:59",Base!N:N,"3.3"),0)+IF(B17="Sí",COUNTIFS(Base!G:G,"Reclamo",Base!M:M,"Respondido",Base!K:K,"&lt;=31-12-2022 23:59:59",Base!N:N,"3.4"),0))</f>
        <v>0</v>
      </c>
      <c r="F17" s="38"/>
    </row>
    <row r="18" spans="2:7">
      <c r="F18" s="24"/>
    </row>
    <row r="19" spans="2:7" ht="28.5" customHeight="1">
      <c r="C19" s="103" t="s">
        <v>3895</v>
      </c>
      <c r="D19" s="104"/>
      <c r="E19" s="2">
        <f>MAX(D6:D17)</f>
        <v>138</v>
      </c>
      <c r="G19" s="12"/>
    </row>
    <row r="20" spans="2:7">
      <c r="C20" s="105" t="s">
        <v>3894</v>
      </c>
      <c r="D20" s="106"/>
      <c r="E20" s="2">
        <f>MAX(E6:E17)</f>
        <v>141</v>
      </c>
      <c r="G20" s="13"/>
    </row>
    <row r="21" spans="2:7" ht="44.25" customHeight="1">
      <c r="C21" s="99" t="s">
        <v>3896</v>
      </c>
      <c r="D21" s="100"/>
      <c r="E21" s="6">
        <f>E19/E20</f>
        <v>0.97872340425531912</v>
      </c>
      <c r="G21" s="14"/>
    </row>
    <row r="22" spans="2:7">
      <c r="C22" s="110" t="s">
        <v>22</v>
      </c>
      <c r="D22" s="111"/>
      <c r="E22" s="50">
        <v>0.99460000000000004</v>
      </c>
      <c r="G22" s="36"/>
    </row>
    <row r="23" spans="2:7">
      <c r="C23" s="99" t="s">
        <v>23</v>
      </c>
      <c r="D23" s="100"/>
      <c r="E23" s="6">
        <f>IF(E21&gt;E22,100%,E21/E22)</f>
        <v>0.98403720516320037</v>
      </c>
      <c r="G23" s="36"/>
    </row>
    <row r="24" spans="2:7">
      <c r="B24" s="3"/>
      <c r="C24" s="3"/>
    </row>
    <row r="25" spans="2:7" ht="318" customHeight="1">
      <c r="B25" s="112" t="s">
        <v>3882</v>
      </c>
      <c r="C25" s="112"/>
      <c r="D25" s="112"/>
      <c r="E25" s="112"/>
      <c r="F25" s="112"/>
      <c r="G25" s="112"/>
    </row>
    <row r="27" spans="2:7" ht="99" customHeight="1">
      <c r="B27" s="108" t="s">
        <v>7132</v>
      </c>
      <c r="C27" s="109"/>
      <c r="D27" s="109"/>
      <c r="E27" s="109"/>
      <c r="F27" s="109"/>
      <c r="G27" s="109"/>
    </row>
    <row r="28" spans="2:7">
      <c r="B28" s="11"/>
    </row>
    <row r="29" spans="2:7" ht="42.75" customHeight="1">
      <c r="B29" s="4" t="s">
        <v>24</v>
      </c>
      <c r="C29" s="107" t="s">
        <v>7125</v>
      </c>
      <c r="D29" s="107"/>
      <c r="E29" s="107"/>
      <c r="F29" s="107"/>
      <c r="G29" s="107"/>
    </row>
    <row r="30" spans="2:7" ht="41.25" customHeight="1">
      <c r="B30" s="4" t="s">
        <v>25</v>
      </c>
      <c r="C30" s="107" t="s">
        <v>7126</v>
      </c>
      <c r="D30" s="107"/>
      <c r="E30" s="107"/>
      <c r="F30" s="107"/>
      <c r="G30" s="107"/>
    </row>
  </sheetData>
  <protectedRanges>
    <protectedRange algorithmName="SHA-512" hashValue="UqYhbYilZ3atvvtBGVYaQ6qZYXFIzY0K2cOOcaYNIUgfhXl3w+jsDqesAYBI8Rsg8RCO5/nkhXkHWnhUe2nahA==" saltValue="xxIjBWkZJhT/9h6QCGjSlw==" spinCount="100000" sqref="E19:E20 E22:E23 S6 S8:S13 D6:E17" name="Rango1"/>
    <protectedRange algorithmName="SHA-512" hashValue="UqYhbYilZ3atvvtBGVYaQ6qZYXFIzY0K2cOOcaYNIUgfhXl3w+jsDqesAYBI8Rsg8RCO5/nkhXkHWnhUe2nahA==" saltValue="xxIjBWkZJhT/9h6QCGjSlw==" spinCount="100000" sqref="E21" name="Rango1_1"/>
  </protectedRanges>
  <mergeCells count="11">
    <mergeCell ref="C29:G29"/>
    <mergeCell ref="C30:G30"/>
    <mergeCell ref="B27:G27"/>
    <mergeCell ref="C22:D22"/>
    <mergeCell ref="C23:D23"/>
    <mergeCell ref="B25:G25"/>
    <mergeCell ref="C21:D21"/>
    <mergeCell ref="C2:G2"/>
    <mergeCell ref="C3:G3"/>
    <mergeCell ref="C19:D19"/>
    <mergeCell ref="C20:D20"/>
  </mergeCells>
  <conditionalFormatting sqref="E21">
    <cfRule type="cellIs" dxfId="0" priority="1" operator="lessThan">
      <formula>$E$22</formula>
    </cfRule>
  </conditionalFormatting>
  <dataValidations count="1">
    <dataValidation type="list" allowBlank="1" showInputMessage="1" showErrorMessage="1" sqref="B6:B17" xr:uid="{00000000-0002-0000-0000-000000000000}">
      <formula1>"Sí,No"</formula1>
    </dataValidation>
  </dataValidations>
  <pageMargins left="0.25" right="0.25" top="0.75" bottom="0.75" header="0.3" footer="0.3"/>
  <pageSetup scale="90" orientation="portrait" r:id="rId1"/>
  <ignoredErrors>
    <ignoredError sqref="E21"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8085"/>
  <sheetViews>
    <sheetView tabSelected="1" topLeftCell="I1" zoomScale="90" zoomScaleNormal="90" workbookViewId="0">
      <pane ySplit="1" topLeftCell="A160" activePane="bottomLeft" state="frozen"/>
      <selection pane="bottomLeft" activeCell="M160" sqref="M160:M4061"/>
    </sheetView>
  </sheetViews>
  <sheetFormatPr baseColWidth="10" defaultColWidth="11.42578125" defaultRowHeight="16.5" customHeight="1"/>
  <cols>
    <col min="1" max="1" width="19" style="10" customWidth="1"/>
    <col min="2" max="2" width="31.140625" customWidth="1"/>
    <col min="3" max="3" width="24.28515625" customWidth="1"/>
    <col min="4" max="4" width="20.140625" customWidth="1"/>
    <col min="5" max="5" width="28.140625" customWidth="1"/>
    <col min="6" max="6" width="19" customWidth="1"/>
    <col min="7" max="7" width="16.85546875" customWidth="1"/>
    <col min="8" max="8" width="11.42578125" customWidth="1"/>
    <col min="9" max="9" width="33.42578125" customWidth="1"/>
    <col min="10" max="10" width="35.85546875" customWidth="1"/>
    <col min="11" max="11" width="19.7109375" customWidth="1"/>
    <col min="12" max="12" width="21.5703125" customWidth="1"/>
    <col min="13" max="13" width="21.28515625" customWidth="1"/>
    <col min="14" max="14" width="13.42578125" style="93" bestFit="1" customWidth="1"/>
    <col min="15" max="15" width="31.42578125" customWidth="1"/>
  </cols>
  <sheetData>
    <row r="1" spans="1:16" ht="26.25" customHeight="1">
      <c r="A1" s="44" t="s">
        <v>26</v>
      </c>
      <c r="B1" s="45" t="s">
        <v>27</v>
      </c>
      <c r="C1" s="45" t="s">
        <v>28</v>
      </c>
      <c r="D1" s="45" t="s">
        <v>29</v>
      </c>
      <c r="E1" s="45" t="s">
        <v>30</v>
      </c>
      <c r="F1" s="44" t="s">
        <v>31</v>
      </c>
      <c r="G1" s="45" t="s">
        <v>32</v>
      </c>
      <c r="H1" s="45" t="s">
        <v>33</v>
      </c>
      <c r="I1" s="45" t="s">
        <v>34</v>
      </c>
      <c r="J1" s="45" t="s">
        <v>35</v>
      </c>
      <c r="K1" s="45" t="s">
        <v>36</v>
      </c>
      <c r="L1" s="45" t="s">
        <v>37</v>
      </c>
      <c r="M1" s="45" t="s">
        <v>38</v>
      </c>
      <c r="N1" s="84" t="s">
        <v>39</v>
      </c>
      <c r="O1" s="41" t="s">
        <v>40</v>
      </c>
    </row>
    <row r="2" spans="1:16" ht="16.5" hidden="1" customHeight="1">
      <c r="A2" s="43">
        <v>105508</v>
      </c>
      <c r="B2" s="1" t="s">
        <v>41</v>
      </c>
      <c r="C2" s="1" t="s">
        <v>42</v>
      </c>
      <c r="D2" s="1" t="s">
        <v>43</v>
      </c>
      <c r="E2" s="1" t="s">
        <v>44</v>
      </c>
      <c r="F2" s="1" t="s">
        <v>45</v>
      </c>
      <c r="G2" s="1" t="s">
        <v>46</v>
      </c>
      <c r="H2" s="1" t="s">
        <v>47</v>
      </c>
      <c r="I2" s="1" t="s">
        <v>48</v>
      </c>
      <c r="J2" s="1" t="s">
        <v>49</v>
      </c>
      <c r="K2" s="27">
        <v>44564.407893518517</v>
      </c>
      <c r="L2" s="27">
        <v>44564.44258101852</v>
      </c>
      <c r="M2" s="1" t="s">
        <v>50</v>
      </c>
      <c r="N2" s="85"/>
      <c r="O2" s="1"/>
      <c r="P2" s="46"/>
    </row>
    <row r="3" spans="1:16" ht="16.5" hidden="1" customHeight="1">
      <c r="A3" s="43">
        <v>105509</v>
      </c>
      <c r="B3" s="1" t="s">
        <v>41</v>
      </c>
      <c r="C3" s="1" t="s">
        <v>51</v>
      </c>
      <c r="D3" s="1" t="s">
        <v>52</v>
      </c>
      <c r="E3" s="1" t="s">
        <v>44</v>
      </c>
      <c r="F3" s="1" t="s">
        <v>53</v>
      </c>
      <c r="G3" s="1" t="s">
        <v>46</v>
      </c>
      <c r="H3" s="1" t="s">
        <v>54</v>
      </c>
      <c r="I3" s="1" t="s">
        <v>55</v>
      </c>
      <c r="J3" s="1" t="s">
        <v>56</v>
      </c>
      <c r="K3" s="27">
        <v>44564.427453703705</v>
      </c>
      <c r="L3" s="27">
        <v>44564.490543981483</v>
      </c>
      <c r="M3" s="1" t="s">
        <v>50</v>
      </c>
      <c r="N3" s="85"/>
      <c r="O3" s="1"/>
      <c r="P3" s="46"/>
    </row>
    <row r="4" spans="1:16" ht="16.5" hidden="1" customHeight="1">
      <c r="A4" s="43">
        <v>105510</v>
      </c>
      <c r="B4" s="1" t="s">
        <v>57</v>
      </c>
      <c r="C4" s="1" t="s">
        <v>51</v>
      </c>
      <c r="D4" s="1" t="s">
        <v>43</v>
      </c>
      <c r="E4" s="1" t="s">
        <v>44</v>
      </c>
      <c r="F4" s="1" t="s">
        <v>53</v>
      </c>
      <c r="G4" s="1" t="s">
        <v>46</v>
      </c>
      <c r="H4" s="1" t="s">
        <v>54</v>
      </c>
      <c r="I4" s="1" t="s">
        <v>58</v>
      </c>
      <c r="J4" s="1" t="s">
        <v>59</v>
      </c>
      <c r="K4" s="27">
        <v>44564.485543981478</v>
      </c>
      <c r="L4" s="27">
        <v>44564.491944444446</v>
      </c>
      <c r="M4" s="1" t="s">
        <v>50</v>
      </c>
      <c r="N4" s="85"/>
      <c r="O4" s="1"/>
      <c r="P4" s="46"/>
    </row>
    <row r="5" spans="1:16" ht="16.5" hidden="1" customHeight="1">
      <c r="A5" s="43">
        <v>105511</v>
      </c>
      <c r="B5" s="1" t="s">
        <v>60</v>
      </c>
      <c r="C5" s="1" t="s">
        <v>42</v>
      </c>
      <c r="D5" s="1" t="s">
        <v>61</v>
      </c>
      <c r="E5" s="1" t="s">
        <v>62</v>
      </c>
      <c r="F5" s="1" t="s">
        <v>45</v>
      </c>
      <c r="G5" s="1" t="s">
        <v>46</v>
      </c>
      <c r="H5" s="1" t="s">
        <v>54</v>
      </c>
      <c r="I5" s="1" t="s">
        <v>63</v>
      </c>
      <c r="J5" s="1" t="s">
        <v>64</v>
      </c>
      <c r="K5" s="27">
        <v>44564.501620370371</v>
      </c>
      <c r="L5" s="27">
        <v>44565.434641203705</v>
      </c>
      <c r="M5" s="1" t="s">
        <v>50</v>
      </c>
      <c r="N5" s="85"/>
      <c r="O5" s="1"/>
      <c r="P5" s="46"/>
    </row>
    <row r="6" spans="1:16" ht="16.5" hidden="1" customHeight="1">
      <c r="A6" s="43">
        <v>105512</v>
      </c>
      <c r="B6" s="1" t="s">
        <v>65</v>
      </c>
      <c r="C6" s="1" t="s">
        <v>51</v>
      </c>
      <c r="D6" s="1" t="s">
        <v>43</v>
      </c>
      <c r="E6" s="1" t="s">
        <v>66</v>
      </c>
      <c r="F6" s="1" t="s">
        <v>67</v>
      </c>
      <c r="G6" s="1" t="s">
        <v>68</v>
      </c>
      <c r="H6" s="1" t="s">
        <v>54</v>
      </c>
      <c r="I6" s="1" t="s">
        <v>69</v>
      </c>
      <c r="J6" s="1" t="s">
        <v>70</v>
      </c>
      <c r="K6" s="27">
        <v>44564.521608796298</v>
      </c>
      <c r="L6" s="27">
        <v>44565.54859953704</v>
      </c>
      <c r="M6" s="1" t="s">
        <v>50</v>
      </c>
      <c r="N6" s="85"/>
      <c r="O6" s="1"/>
      <c r="P6" s="46"/>
    </row>
    <row r="7" spans="1:16" ht="16.5" hidden="1" customHeight="1">
      <c r="A7" s="43">
        <v>105513</v>
      </c>
      <c r="B7" s="1" t="s">
        <v>60</v>
      </c>
      <c r="C7" s="1" t="s">
        <v>51</v>
      </c>
      <c r="D7" s="1" t="s">
        <v>71</v>
      </c>
      <c r="E7" s="1" t="s">
        <v>62</v>
      </c>
      <c r="F7" s="1" t="s">
        <v>53</v>
      </c>
      <c r="G7" s="1" t="s">
        <v>46</v>
      </c>
      <c r="H7" s="1" t="s">
        <v>54</v>
      </c>
      <c r="I7" s="1" t="s">
        <v>72</v>
      </c>
      <c r="J7" s="1" t="s">
        <v>73</v>
      </c>
      <c r="K7" s="27">
        <v>44564.525925925926</v>
      </c>
      <c r="L7" s="27">
        <v>44568.396597222221</v>
      </c>
      <c r="M7" s="1" t="s">
        <v>50</v>
      </c>
      <c r="N7" s="85"/>
      <c r="O7" s="1"/>
      <c r="P7" s="46"/>
    </row>
    <row r="8" spans="1:16" ht="16.5" hidden="1" customHeight="1">
      <c r="A8" s="43">
        <v>105514</v>
      </c>
      <c r="B8" s="1" t="s">
        <v>74</v>
      </c>
      <c r="C8" s="1" t="s">
        <v>51</v>
      </c>
      <c r="D8" s="1" t="s">
        <v>43</v>
      </c>
      <c r="E8" s="1" t="s">
        <v>75</v>
      </c>
      <c r="F8" s="1" t="s">
        <v>45</v>
      </c>
      <c r="G8" s="1" t="s">
        <v>46</v>
      </c>
      <c r="H8" s="1" t="s">
        <v>47</v>
      </c>
      <c r="I8" s="1" t="s">
        <v>76</v>
      </c>
      <c r="J8" s="1" t="s">
        <v>77</v>
      </c>
      <c r="K8" s="27">
        <v>44564.528680555559</v>
      </c>
      <c r="L8" s="27">
        <v>44565.648125</v>
      </c>
      <c r="M8" s="1" t="s">
        <v>50</v>
      </c>
      <c r="N8" s="85"/>
      <c r="O8" s="1"/>
      <c r="P8" s="46"/>
    </row>
    <row r="9" spans="1:16" ht="16.5" hidden="1" customHeight="1">
      <c r="A9" s="43">
        <v>105515</v>
      </c>
      <c r="B9" s="1" t="s">
        <v>57</v>
      </c>
      <c r="C9" s="1" t="s">
        <v>51</v>
      </c>
      <c r="D9" s="1" t="s">
        <v>43</v>
      </c>
      <c r="E9" s="1" t="s">
        <v>62</v>
      </c>
      <c r="F9" s="1" t="s">
        <v>45</v>
      </c>
      <c r="G9" s="1" t="s">
        <v>46</v>
      </c>
      <c r="H9" s="1" t="s">
        <v>54</v>
      </c>
      <c r="I9" s="1" t="s">
        <v>78</v>
      </c>
      <c r="J9" s="1" t="s">
        <v>79</v>
      </c>
      <c r="K9" s="27">
        <v>44564.538078703707</v>
      </c>
      <c r="L9" s="27">
        <v>44565.436550925922</v>
      </c>
      <c r="M9" s="1" t="s">
        <v>50</v>
      </c>
      <c r="N9" s="85"/>
      <c r="O9" s="1"/>
      <c r="P9" s="46"/>
    </row>
    <row r="10" spans="1:16" ht="16.5" hidden="1" customHeight="1">
      <c r="A10" s="43">
        <v>105516</v>
      </c>
      <c r="B10" s="1" t="s">
        <v>41</v>
      </c>
      <c r="C10" s="1" t="s">
        <v>80</v>
      </c>
      <c r="D10" s="1" t="s">
        <v>81</v>
      </c>
      <c r="E10" s="1" t="s">
        <v>44</v>
      </c>
      <c r="F10" s="1" t="s">
        <v>67</v>
      </c>
      <c r="G10" s="1" t="s">
        <v>46</v>
      </c>
      <c r="H10" s="1" t="s">
        <v>47</v>
      </c>
      <c r="I10" s="1" t="s">
        <v>82</v>
      </c>
      <c r="J10" s="1" t="s">
        <v>83</v>
      </c>
      <c r="K10" s="27">
        <v>44564.560706018521</v>
      </c>
      <c r="L10" s="27">
        <v>44565.452534722222</v>
      </c>
      <c r="M10" s="1" t="s">
        <v>50</v>
      </c>
      <c r="N10" s="85"/>
      <c r="O10" s="1"/>
      <c r="P10" s="46"/>
    </row>
    <row r="11" spans="1:16" ht="16.5" hidden="1" customHeight="1">
      <c r="A11" s="43">
        <v>105517</v>
      </c>
      <c r="B11" s="1" t="s">
        <v>41</v>
      </c>
      <c r="C11" s="1" t="s">
        <v>51</v>
      </c>
      <c r="D11" s="1" t="s">
        <v>61</v>
      </c>
      <c r="E11" s="1" t="s">
        <v>84</v>
      </c>
      <c r="F11" s="1" t="s">
        <v>53</v>
      </c>
      <c r="G11" s="1" t="s">
        <v>85</v>
      </c>
      <c r="H11" s="1" t="s">
        <v>54</v>
      </c>
      <c r="I11" s="1" t="s">
        <v>86</v>
      </c>
      <c r="J11" s="1" t="s">
        <v>87</v>
      </c>
      <c r="K11" s="27">
        <v>44564.588703703703</v>
      </c>
      <c r="L11" s="27">
        <v>44565.452905092592</v>
      </c>
      <c r="M11" s="1" t="s">
        <v>50</v>
      </c>
      <c r="N11" s="85"/>
      <c r="O11" s="1"/>
      <c r="P11" s="46"/>
    </row>
    <row r="12" spans="1:16" ht="16.5" hidden="1" customHeight="1">
      <c r="A12" s="43">
        <v>105518</v>
      </c>
      <c r="B12" s="1" t="s">
        <v>41</v>
      </c>
      <c r="C12" s="1" t="s">
        <v>51</v>
      </c>
      <c r="D12" s="1" t="s">
        <v>43</v>
      </c>
      <c r="E12" s="1" t="s">
        <v>44</v>
      </c>
      <c r="F12" s="1" t="s">
        <v>53</v>
      </c>
      <c r="G12" s="1" t="s">
        <v>85</v>
      </c>
      <c r="H12" s="1" t="s">
        <v>54</v>
      </c>
      <c r="I12" s="1" t="s">
        <v>88</v>
      </c>
      <c r="J12" s="1" t="s">
        <v>89</v>
      </c>
      <c r="K12" s="27">
        <v>44564.612222222226</v>
      </c>
      <c r="L12" s="27">
        <v>44565.453368055554</v>
      </c>
      <c r="M12" s="1" t="s">
        <v>50</v>
      </c>
      <c r="N12" s="85"/>
      <c r="O12" s="1"/>
      <c r="P12" s="46"/>
    </row>
    <row r="13" spans="1:16" ht="16.5" hidden="1" customHeight="1">
      <c r="A13" s="43">
        <v>105519</v>
      </c>
      <c r="B13" s="1" t="s">
        <v>74</v>
      </c>
      <c r="C13" s="1" t="s">
        <v>90</v>
      </c>
      <c r="D13" s="1" t="s">
        <v>43</v>
      </c>
      <c r="E13" s="1" t="s">
        <v>44</v>
      </c>
      <c r="F13" s="1" t="s">
        <v>67</v>
      </c>
      <c r="G13" s="1" t="s">
        <v>46</v>
      </c>
      <c r="H13" s="1" t="s">
        <v>54</v>
      </c>
      <c r="I13" s="1" t="s">
        <v>91</v>
      </c>
      <c r="J13" s="1" t="s">
        <v>92</v>
      </c>
      <c r="K13" s="27">
        <v>44564.635057870371</v>
      </c>
      <c r="L13" s="27">
        <v>44568.548738425925</v>
      </c>
      <c r="M13" s="1" t="s">
        <v>50</v>
      </c>
      <c r="N13" s="85"/>
      <c r="O13" s="1"/>
      <c r="P13" s="46"/>
    </row>
    <row r="14" spans="1:16" ht="16.5" hidden="1" customHeight="1">
      <c r="A14" s="43">
        <v>105520</v>
      </c>
      <c r="B14" s="1" t="s">
        <v>41</v>
      </c>
      <c r="C14" s="1" t="s">
        <v>51</v>
      </c>
      <c r="D14" s="1" t="s">
        <v>43</v>
      </c>
      <c r="E14" s="1" t="s">
        <v>44</v>
      </c>
      <c r="F14" s="1" t="s">
        <v>45</v>
      </c>
      <c r="G14" s="1" t="s">
        <v>46</v>
      </c>
      <c r="H14" s="1" t="s">
        <v>47</v>
      </c>
      <c r="I14" s="1" t="s">
        <v>93</v>
      </c>
      <c r="J14" s="1" t="s">
        <v>94</v>
      </c>
      <c r="K14" s="27">
        <v>44564.64472222222</v>
      </c>
      <c r="L14" s="27">
        <v>44565.453912037039</v>
      </c>
      <c r="M14" s="1" t="s">
        <v>50</v>
      </c>
      <c r="N14" s="85"/>
      <c r="O14" s="1"/>
      <c r="P14" s="46"/>
    </row>
    <row r="15" spans="1:16" ht="16.5" hidden="1" customHeight="1">
      <c r="A15" s="43">
        <v>105521</v>
      </c>
      <c r="B15" s="1" t="s">
        <v>41</v>
      </c>
      <c r="C15" s="1" t="s">
        <v>51</v>
      </c>
      <c r="D15" s="1" t="s">
        <v>43</v>
      </c>
      <c r="E15" s="1" t="s">
        <v>44</v>
      </c>
      <c r="F15" s="1" t="s">
        <v>53</v>
      </c>
      <c r="G15" s="1" t="s">
        <v>46</v>
      </c>
      <c r="H15" s="1" t="s">
        <v>47</v>
      </c>
      <c r="I15" s="1" t="s">
        <v>95</v>
      </c>
      <c r="J15" s="1" t="s">
        <v>96</v>
      </c>
      <c r="K15" s="27">
        <v>44564.645231481481</v>
      </c>
      <c r="L15" s="27">
        <v>44565.454861111109</v>
      </c>
      <c r="M15" s="1" t="s">
        <v>50</v>
      </c>
      <c r="N15" s="85"/>
      <c r="O15" s="1"/>
      <c r="P15" s="46"/>
    </row>
    <row r="16" spans="1:16" ht="16.5" hidden="1" customHeight="1">
      <c r="A16" s="43">
        <v>105522</v>
      </c>
      <c r="B16" s="1" t="s">
        <v>57</v>
      </c>
      <c r="C16" s="1" t="s">
        <v>51</v>
      </c>
      <c r="D16" s="1" t="s">
        <v>71</v>
      </c>
      <c r="E16" s="1" t="s">
        <v>62</v>
      </c>
      <c r="F16" s="1" t="s">
        <v>45</v>
      </c>
      <c r="G16" s="1" t="s">
        <v>46</v>
      </c>
      <c r="H16" s="1" t="s">
        <v>47</v>
      </c>
      <c r="I16" s="1" t="s">
        <v>97</v>
      </c>
      <c r="J16" s="1" t="s">
        <v>98</v>
      </c>
      <c r="K16" s="27">
        <v>44564.681458333333</v>
      </c>
      <c r="L16" s="27">
        <v>44565.455324074072</v>
      </c>
      <c r="M16" s="1" t="s">
        <v>50</v>
      </c>
      <c r="N16" s="85"/>
      <c r="O16" s="1"/>
      <c r="P16" s="46"/>
    </row>
    <row r="17" spans="1:16" ht="16.5" hidden="1" customHeight="1">
      <c r="A17" s="43">
        <v>105523</v>
      </c>
      <c r="B17" s="1" t="s">
        <v>60</v>
      </c>
      <c r="C17" s="1" t="s">
        <v>99</v>
      </c>
      <c r="D17" s="1" t="s">
        <v>43</v>
      </c>
      <c r="E17" s="1" t="s">
        <v>44</v>
      </c>
      <c r="F17" s="1" t="s">
        <v>45</v>
      </c>
      <c r="G17" s="1" t="s">
        <v>46</v>
      </c>
      <c r="H17" s="1" t="s">
        <v>54</v>
      </c>
      <c r="I17" s="1" t="s">
        <v>100</v>
      </c>
      <c r="J17" s="1" t="s">
        <v>101</v>
      </c>
      <c r="K17" s="27">
        <v>44564.732569444444</v>
      </c>
      <c r="L17" s="27">
        <v>44565.455787037034</v>
      </c>
      <c r="M17" s="1" t="s">
        <v>50</v>
      </c>
      <c r="N17" s="85"/>
      <c r="O17" s="1"/>
      <c r="P17" s="46"/>
    </row>
    <row r="18" spans="1:16" ht="16.5" hidden="1" customHeight="1">
      <c r="A18" s="43">
        <v>105524</v>
      </c>
      <c r="B18" s="1" t="s">
        <v>60</v>
      </c>
      <c r="C18" s="1" t="s">
        <v>90</v>
      </c>
      <c r="D18" s="1" t="s">
        <v>61</v>
      </c>
      <c r="E18" s="1" t="s">
        <v>102</v>
      </c>
      <c r="F18" s="1" t="s">
        <v>45</v>
      </c>
      <c r="G18" s="1" t="s">
        <v>46</v>
      </c>
      <c r="H18" s="1" t="s">
        <v>47</v>
      </c>
      <c r="I18" s="1" t="s">
        <v>103</v>
      </c>
      <c r="J18" s="1" t="s">
        <v>104</v>
      </c>
      <c r="K18" s="27">
        <v>44564.792002314818</v>
      </c>
      <c r="L18" s="27">
        <v>44566.688078703701</v>
      </c>
      <c r="M18" s="1" t="s">
        <v>50</v>
      </c>
      <c r="N18" s="85"/>
      <c r="O18" s="1"/>
      <c r="P18" s="46"/>
    </row>
    <row r="19" spans="1:16" ht="16.5" hidden="1" customHeight="1">
      <c r="A19" s="43">
        <v>105525</v>
      </c>
      <c r="B19" s="1" t="s">
        <v>60</v>
      </c>
      <c r="C19" s="1" t="s">
        <v>90</v>
      </c>
      <c r="D19" s="1" t="s">
        <v>61</v>
      </c>
      <c r="E19" s="1" t="s">
        <v>102</v>
      </c>
      <c r="F19" s="1" t="s">
        <v>45</v>
      </c>
      <c r="G19" s="1" t="s">
        <v>46</v>
      </c>
      <c r="H19" s="1" t="s">
        <v>47</v>
      </c>
      <c r="I19" s="1" t="s">
        <v>103</v>
      </c>
      <c r="J19" s="1" t="s">
        <v>105</v>
      </c>
      <c r="K19" s="27">
        <v>44564.79210648148</v>
      </c>
      <c r="L19" s="27">
        <v>44566.688657407409</v>
      </c>
      <c r="M19" s="1" t="s">
        <v>50</v>
      </c>
      <c r="N19" s="85"/>
      <c r="O19" s="1"/>
      <c r="P19" s="46"/>
    </row>
    <row r="20" spans="1:16" ht="16.5" hidden="1" customHeight="1">
      <c r="A20" s="43">
        <v>105526</v>
      </c>
      <c r="B20" s="1" t="s">
        <v>60</v>
      </c>
      <c r="C20" s="1" t="s">
        <v>90</v>
      </c>
      <c r="D20" s="1" t="s">
        <v>61</v>
      </c>
      <c r="E20" s="1" t="s">
        <v>102</v>
      </c>
      <c r="F20" s="1" t="s">
        <v>45</v>
      </c>
      <c r="G20" s="1" t="s">
        <v>46</v>
      </c>
      <c r="H20" s="1" t="s">
        <v>47</v>
      </c>
      <c r="I20" s="1" t="s">
        <v>103</v>
      </c>
      <c r="J20" s="1" t="s">
        <v>106</v>
      </c>
      <c r="K20" s="27">
        <v>44564.792430555557</v>
      </c>
      <c r="L20" s="27">
        <v>44566.691481481481</v>
      </c>
      <c r="M20" s="1" t="s">
        <v>50</v>
      </c>
      <c r="N20" s="85"/>
      <c r="O20" s="1"/>
      <c r="P20" s="46"/>
    </row>
    <row r="21" spans="1:16" ht="16.5" hidden="1" customHeight="1">
      <c r="A21" s="43">
        <v>105527</v>
      </c>
      <c r="B21" s="1" t="s">
        <v>60</v>
      </c>
      <c r="C21" s="1" t="s">
        <v>90</v>
      </c>
      <c r="D21" s="1" t="s">
        <v>61</v>
      </c>
      <c r="E21" s="1" t="s">
        <v>102</v>
      </c>
      <c r="F21" s="1" t="s">
        <v>45</v>
      </c>
      <c r="G21" s="1" t="s">
        <v>46</v>
      </c>
      <c r="H21" s="1" t="s">
        <v>47</v>
      </c>
      <c r="I21" s="1" t="s">
        <v>103</v>
      </c>
      <c r="J21" s="1" t="s">
        <v>107</v>
      </c>
      <c r="K21" s="27">
        <v>44564.792719907404</v>
      </c>
      <c r="L21" s="27">
        <v>44567.625636574077</v>
      </c>
      <c r="M21" s="1" t="s">
        <v>50</v>
      </c>
      <c r="N21" s="85"/>
      <c r="O21" s="1"/>
      <c r="P21" s="46"/>
    </row>
    <row r="22" spans="1:16" ht="16.5" hidden="1" customHeight="1">
      <c r="A22" s="43">
        <v>105528</v>
      </c>
      <c r="B22" s="1" t="s">
        <v>60</v>
      </c>
      <c r="C22" s="1" t="s">
        <v>90</v>
      </c>
      <c r="D22" s="1" t="s">
        <v>61</v>
      </c>
      <c r="E22" s="1" t="s">
        <v>102</v>
      </c>
      <c r="F22" s="1" t="s">
        <v>45</v>
      </c>
      <c r="G22" s="1" t="s">
        <v>46</v>
      </c>
      <c r="H22" s="1" t="s">
        <v>47</v>
      </c>
      <c r="I22" s="1" t="s">
        <v>103</v>
      </c>
      <c r="J22" s="1" t="s">
        <v>108</v>
      </c>
      <c r="K22" s="27">
        <v>44564.793009259258</v>
      </c>
      <c r="L22" s="27">
        <v>44565.554224537038</v>
      </c>
      <c r="M22" s="1" t="s">
        <v>50</v>
      </c>
      <c r="N22" s="85"/>
      <c r="O22" s="1"/>
      <c r="P22" s="46"/>
    </row>
    <row r="23" spans="1:16" ht="16.5" hidden="1" customHeight="1">
      <c r="A23" s="43">
        <v>105529</v>
      </c>
      <c r="B23" s="1" t="s">
        <v>41</v>
      </c>
      <c r="C23" s="1" t="s">
        <v>109</v>
      </c>
      <c r="D23" s="1" t="s">
        <v>61</v>
      </c>
      <c r="E23" s="1" t="s">
        <v>75</v>
      </c>
      <c r="F23" s="1" t="s">
        <v>67</v>
      </c>
      <c r="G23" s="1" t="s">
        <v>46</v>
      </c>
      <c r="H23" s="1" t="s">
        <v>47</v>
      </c>
      <c r="I23" s="1" t="s">
        <v>110</v>
      </c>
      <c r="J23" s="1" t="s">
        <v>111</v>
      </c>
      <c r="K23" s="27">
        <v>44564.839467592596</v>
      </c>
      <c r="L23" s="27">
        <v>44565.651087962964</v>
      </c>
      <c r="M23" s="1" t="s">
        <v>50</v>
      </c>
      <c r="N23" s="85"/>
      <c r="O23" s="1"/>
      <c r="P23" s="46"/>
    </row>
    <row r="24" spans="1:16" ht="16.5" hidden="1" customHeight="1">
      <c r="A24" s="43">
        <v>105530</v>
      </c>
      <c r="B24" s="1" t="s">
        <v>41</v>
      </c>
      <c r="C24" s="1" t="s">
        <v>99</v>
      </c>
      <c r="D24" s="1" t="s">
        <v>71</v>
      </c>
      <c r="E24" s="1" t="s">
        <v>62</v>
      </c>
      <c r="F24" s="1" t="s">
        <v>45</v>
      </c>
      <c r="G24" s="1" t="s">
        <v>46</v>
      </c>
      <c r="H24" s="1" t="s">
        <v>54</v>
      </c>
      <c r="I24" s="1" t="s">
        <v>112</v>
      </c>
      <c r="J24" s="1" t="s">
        <v>113</v>
      </c>
      <c r="K24" s="27">
        <v>44565.431377314817</v>
      </c>
      <c r="L24" s="27">
        <v>44565.554583333331</v>
      </c>
      <c r="M24" s="1" t="s">
        <v>50</v>
      </c>
      <c r="N24" s="85"/>
      <c r="O24" s="1"/>
      <c r="P24" s="46"/>
    </row>
    <row r="25" spans="1:16" ht="16.5" hidden="1" customHeight="1">
      <c r="A25" s="43">
        <v>105531</v>
      </c>
      <c r="B25" s="1" t="s">
        <v>41</v>
      </c>
      <c r="C25" s="1" t="s">
        <v>114</v>
      </c>
      <c r="D25" s="1" t="s">
        <v>61</v>
      </c>
      <c r="E25" s="1" t="s">
        <v>62</v>
      </c>
      <c r="F25" s="1" t="s">
        <v>53</v>
      </c>
      <c r="G25" s="1" t="s">
        <v>46</v>
      </c>
      <c r="H25" s="1" t="s">
        <v>54</v>
      </c>
      <c r="I25" s="1" t="s">
        <v>115</v>
      </c>
      <c r="J25" s="1" t="s">
        <v>116</v>
      </c>
      <c r="K25" s="27">
        <v>44565.465405092589</v>
      </c>
      <c r="L25" s="27">
        <v>44565.704907407409</v>
      </c>
      <c r="M25" s="1" t="s">
        <v>50</v>
      </c>
      <c r="N25" s="85"/>
      <c r="O25" s="1"/>
      <c r="P25" s="46"/>
    </row>
    <row r="26" spans="1:16" ht="16.5" hidden="1" customHeight="1">
      <c r="A26" s="43">
        <v>105532</v>
      </c>
      <c r="B26" s="1" t="s">
        <v>41</v>
      </c>
      <c r="C26" s="1" t="s">
        <v>51</v>
      </c>
      <c r="D26" s="1" t="s">
        <v>52</v>
      </c>
      <c r="E26" s="1" t="s">
        <v>44</v>
      </c>
      <c r="F26" s="1" t="s">
        <v>53</v>
      </c>
      <c r="G26" s="1" t="s">
        <v>46</v>
      </c>
      <c r="H26" s="1" t="s">
        <v>47</v>
      </c>
      <c r="I26" s="1" t="s">
        <v>117</v>
      </c>
      <c r="J26" s="1" t="s">
        <v>118</v>
      </c>
      <c r="K26" s="27">
        <v>44565.466527777775</v>
      </c>
      <c r="L26" s="27">
        <v>44565.555891203701</v>
      </c>
      <c r="M26" s="1" t="s">
        <v>50</v>
      </c>
      <c r="N26" s="85"/>
      <c r="O26" s="1"/>
      <c r="P26" s="46"/>
    </row>
    <row r="27" spans="1:16" ht="16.5" hidden="1" customHeight="1">
      <c r="A27" s="43">
        <v>105533</v>
      </c>
      <c r="B27" s="1" t="s">
        <v>41</v>
      </c>
      <c r="C27" s="1" t="s">
        <v>51</v>
      </c>
      <c r="D27" s="1" t="s">
        <v>43</v>
      </c>
      <c r="E27" s="1" t="s">
        <v>44</v>
      </c>
      <c r="F27" s="1" t="s">
        <v>53</v>
      </c>
      <c r="G27" s="1" t="s">
        <v>46</v>
      </c>
      <c r="H27" s="1" t="s">
        <v>47</v>
      </c>
      <c r="I27" s="1" t="s">
        <v>119</v>
      </c>
      <c r="J27" s="1" t="s">
        <v>120</v>
      </c>
      <c r="K27" s="27">
        <v>44565.509456018517</v>
      </c>
      <c r="L27" s="27">
        <v>44568.45590277778</v>
      </c>
      <c r="M27" s="1" t="s">
        <v>50</v>
      </c>
      <c r="N27" s="85"/>
      <c r="O27" s="1"/>
      <c r="P27" s="46"/>
    </row>
    <row r="28" spans="1:16" ht="16.5" hidden="1" customHeight="1">
      <c r="A28" s="43">
        <v>105534</v>
      </c>
      <c r="B28" s="1" t="s">
        <v>60</v>
      </c>
      <c r="C28" s="1" t="s">
        <v>51</v>
      </c>
      <c r="D28" s="1" t="s">
        <v>81</v>
      </c>
      <c r="E28" s="1" t="s">
        <v>62</v>
      </c>
      <c r="F28" s="1" t="s">
        <v>53</v>
      </c>
      <c r="G28" s="1" t="s">
        <v>46</v>
      </c>
      <c r="H28" s="1" t="s">
        <v>47</v>
      </c>
      <c r="I28" s="1" t="s">
        <v>121</v>
      </c>
      <c r="J28" s="1" t="s">
        <v>122</v>
      </c>
      <c r="K28" s="27">
        <v>44565.513599537036</v>
      </c>
      <c r="L28" s="27">
        <v>44565.555509259262</v>
      </c>
      <c r="M28" s="1" t="s">
        <v>50</v>
      </c>
      <c r="N28" s="85"/>
      <c r="O28" s="1"/>
      <c r="P28" s="46"/>
    </row>
    <row r="29" spans="1:16" ht="16.5" hidden="1" customHeight="1">
      <c r="A29" s="43">
        <v>105535</v>
      </c>
      <c r="B29" s="1" t="s">
        <v>41</v>
      </c>
      <c r="C29" s="1" t="s">
        <v>123</v>
      </c>
      <c r="D29" s="1" t="s">
        <v>61</v>
      </c>
      <c r="E29" s="1" t="s">
        <v>44</v>
      </c>
      <c r="F29" s="1" t="s">
        <v>45</v>
      </c>
      <c r="G29" s="1" t="s">
        <v>46</v>
      </c>
      <c r="H29" s="1" t="s">
        <v>47</v>
      </c>
      <c r="I29" s="1" t="s">
        <v>124</v>
      </c>
      <c r="J29" s="1" t="s">
        <v>125</v>
      </c>
      <c r="K29" s="27">
        <v>44565.536817129629</v>
      </c>
      <c r="L29" s="27">
        <v>44565.705358796295</v>
      </c>
      <c r="M29" s="1" t="s">
        <v>50</v>
      </c>
      <c r="N29" s="85"/>
      <c r="O29" s="1"/>
      <c r="P29" s="46"/>
    </row>
    <row r="30" spans="1:16" ht="16.5" hidden="1" customHeight="1">
      <c r="A30" s="43">
        <v>105536</v>
      </c>
      <c r="B30" s="1" t="s">
        <v>60</v>
      </c>
      <c r="C30" s="1" t="s">
        <v>126</v>
      </c>
      <c r="D30" s="1" t="s">
        <v>127</v>
      </c>
      <c r="E30" s="1" t="s">
        <v>62</v>
      </c>
      <c r="F30" s="1" t="s">
        <v>45</v>
      </c>
      <c r="G30" s="1" t="s">
        <v>46</v>
      </c>
      <c r="H30" s="1" t="s">
        <v>54</v>
      </c>
      <c r="I30" s="1" t="s">
        <v>128</v>
      </c>
      <c r="J30" s="1" t="s">
        <v>129</v>
      </c>
      <c r="K30" s="27">
        <v>44565.542696759258</v>
      </c>
      <c r="L30" s="27">
        <v>44565.552951388891</v>
      </c>
      <c r="M30" s="1" t="s">
        <v>50</v>
      </c>
      <c r="N30" s="85"/>
      <c r="O30" s="1"/>
      <c r="P30" s="46"/>
    </row>
    <row r="31" spans="1:16" ht="16.5" hidden="1" customHeight="1">
      <c r="A31" s="43">
        <v>105537</v>
      </c>
      <c r="B31" s="1" t="s">
        <v>41</v>
      </c>
      <c r="C31" s="1" t="s">
        <v>51</v>
      </c>
      <c r="D31" s="1" t="s">
        <v>43</v>
      </c>
      <c r="E31" s="1" t="s">
        <v>44</v>
      </c>
      <c r="F31" s="1" t="s">
        <v>45</v>
      </c>
      <c r="G31" s="1" t="s">
        <v>46</v>
      </c>
      <c r="H31" s="1" t="s">
        <v>54</v>
      </c>
      <c r="I31" s="1" t="s">
        <v>130</v>
      </c>
      <c r="J31" s="1" t="s">
        <v>131</v>
      </c>
      <c r="K31" s="27">
        <v>44565.555162037039</v>
      </c>
      <c r="L31" s="27">
        <v>44568.456412037034</v>
      </c>
      <c r="M31" s="1" t="s">
        <v>50</v>
      </c>
      <c r="N31" s="85"/>
      <c r="O31" s="1"/>
      <c r="P31" s="46"/>
    </row>
    <row r="32" spans="1:16" ht="16.5" hidden="1" customHeight="1">
      <c r="A32" s="43">
        <v>105538</v>
      </c>
      <c r="B32" s="1" t="s">
        <v>57</v>
      </c>
      <c r="C32" s="1" t="s">
        <v>51</v>
      </c>
      <c r="D32" s="1" t="s">
        <v>71</v>
      </c>
      <c r="E32" s="1" t="s">
        <v>66</v>
      </c>
      <c r="F32" s="1" t="s">
        <v>45</v>
      </c>
      <c r="G32" s="1" t="s">
        <v>46</v>
      </c>
      <c r="H32" s="1" t="s">
        <v>54</v>
      </c>
      <c r="I32" s="1" t="s">
        <v>132</v>
      </c>
      <c r="J32" s="1" t="s">
        <v>133</v>
      </c>
      <c r="K32" s="27">
        <v>44565.564282407409</v>
      </c>
      <c r="L32" s="27">
        <v>44565.651574074072</v>
      </c>
      <c r="M32" s="1" t="s">
        <v>50</v>
      </c>
      <c r="N32" s="85"/>
      <c r="O32" s="1"/>
      <c r="P32" s="46"/>
    </row>
    <row r="33" spans="1:16" ht="16.5" hidden="1" customHeight="1">
      <c r="A33" s="43">
        <v>105539</v>
      </c>
      <c r="B33" s="1" t="s">
        <v>41</v>
      </c>
      <c r="C33" s="1" t="s">
        <v>51</v>
      </c>
      <c r="D33" s="1" t="s">
        <v>71</v>
      </c>
      <c r="E33" s="1" t="s">
        <v>134</v>
      </c>
      <c r="F33" s="1" t="s">
        <v>53</v>
      </c>
      <c r="G33" s="1" t="s">
        <v>46</v>
      </c>
      <c r="H33" s="1" t="s">
        <v>47</v>
      </c>
      <c r="I33" s="1" t="s">
        <v>135</v>
      </c>
      <c r="J33" s="1" t="s">
        <v>136</v>
      </c>
      <c r="K33" s="27">
        <v>44565.580682870372</v>
      </c>
      <c r="L33" s="27">
        <v>44565.651990740742</v>
      </c>
      <c r="M33" s="1" t="s">
        <v>50</v>
      </c>
      <c r="N33" s="85"/>
      <c r="O33" s="1"/>
      <c r="P33" s="46"/>
    </row>
    <row r="34" spans="1:16" ht="16.5" hidden="1" customHeight="1">
      <c r="A34" s="43">
        <v>105540</v>
      </c>
      <c r="B34" s="1" t="s">
        <v>57</v>
      </c>
      <c r="C34" s="1" t="s">
        <v>51</v>
      </c>
      <c r="D34" s="1" t="s">
        <v>43</v>
      </c>
      <c r="E34" s="1" t="s">
        <v>66</v>
      </c>
      <c r="F34" s="1" t="s">
        <v>45</v>
      </c>
      <c r="G34" s="1" t="s">
        <v>46</v>
      </c>
      <c r="H34" s="1" t="s">
        <v>54</v>
      </c>
      <c r="I34" s="1" t="s">
        <v>137</v>
      </c>
      <c r="J34" s="1" t="s">
        <v>138</v>
      </c>
      <c r="K34" s="27">
        <v>44565.584710648145</v>
      </c>
      <c r="L34" s="27">
        <v>44565.652731481481</v>
      </c>
      <c r="M34" s="1" t="s">
        <v>50</v>
      </c>
      <c r="N34" s="85"/>
      <c r="O34" s="1"/>
      <c r="P34" s="46"/>
    </row>
    <row r="35" spans="1:16" ht="16.5" hidden="1" customHeight="1">
      <c r="A35" s="43">
        <v>105541</v>
      </c>
      <c r="B35" s="1" t="s">
        <v>60</v>
      </c>
      <c r="C35" s="1" t="s">
        <v>123</v>
      </c>
      <c r="D35" s="1" t="s">
        <v>43</v>
      </c>
      <c r="E35" s="1" t="s">
        <v>75</v>
      </c>
      <c r="F35" s="1" t="s">
        <v>67</v>
      </c>
      <c r="G35" s="1" t="s">
        <v>46</v>
      </c>
      <c r="H35" s="1" t="s">
        <v>47</v>
      </c>
      <c r="I35" s="1" t="s">
        <v>139</v>
      </c>
      <c r="J35" s="1" t="s">
        <v>140</v>
      </c>
      <c r="K35" s="27">
        <v>44565.601365740738</v>
      </c>
      <c r="L35" s="27">
        <v>44565.653067129628</v>
      </c>
      <c r="M35" s="1" t="s">
        <v>50</v>
      </c>
      <c r="N35" s="85"/>
      <c r="O35" s="1"/>
      <c r="P35" s="46"/>
    </row>
    <row r="36" spans="1:16" ht="16.5" hidden="1" customHeight="1">
      <c r="A36" s="43">
        <v>105542</v>
      </c>
      <c r="B36" s="1" t="s">
        <v>60</v>
      </c>
      <c r="C36" s="1" t="s">
        <v>51</v>
      </c>
      <c r="D36" s="1" t="s">
        <v>81</v>
      </c>
      <c r="E36" s="1" t="s">
        <v>44</v>
      </c>
      <c r="F36" s="1" t="s">
        <v>45</v>
      </c>
      <c r="G36" s="1" t="s">
        <v>46</v>
      </c>
      <c r="H36" s="1" t="s">
        <v>54</v>
      </c>
      <c r="I36" s="1" t="s">
        <v>141</v>
      </c>
      <c r="J36" s="1" t="s">
        <v>142</v>
      </c>
      <c r="K36" s="27">
        <v>44565.602708333332</v>
      </c>
      <c r="L36" s="27">
        <v>44565.654097222221</v>
      </c>
      <c r="M36" s="1" t="s">
        <v>50</v>
      </c>
      <c r="N36" s="85"/>
      <c r="O36" s="1"/>
      <c r="P36" s="46"/>
    </row>
    <row r="37" spans="1:16" ht="16.5" hidden="1" customHeight="1">
      <c r="A37" s="43">
        <v>105543</v>
      </c>
      <c r="B37" s="1" t="s">
        <v>41</v>
      </c>
      <c r="C37" s="1" t="s">
        <v>51</v>
      </c>
      <c r="D37" s="1" t="s">
        <v>43</v>
      </c>
      <c r="E37" s="1" t="s">
        <v>75</v>
      </c>
      <c r="F37" s="1" t="s">
        <v>53</v>
      </c>
      <c r="G37" s="1" t="s">
        <v>85</v>
      </c>
      <c r="H37" s="1" t="s">
        <v>47</v>
      </c>
      <c r="I37" s="1" t="s">
        <v>143</v>
      </c>
      <c r="J37" s="1" t="s">
        <v>143</v>
      </c>
      <c r="K37" s="27">
        <v>44565.658668981479</v>
      </c>
      <c r="L37" s="27">
        <v>44565.658668981479</v>
      </c>
      <c r="M37" s="1" t="s">
        <v>50</v>
      </c>
      <c r="N37" s="85"/>
      <c r="O37" s="1"/>
      <c r="P37" s="46"/>
    </row>
    <row r="38" spans="1:16" ht="16.5" hidden="1" customHeight="1">
      <c r="A38" s="43">
        <v>105544</v>
      </c>
      <c r="B38" s="1" t="s">
        <v>41</v>
      </c>
      <c r="C38" s="1" t="s">
        <v>51</v>
      </c>
      <c r="D38" s="1" t="s">
        <v>61</v>
      </c>
      <c r="E38" s="1" t="s">
        <v>44</v>
      </c>
      <c r="F38" s="1" t="s">
        <v>53</v>
      </c>
      <c r="G38" s="1" t="s">
        <v>46</v>
      </c>
      <c r="H38" s="1" t="s">
        <v>54</v>
      </c>
      <c r="I38" s="1" t="s">
        <v>144</v>
      </c>
      <c r="J38" s="1" t="s">
        <v>145</v>
      </c>
      <c r="K38" s="27">
        <v>44565.664178240739</v>
      </c>
      <c r="L38" s="27">
        <v>44565.708136574074</v>
      </c>
      <c r="M38" s="1" t="s">
        <v>50</v>
      </c>
      <c r="N38" s="85"/>
      <c r="O38" s="1"/>
      <c r="P38" s="46"/>
    </row>
    <row r="39" spans="1:16" ht="16.5" hidden="1" customHeight="1">
      <c r="A39" s="43">
        <v>105545</v>
      </c>
      <c r="B39" s="1" t="s">
        <v>65</v>
      </c>
      <c r="C39" s="1" t="s">
        <v>51</v>
      </c>
      <c r="D39" s="1" t="s">
        <v>52</v>
      </c>
      <c r="E39" s="1" t="s">
        <v>66</v>
      </c>
      <c r="F39" s="1" t="s">
        <v>45</v>
      </c>
      <c r="G39" s="1" t="s">
        <v>46</v>
      </c>
      <c r="H39" s="1" t="s">
        <v>47</v>
      </c>
      <c r="I39" s="1" t="s">
        <v>146</v>
      </c>
      <c r="J39" s="1" t="s">
        <v>147</v>
      </c>
      <c r="K39" s="27">
        <v>44565.672592592593</v>
      </c>
      <c r="L39" s="27">
        <v>44565.710474537038</v>
      </c>
      <c r="M39" s="1" t="s">
        <v>50</v>
      </c>
      <c r="N39" s="85"/>
      <c r="O39" s="1"/>
      <c r="P39" s="46"/>
    </row>
    <row r="40" spans="1:16" ht="16.5" hidden="1" customHeight="1">
      <c r="A40" s="43">
        <v>105546</v>
      </c>
      <c r="B40" s="1" t="s">
        <v>60</v>
      </c>
      <c r="C40" s="1" t="s">
        <v>114</v>
      </c>
      <c r="D40" s="1" t="s">
        <v>61</v>
      </c>
      <c r="E40" s="1" t="s">
        <v>44</v>
      </c>
      <c r="F40" s="1" t="s">
        <v>45</v>
      </c>
      <c r="G40" s="1" t="s">
        <v>46</v>
      </c>
      <c r="H40" s="1" t="s">
        <v>54</v>
      </c>
      <c r="I40" s="1" t="s">
        <v>148</v>
      </c>
      <c r="J40" s="1" t="s">
        <v>149</v>
      </c>
      <c r="K40" s="27">
        <v>44565.687175925923</v>
      </c>
      <c r="L40" s="27">
        <v>44566.357187499998</v>
      </c>
      <c r="M40" s="1" t="s">
        <v>50</v>
      </c>
      <c r="N40" s="85"/>
      <c r="O40" s="1"/>
      <c r="P40" s="46"/>
    </row>
    <row r="41" spans="1:16" ht="16.5" hidden="1" customHeight="1">
      <c r="A41" s="43">
        <v>105547</v>
      </c>
      <c r="B41" s="1" t="s">
        <v>60</v>
      </c>
      <c r="C41" s="1" t="s">
        <v>150</v>
      </c>
      <c r="D41" s="1" t="s">
        <v>151</v>
      </c>
      <c r="E41" s="1" t="s">
        <v>44</v>
      </c>
      <c r="F41" s="1" t="s">
        <v>45</v>
      </c>
      <c r="G41" s="1" t="s">
        <v>46</v>
      </c>
      <c r="H41" s="1" t="s">
        <v>47</v>
      </c>
      <c r="I41" s="1" t="s">
        <v>152</v>
      </c>
      <c r="J41" s="1" t="s">
        <v>153</v>
      </c>
      <c r="K41" s="27">
        <v>44565.694560185184</v>
      </c>
      <c r="L41" s="27">
        <v>44565.7109375</v>
      </c>
      <c r="M41" s="1" t="s">
        <v>50</v>
      </c>
      <c r="N41" s="85"/>
      <c r="O41" s="1"/>
      <c r="P41" s="46"/>
    </row>
    <row r="42" spans="1:16" ht="16.5" hidden="1" customHeight="1">
      <c r="A42" s="43">
        <v>105548</v>
      </c>
      <c r="B42" s="1" t="s">
        <v>41</v>
      </c>
      <c r="C42" s="1" t="s">
        <v>109</v>
      </c>
      <c r="D42" s="1" t="s">
        <v>61</v>
      </c>
      <c r="E42" s="1" t="s">
        <v>62</v>
      </c>
      <c r="F42" s="1" t="s">
        <v>45</v>
      </c>
      <c r="G42" s="1" t="s">
        <v>46</v>
      </c>
      <c r="H42" s="1" t="s">
        <v>47</v>
      </c>
      <c r="I42" s="1" t="s">
        <v>154</v>
      </c>
      <c r="J42" s="1" t="s">
        <v>155</v>
      </c>
      <c r="K42" s="27">
        <v>44565.724710648145</v>
      </c>
      <c r="L42" s="27">
        <v>44566.653356481482</v>
      </c>
      <c r="M42" s="1" t="s">
        <v>50</v>
      </c>
      <c r="N42" s="85"/>
      <c r="O42" s="1"/>
      <c r="P42" s="46"/>
    </row>
    <row r="43" spans="1:16" ht="16.5" hidden="1" customHeight="1">
      <c r="A43" s="43">
        <v>105549</v>
      </c>
      <c r="B43" s="1" t="s">
        <v>41</v>
      </c>
      <c r="C43" s="1" t="s">
        <v>109</v>
      </c>
      <c r="D43" s="1" t="s">
        <v>61</v>
      </c>
      <c r="E43" s="1" t="s">
        <v>62</v>
      </c>
      <c r="F43" s="1" t="s">
        <v>45</v>
      </c>
      <c r="G43" s="1" t="s">
        <v>46</v>
      </c>
      <c r="H43" s="1" t="s">
        <v>47</v>
      </c>
      <c r="I43" s="1" t="s">
        <v>154</v>
      </c>
      <c r="J43" s="1" t="s">
        <v>155</v>
      </c>
      <c r="K43" s="27">
        <v>44565.728275462963</v>
      </c>
      <c r="L43" s="27">
        <v>44566.67832175926</v>
      </c>
      <c r="M43" s="1" t="s">
        <v>50</v>
      </c>
      <c r="N43" s="85"/>
      <c r="O43" s="1"/>
      <c r="P43" s="46"/>
    </row>
    <row r="44" spans="1:16" ht="16.5" hidden="1" customHeight="1">
      <c r="A44" s="43">
        <v>105550</v>
      </c>
      <c r="B44" s="1" t="s">
        <v>41</v>
      </c>
      <c r="C44" s="1" t="s">
        <v>109</v>
      </c>
      <c r="D44" s="1" t="s">
        <v>61</v>
      </c>
      <c r="E44" s="1" t="s">
        <v>62</v>
      </c>
      <c r="F44" s="1" t="s">
        <v>45</v>
      </c>
      <c r="G44" s="1" t="s">
        <v>46</v>
      </c>
      <c r="H44" s="1" t="s">
        <v>47</v>
      </c>
      <c r="I44" s="1" t="s">
        <v>154</v>
      </c>
      <c r="J44" s="1" t="s">
        <v>156</v>
      </c>
      <c r="K44" s="27">
        <v>44565.728738425925</v>
      </c>
      <c r="L44" s="27">
        <v>44568.390914351854</v>
      </c>
      <c r="M44" s="1" t="s">
        <v>50</v>
      </c>
      <c r="N44" s="85"/>
      <c r="O44" s="1"/>
      <c r="P44" s="46"/>
    </row>
    <row r="45" spans="1:16" ht="16.5" hidden="1" customHeight="1">
      <c r="A45" s="43">
        <v>105551</v>
      </c>
      <c r="B45" s="1" t="s">
        <v>41</v>
      </c>
      <c r="C45" s="1" t="s">
        <v>109</v>
      </c>
      <c r="D45" s="1" t="s">
        <v>61</v>
      </c>
      <c r="E45" s="1" t="s">
        <v>62</v>
      </c>
      <c r="F45" s="1" t="s">
        <v>45</v>
      </c>
      <c r="G45" s="1" t="s">
        <v>46</v>
      </c>
      <c r="H45" s="1" t="s">
        <v>47</v>
      </c>
      <c r="I45" s="1" t="s">
        <v>154</v>
      </c>
      <c r="J45" s="1" t="s">
        <v>156</v>
      </c>
      <c r="K45" s="27">
        <v>44565.729456018518</v>
      </c>
      <c r="L45" s="27">
        <v>44567.627013888887</v>
      </c>
      <c r="M45" s="1" t="s">
        <v>50</v>
      </c>
      <c r="N45" s="85"/>
      <c r="O45" s="1"/>
      <c r="P45" s="46"/>
    </row>
    <row r="46" spans="1:16" ht="16.5" hidden="1" customHeight="1">
      <c r="A46" s="43">
        <v>105552</v>
      </c>
      <c r="B46" s="1" t="s">
        <v>41</v>
      </c>
      <c r="C46" s="1" t="s">
        <v>42</v>
      </c>
      <c r="D46" s="1" t="s">
        <v>81</v>
      </c>
      <c r="E46" s="1" t="s">
        <v>44</v>
      </c>
      <c r="F46" s="1" t="s">
        <v>45</v>
      </c>
      <c r="G46" s="1" t="s">
        <v>46</v>
      </c>
      <c r="H46" s="1" t="s">
        <v>54</v>
      </c>
      <c r="I46" s="1" t="s">
        <v>157</v>
      </c>
      <c r="J46" s="1" t="s">
        <v>158</v>
      </c>
      <c r="K46" s="27">
        <v>44565.730300925927</v>
      </c>
      <c r="L46" s="27">
        <v>44566.6950462963</v>
      </c>
      <c r="M46" s="1" t="s">
        <v>50</v>
      </c>
      <c r="N46" s="85"/>
      <c r="O46" s="1"/>
      <c r="P46" s="46"/>
    </row>
    <row r="47" spans="1:16" ht="16.5" hidden="1" customHeight="1">
      <c r="A47" s="43">
        <v>105553</v>
      </c>
      <c r="B47" s="1" t="s">
        <v>41</v>
      </c>
      <c r="C47" s="1" t="s">
        <v>51</v>
      </c>
      <c r="D47" s="1" t="s">
        <v>71</v>
      </c>
      <c r="E47" s="1" t="s">
        <v>62</v>
      </c>
      <c r="F47" s="1" t="s">
        <v>45</v>
      </c>
      <c r="G47" s="1" t="s">
        <v>46</v>
      </c>
      <c r="H47" s="1" t="s">
        <v>54</v>
      </c>
      <c r="I47" s="1" t="s">
        <v>159</v>
      </c>
      <c r="J47" s="1" t="s">
        <v>160</v>
      </c>
      <c r="K47" s="27">
        <v>44565.748379629629</v>
      </c>
      <c r="L47" s="27">
        <v>44566.508101851854</v>
      </c>
      <c r="M47" s="1" t="s">
        <v>50</v>
      </c>
      <c r="N47" s="85"/>
      <c r="O47" s="1"/>
      <c r="P47" s="46"/>
    </row>
    <row r="48" spans="1:16" ht="16.5" hidden="1" customHeight="1">
      <c r="A48" s="43">
        <v>105554</v>
      </c>
      <c r="B48" s="1" t="s">
        <v>41</v>
      </c>
      <c r="C48" s="1" t="s">
        <v>51</v>
      </c>
      <c r="D48" s="1" t="s">
        <v>52</v>
      </c>
      <c r="E48" s="1" t="s">
        <v>44</v>
      </c>
      <c r="F48" s="1" t="s">
        <v>53</v>
      </c>
      <c r="G48" s="1" t="s">
        <v>46</v>
      </c>
      <c r="H48" s="1" t="s">
        <v>54</v>
      </c>
      <c r="I48" s="1" t="s">
        <v>161</v>
      </c>
      <c r="J48" s="1" t="s">
        <v>162</v>
      </c>
      <c r="K48" s="27">
        <v>44566.401712962965</v>
      </c>
      <c r="L48" s="27">
        <v>44566.518171296295</v>
      </c>
      <c r="M48" s="1" t="s">
        <v>50</v>
      </c>
      <c r="N48" s="85"/>
      <c r="O48" s="1"/>
      <c r="P48" s="46"/>
    </row>
    <row r="49" spans="1:16" ht="16.5" hidden="1" customHeight="1">
      <c r="A49" s="43">
        <v>105555</v>
      </c>
      <c r="B49" s="1" t="s">
        <v>41</v>
      </c>
      <c r="C49" s="1" t="s">
        <v>51</v>
      </c>
      <c r="D49" s="1" t="s">
        <v>151</v>
      </c>
      <c r="E49" s="1" t="s">
        <v>44</v>
      </c>
      <c r="F49" s="1" t="s">
        <v>45</v>
      </c>
      <c r="G49" s="1" t="s">
        <v>46</v>
      </c>
      <c r="H49" s="1" t="s">
        <v>163</v>
      </c>
      <c r="I49" s="1" t="s">
        <v>164</v>
      </c>
      <c r="J49" s="1" t="s">
        <v>165</v>
      </c>
      <c r="K49" s="27">
        <v>44566.415798611109</v>
      </c>
      <c r="L49" s="27">
        <v>44568.457037037035</v>
      </c>
      <c r="M49" s="1" t="s">
        <v>50</v>
      </c>
      <c r="N49" s="85"/>
      <c r="O49" s="1"/>
      <c r="P49" s="46"/>
    </row>
    <row r="50" spans="1:16" ht="16.5" hidden="1" customHeight="1">
      <c r="A50" s="43">
        <v>105556</v>
      </c>
      <c r="B50" s="1" t="s">
        <v>60</v>
      </c>
      <c r="C50" s="1" t="s">
        <v>42</v>
      </c>
      <c r="D50" s="1" t="s">
        <v>61</v>
      </c>
      <c r="E50" s="1" t="s">
        <v>44</v>
      </c>
      <c r="F50" s="1" t="s">
        <v>45</v>
      </c>
      <c r="G50" s="1" t="s">
        <v>85</v>
      </c>
      <c r="H50" s="1" t="s">
        <v>47</v>
      </c>
      <c r="I50" s="1" t="s">
        <v>166</v>
      </c>
      <c r="J50" s="1" t="s">
        <v>167</v>
      </c>
      <c r="K50" s="27">
        <v>44566.424490740741</v>
      </c>
      <c r="L50" s="27">
        <v>44566.466215277775</v>
      </c>
      <c r="M50" s="1" t="s">
        <v>50</v>
      </c>
      <c r="N50" s="85"/>
      <c r="O50" s="1"/>
      <c r="P50" s="46"/>
    </row>
    <row r="51" spans="1:16" ht="16.5" hidden="1" customHeight="1">
      <c r="A51" s="43">
        <v>105557</v>
      </c>
      <c r="B51" s="1" t="s">
        <v>60</v>
      </c>
      <c r="C51" s="1" t="s">
        <v>42</v>
      </c>
      <c r="D51" s="1" t="s">
        <v>81</v>
      </c>
      <c r="E51" s="1" t="s">
        <v>44</v>
      </c>
      <c r="F51" s="1" t="s">
        <v>53</v>
      </c>
      <c r="G51" s="1" t="s">
        <v>85</v>
      </c>
      <c r="H51" s="1" t="s">
        <v>54</v>
      </c>
      <c r="I51" s="1" t="s">
        <v>168</v>
      </c>
      <c r="J51" s="1" t="s">
        <v>169</v>
      </c>
      <c r="K51" s="27">
        <v>44566.432280092595</v>
      </c>
      <c r="L51" s="27">
        <v>44566.547222222223</v>
      </c>
      <c r="M51" s="1" t="s">
        <v>50</v>
      </c>
      <c r="N51" s="85"/>
      <c r="O51" s="1"/>
      <c r="P51" s="46"/>
    </row>
    <row r="52" spans="1:16" ht="16.5" hidden="1" customHeight="1">
      <c r="A52" s="43">
        <v>105558</v>
      </c>
      <c r="B52" s="1" t="s">
        <v>60</v>
      </c>
      <c r="C52" s="1" t="s">
        <v>42</v>
      </c>
      <c r="D52" s="1" t="s">
        <v>61</v>
      </c>
      <c r="E52" s="1" t="s">
        <v>44</v>
      </c>
      <c r="F52" s="1" t="s">
        <v>45</v>
      </c>
      <c r="G52" s="1" t="s">
        <v>46</v>
      </c>
      <c r="H52" s="1" t="s">
        <v>47</v>
      </c>
      <c r="I52" s="1" t="s">
        <v>170</v>
      </c>
      <c r="J52" s="1" t="s">
        <v>171</v>
      </c>
      <c r="K52" s="27">
        <v>44566.437442129631</v>
      </c>
      <c r="L52" s="27">
        <v>44566.509085648147</v>
      </c>
      <c r="M52" s="1" t="s">
        <v>50</v>
      </c>
      <c r="N52" s="85"/>
      <c r="O52" s="1"/>
      <c r="P52" s="46"/>
    </row>
    <row r="53" spans="1:16" ht="16.5" hidden="1" customHeight="1">
      <c r="A53" s="43">
        <v>105559</v>
      </c>
      <c r="B53" s="1" t="s">
        <v>41</v>
      </c>
      <c r="C53" s="1" t="s">
        <v>51</v>
      </c>
      <c r="D53" s="1" t="s">
        <v>52</v>
      </c>
      <c r="E53" s="1" t="s">
        <v>44</v>
      </c>
      <c r="F53" s="1" t="s">
        <v>45</v>
      </c>
      <c r="G53" s="1" t="s">
        <v>46</v>
      </c>
      <c r="H53" s="1" t="s">
        <v>47</v>
      </c>
      <c r="I53" s="1" t="s">
        <v>172</v>
      </c>
      <c r="J53" s="1" t="s">
        <v>173</v>
      </c>
      <c r="K53" s="27">
        <v>44566.467499999999</v>
      </c>
      <c r="L53" s="27">
        <v>44566.523368055554</v>
      </c>
      <c r="M53" s="1" t="s">
        <v>50</v>
      </c>
      <c r="N53" s="85"/>
      <c r="O53" s="1"/>
      <c r="P53" s="46"/>
    </row>
    <row r="54" spans="1:16" ht="16.5" hidden="1" customHeight="1">
      <c r="A54" s="43">
        <v>105560</v>
      </c>
      <c r="B54" s="1" t="s">
        <v>41</v>
      </c>
      <c r="C54" s="1" t="s">
        <v>150</v>
      </c>
      <c r="D54" s="1" t="s">
        <v>127</v>
      </c>
      <c r="E54" s="1" t="s">
        <v>84</v>
      </c>
      <c r="F54" s="1" t="s">
        <v>45</v>
      </c>
      <c r="G54" s="1" t="s">
        <v>46</v>
      </c>
      <c r="H54" s="1" t="s">
        <v>47</v>
      </c>
      <c r="I54" s="1" t="s">
        <v>174</v>
      </c>
      <c r="J54" s="1" t="s">
        <v>175</v>
      </c>
      <c r="K54" s="27">
        <v>44566.477465277778</v>
      </c>
      <c r="L54" s="27">
        <v>44566.52244212963</v>
      </c>
      <c r="M54" s="1" t="s">
        <v>50</v>
      </c>
      <c r="N54" s="85"/>
      <c r="O54" s="1"/>
      <c r="P54" s="46"/>
    </row>
    <row r="55" spans="1:16" ht="16.5" hidden="1" customHeight="1">
      <c r="A55" s="43">
        <v>105561</v>
      </c>
      <c r="B55" s="1" t="s">
        <v>41</v>
      </c>
      <c r="C55" s="1" t="s">
        <v>51</v>
      </c>
      <c r="D55" s="1" t="s">
        <v>61</v>
      </c>
      <c r="E55" s="1" t="s">
        <v>44</v>
      </c>
      <c r="F55" s="1" t="s">
        <v>45</v>
      </c>
      <c r="G55" s="1" t="s">
        <v>46</v>
      </c>
      <c r="H55" s="1" t="s">
        <v>47</v>
      </c>
      <c r="I55" s="1" t="s">
        <v>176</v>
      </c>
      <c r="J55" s="1" t="s">
        <v>177</v>
      </c>
      <c r="K55" s="27">
        <v>44566.509560185186</v>
      </c>
      <c r="L55" s="27">
        <v>44566.536226851851</v>
      </c>
      <c r="M55" s="1" t="s">
        <v>50</v>
      </c>
      <c r="N55" s="85"/>
      <c r="O55" s="1"/>
      <c r="P55" s="46"/>
    </row>
    <row r="56" spans="1:16" ht="16.5" hidden="1" customHeight="1">
      <c r="A56" s="43">
        <v>105562</v>
      </c>
      <c r="B56" s="1" t="s">
        <v>60</v>
      </c>
      <c r="C56" s="1" t="s">
        <v>51</v>
      </c>
      <c r="D56" s="1" t="s">
        <v>81</v>
      </c>
      <c r="E56" s="1" t="s">
        <v>44</v>
      </c>
      <c r="F56" s="1" t="s">
        <v>53</v>
      </c>
      <c r="G56" s="1" t="s">
        <v>85</v>
      </c>
      <c r="H56" s="1" t="s">
        <v>54</v>
      </c>
      <c r="I56" s="1" t="s">
        <v>178</v>
      </c>
      <c r="J56" s="1" t="s">
        <v>179</v>
      </c>
      <c r="K56" s="27">
        <v>44566.520497685182</v>
      </c>
      <c r="L56" s="27">
        <v>44567.627384259256</v>
      </c>
      <c r="M56" s="1" t="s">
        <v>50</v>
      </c>
      <c r="N56" s="85"/>
      <c r="O56" s="1"/>
      <c r="P56" s="46"/>
    </row>
    <row r="57" spans="1:16" ht="16.5" hidden="1" customHeight="1">
      <c r="A57" s="43">
        <v>105563</v>
      </c>
      <c r="B57" s="1" t="s">
        <v>60</v>
      </c>
      <c r="C57" s="1" t="s">
        <v>51</v>
      </c>
      <c r="D57" s="1" t="s">
        <v>81</v>
      </c>
      <c r="E57" s="1" t="s">
        <v>62</v>
      </c>
      <c r="F57" s="1" t="s">
        <v>45</v>
      </c>
      <c r="G57" s="1" t="s">
        <v>46</v>
      </c>
      <c r="H57" s="1" t="s">
        <v>54</v>
      </c>
      <c r="I57" s="1" t="s">
        <v>180</v>
      </c>
      <c r="J57" s="1" t="s">
        <v>181</v>
      </c>
      <c r="K57" s="27">
        <v>44566.529131944444</v>
      </c>
      <c r="L57" s="27">
        <v>44566.545983796299</v>
      </c>
      <c r="M57" s="1" t="s">
        <v>50</v>
      </c>
      <c r="N57" s="85"/>
      <c r="O57" s="1"/>
      <c r="P57" s="46"/>
    </row>
    <row r="58" spans="1:16" ht="16.5" hidden="1" customHeight="1">
      <c r="A58" s="43">
        <v>105564</v>
      </c>
      <c r="B58" s="1" t="s">
        <v>60</v>
      </c>
      <c r="C58" s="1" t="s">
        <v>51</v>
      </c>
      <c r="D58" s="1" t="s">
        <v>52</v>
      </c>
      <c r="E58" s="1" t="s">
        <v>44</v>
      </c>
      <c r="F58" s="1" t="s">
        <v>45</v>
      </c>
      <c r="G58" s="1" t="s">
        <v>46</v>
      </c>
      <c r="H58" s="1" t="s">
        <v>47</v>
      </c>
      <c r="I58" s="1" t="s">
        <v>182</v>
      </c>
      <c r="J58" s="1" t="s">
        <v>183</v>
      </c>
      <c r="K58" s="27">
        <v>44566.635034722225</v>
      </c>
      <c r="L58" s="27">
        <v>44567.628101851849</v>
      </c>
      <c r="M58" s="1" t="s">
        <v>50</v>
      </c>
      <c r="N58" s="85"/>
      <c r="O58" s="1"/>
      <c r="P58" s="46"/>
    </row>
    <row r="59" spans="1:16" ht="16.5" hidden="1" customHeight="1">
      <c r="A59" s="43">
        <v>105565</v>
      </c>
      <c r="B59" s="1" t="s">
        <v>41</v>
      </c>
      <c r="C59" s="1" t="s">
        <v>51</v>
      </c>
      <c r="D59" s="1" t="s">
        <v>61</v>
      </c>
      <c r="E59" s="1" t="s">
        <v>44</v>
      </c>
      <c r="F59" s="1" t="s">
        <v>53</v>
      </c>
      <c r="G59" s="1" t="s">
        <v>46</v>
      </c>
      <c r="H59" s="1" t="s">
        <v>47</v>
      </c>
      <c r="I59" s="1" t="s">
        <v>184</v>
      </c>
      <c r="J59" s="1" t="s">
        <v>185</v>
      </c>
      <c r="K59" s="27">
        <v>44566.64775462963</v>
      </c>
      <c r="L59" s="27">
        <v>44567.628923611112</v>
      </c>
      <c r="M59" s="1" t="s">
        <v>50</v>
      </c>
      <c r="N59" s="85"/>
      <c r="O59" s="1"/>
      <c r="P59" s="46"/>
    </row>
    <row r="60" spans="1:16" ht="16.5" hidden="1" customHeight="1">
      <c r="A60" s="43">
        <v>105566</v>
      </c>
      <c r="B60" s="1" t="s">
        <v>57</v>
      </c>
      <c r="C60" s="1" t="s">
        <v>51</v>
      </c>
      <c r="D60" s="1" t="s">
        <v>71</v>
      </c>
      <c r="E60" s="1" t="s">
        <v>186</v>
      </c>
      <c r="F60" s="1" t="s">
        <v>53</v>
      </c>
      <c r="G60" s="1" t="s">
        <v>46</v>
      </c>
      <c r="H60" s="1" t="s">
        <v>54</v>
      </c>
      <c r="I60" s="1" t="s">
        <v>187</v>
      </c>
      <c r="J60" s="1" t="s">
        <v>188</v>
      </c>
      <c r="K60" s="27">
        <v>44566.664756944447</v>
      </c>
      <c r="L60" s="27">
        <v>44567.63008101852</v>
      </c>
      <c r="M60" s="1" t="s">
        <v>50</v>
      </c>
      <c r="N60" s="85"/>
      <c r="O60" s="1"/>
      <c r="P60" s="46"/>
    </row>
    <row r="61" spans="1:16" ht="16.5" hidden="1" customHeight="1">
      <c r="A61" s="43">
        <v>105567</v>
      </c>
      <c r="B61" s="1" t="s">
        <v>41</v>
      </c>
      <c r="C61" s="1" t="s">
        <v>189</v>
      </c>
      <c r="D61" s="1" t="s">
        <v>61</v>
      </c>
      <c r="E61" s="1" t="s">
        <v>62</v>
      </c>
      <c r="F61" s="1" t="s">
        <v>45</v>
      </c>
      <c r="G61" s="1" t="s">
        <v>46</v>
      </c>
      <c r="H61" s="1" t="s">
        <v>54</v>
      </c>
      <c r="I61" s="1" t="s">
        <v>190</v>
      </c>
      <c r="J61" s="1" t="s">
        <v>191</v>
      </c>
      <c r="K61" s="27">
        <v>44566.669432870367</v>
      </c>
      <c r="L61" s="27">
        <v>44567.631261574075</v>
      </c>
      <c r="M61" s="1" t="s">
        <v>50</v>
      </c>
      <c r="N61" s="85"/>
      <c r="O61" s="1"/>
      <c r="P61" s="46"/>
    </row>
    <row r="62" spans="1:16" ht="16.5" hidden="1" customHeight="1">
      <c r="A62" s="43">
        <v>105568</v>
      </c>
      <c r="B62" s="1" t="s">
        <v>60</v>
      </c>
      <c r="C62" s="1" t="s">
        <v>114</v>
      </c>
      <c r="D62" s="1" t="s">
        <v>43</v>
      </c>
      <c r="E62" s="1" t="s">
        <v>102</v>
      </c>
      <c r="F62" s="1" t="s">
        <v>53</v>
      </c>
      <c r="G62" s="1" t="s">
        <v>46</v>
      </c>
      <c r="H62" s="1" t="s">
        <v>54</v>
      </c>
      <c r="I62" s="1" t="s">
        <v>192</v>
      </c>
      <c r="J62" s="1" t="s">
        <v>193</v>
      </c>
      <c r="K62" s="27">
        <v>44566.670659722222</v>
      </c>
      <c r="L62" s="27">
        <v>44567.632465277777</v>
      </c>
      <c r="M62" s="1" t="s">
        <v>50</v>
      </c>
      <c r="N62" s="85"/>
      <c r="O62" s="1"/>
      <c r="P62" s="46"/>
    </row>
    <row r="63" spans="1:16" ht="16.5" hidden="1" customHeight="1">
      <c r="A63" s="43">
        <v>105569</v>
      </c>
      <c r="B63" s="1" t="s">
        <v>60</v>
      </c>
      <c r="C63" s="1" t="s">
        <v>51</v>
      </c>
      <c r="D63" s="1" t="s">
        <v>61</v>
      </c>
      <c r="E63" s="1" t="s">
        <v>102</v>
      </c>
      <c r="F63" s="1" t="s">
        <v>53</v>
      </c>
      <c r="G63" s="1" t="s">
        <v>46</v>
      </c>
      <c r="H63" s="1" t="s">
        <v>47</v>
      </c>
      <c r="I63" s="1" t="s">
        <v>194</v>
      </c>
      <c r="J63" s="1" t="s">
        <v>195</v>
      </c>
      <c r="K63" s="27">
        <v>44566.679895833331</v>
      </c>
      <c r="L63" s="27">
        <v>44567.634652777779</v>
      </c>
      <c r="M63" s="1" t="s">
        <v>50</v>
      </c>
      <c r="N63" s="85"/>
      <c r="O63" s="1"/>
      <c r="P63" s="46"/>
    </row>
    <row r="64" spans="1:16" ht="16.5" hidden="1" customHeight="1">
      <c r="A64" s="43">
        <v>105570</v>
      </c>
      <c r="B64" s="1" t="s">
        <v>41</v>
      </c>
      <c r="C64" s="1" t="s">
        <v>42</v>
      </c>
      <c r="D64" s="1" t="s">
        <v>43</v>
      </c>
      <c r="E64" s="1" t="s">
        <v>44</v>
      </c>
      <c r="F64" s="1" t="s">
        <v>45</v>
      </c>
      <c r="G64" s="1" t="s">
        <v>46</v>
      </c>
      <c r="H64" s="1" t="s">
        <v>54</v>
      </c>
      <c r="I64" s="1" t="s">
        <v>196</v>
      </c>
      <c r="J64" s="1" t="s">
        <v>197</v>
      </c>
      <c r="K64" s="27">
        <v>44566.700266203705</v>
      </c>
      <c r="L64" s="27">
        <v>44567.664837962962</v>
      </c>
      <c r="M64" s="1" t="s">
        <v>50</v>
      </c>
      <c r="N64" s="85"/>
      <c r="O64" s="1"/>
      <c r="P64" s="46"/>
    </row>
    <row r="65" spans="1:16" ht="16.5" hidden="1" customHeight="1">
      <c r="A65" s="43">
        <v>105571</v>
      </c>
      <c r="B65" s="1" t="s">
        <v>41</v>
      </c>
      <c r="C65" s="1" t="s">
        <v>51</v>
      </c>
      <c r="D65" s="1" t="s">
        <v>43</v>
      </c>
      <c r="E65" s="1" t="s">
        <v>44</v>
      </c>
      <c r="F65" s="1" t="s">
        <v>45</v>
      </c>
      <c r="G65" s="1" t="s">
        <v>46</v>
      </c>
      <c r="H65" s="1" t="s">
        <v>47</v>
      </c>
      <c r="I65" s="1" t="s">
        <v>198</v>
      </c>
      <c r="J65" s="1" t="s">
        <v>199</v>
      </c>
      <c r="K65" s="27">
        <v>44566.703298611108</v>
      </c>
      <c r="L65" s="27">
        <v>44567.662361111114</v>
      </c>
      <c r="M65" s="1" t="s">
        <v>50</v>
      </c>
      <c r="N65" s="85"/>
      <c r="O65" s="1"/>
      <c r="P65" s="46"/>
    </row>
    <row r="66" spans="1:16" ht="16.5" hidden="1" customHeight="1">
      <c r="A66" s="43">
        <v>105572</v>
      </c>
      <c r="B66" s="1" t="s">
        <v>41</v>
      </c>
      <c r="C66" s="1" t="s">
        <v>200</v>
      </c>
      <c r="D66" s="1" t="s">
        <v>43</v>
      </c>
      <c r="E66" s="1" t="s">
        <v>44</v>
      </c>
      <c r="F66" s="1" t="s">
        <v>45</v>
      </c>
      <c r="G66" s="1" t="s">
        <v>46</v>
      </c>
      <c r="H66" s="1" t="s">
        <v>47</v>
      </c>
      <c r="I66" s="1" t="s">
        <v>201</v>
      </c>
      <c r="J66" s="1" t="s">
        <v>202</v>
      </c>
      <c r="K66" s="27">
        <v>44566.711944444447</v>
      </c>
      <c r="L66" s="27">
        <v>44567.652511574073</v>
      </c>
      <c r="M66" s="1" t="s">
        <v>50</v>
      </c>
      <c r="N66" s="85"/>
      <c r="O66" s="1"/>
      <c r="P66" s="46"/>
    </row>
    <row r="67" spans="1:16" ht="16.5" hidden="1" customHeight="1">
      <c r="A67" s="43">
        <v>105573</v>
      </c>
      <c r="B67" s="1" t="s">
        <v>60</v>
      </c>
      <c r="C67" s="1" t="s">
        <v>99</v>
      </c>
      <c r="D67" s="1" t="s">
        <v>43</v>
      </c>
      <c r="E67" s="1" t="s">
        <v>44</v>
      </c>
      <c r="F67" s="1" t="s">
        <v>45</v>
      </c>
      <c r="G67" s="1" t="s">
        <v>46</v>
      </c>
      <c r="H67" s="1" t="s">
        <v>54</v>
      </c>
      <c r="I67" s="1" t="s">
        <v>203</v>
      </c>
      <c r="J67" s="1" t="s">
        <v>204</v>
      </c>
      <c r="K67" s="27">
        <v>44566.736250000002</v>
      </c>
      <c r="L67" s="27">
        <v>44567.65452546296</v>
      </c>
      <c r="M67" s="1" t="s">
        <v>50</v>
      </c>
      <c r="N67" s="85"/>
      <c r="O67" s="1"/>
      <c r="P67" s="46"/>
    </row>
    <row r="68" spans="1:16" ht="16.5" hidden="1" customHeight="1">
      <c r="A68" s="43">
        <v>105574</v>
      </c>
      <c r="B68" s="1" t="s">
        <v>41</v>
      </c>
      <c r="C68" s="1" t="s">
        <v>51</v>
      </c>
      <c r="D68" s="1" t="s">
        <v>43</v>
      </c>
      <c r="E68" s="1" t="s">
        <v>44</v>
      </c>
      <c r="F68" s="1" t="s">
        <v>45</v>
      </c>
      <c r="G68" s="1" t="s">
        <v>46</v>
      </c>
      <c r="H68" s="1" t="s">
        <v>47</v>
      </c>
      <c r="I68" s="1" t="s">
        <v>205</v>
      </c>
      <c r="J68" s="1" t="s">
        <v>206</v>
      </c>
      <c r="K68" s="27">
        <v>44566.754675925928</v>
      </c>
      <c r="L68" s="27">
        <v>44567.651446759257</v>
      </c>
      <c r="M68" s="1" t="s">
        <v>50</v>
      </c>
      <c r="N68" s="85"/>
      <c r="O68" s="1"/>
      <c r="P68" s="46"/>
    </row>
    <row r="69" spans="1:16" ht="16.5" hidden="1" customHeight="1">
      <c r="A69" s="43">
        <v>105575</v>
      </c>
      <c r="B69" s="1" t="s">
        <v>74</v>
      </c>
      <c r="C69" s="1" t="s">
        <v>51</v>
      </c>
      <c r="D69" s="1" t="s">
        <v>52</v>
      </c>
      <c r="E69" s="1" t="s">
        <v>207</v>
      </c>
      <c r="F69" s="1" t="s">
        <v>67</v>
      </c>
      <c r="G69" s="1" t="s">
        <v>46</v>
      </c>
      <c r="H69" s="1" t="s">
        <v>47</v>
      </c>
      <c r="I69" s="1" t="s">
        <v>208</v>
      </c>
      <c r="J69" s="1" t="s">
        <v>209</v>
      </c>
      <c r="K69" s="27">
        <v>44567.056655092594</v>
      </c>
      <c r="L69" s="27">
        <v>44567.650497685187</v>
      </c>
      <c r="M69" s="1" t="s">
        <v>50</v>
      </c>
      <c r="N69" s="85"/>
      <c r="O69" s="1"/>
      <c r="P69" s="46"/>
    </row>
    <row r="70" spans="1:16" ht="16.5" hidden="1" customHeight="1">
      <c r="A70" s="43">
        <v>105576</v>
      </c>
      <c r="B70" s="1" t="s">
        <v>41</v>
      </c>
      <c r="C70" s="1" t="s">
        <v>99</v>
      </c>
      <c r="D70" s="1" t="s">
        <v>61</v>
      </c>
      <c r="E70" s="1" t="s">
        <v>62</v>
      </c>
      <c r="F70" s="1" t="s">
        <v>45</v>
      </c>
      <c r="G70" s="1" t="s">
        <v>46</v>
      </c>
      <c r="H70" s="1" t="s">
        <v>54</v>
      </c>
      <c r="I70" s="1" t="s">
        <v>210</v>
      </c>
      <c r="J70" s="1" t="s">
        <v>211</v>
      </c>
      <c r="K70" s="27">
        <v>44567.448148148149</v>
      </c>
      <c r="L70" s="27">
        <v>44567.649583333332</v>
      </c>
      <c r="M70" s="1" t="s">
        <v>50</v>
      </c>
      <c r="N70" s="85"/>
      <c r="O70" s="1"/>
      <c r="P70" s="46"/>
    </row>
    <row r="71" spans="1:16" ht="16.5" hidden="1" customHeight="1">
      <c r="A71" s="43">
        <v>105577</v>
      </c>
      <c r="B71" s="1" t="s">
        <v>57</v>
      </c>
      <c r="C71" s="1" t="s">
        <v>51</v>
      </c>
      <c r="D71" s="1" t="s">
        <v>71</v>
      </c>
      <c r="E71" s="1" t="s">
        <v>44</v>
      </c>
      <c r="F71" s="1" t="s">
        <v>53</v>
      </c>
      <c r="G71" s="1" t="s">
        <v>46</v>
      </c>
      <c r="H71" s="1" t="s">
        <v>54</v>
      </c>
      <c r="I71" s="1" t="s">
        <v>212</v>
      </c>
      <c r="J71" s="1" t="s">
        <v>213</v>
      </c>
      <c r="K71" s="27">
        <v>44567.463368055556</v>
      </c>
      <c r="L71" s="27">
        <v>44567.647002314814</v>
      </c>
      <c r="M71" s="1" t="s">
        <v>50</v>
      </c>
      <c r="N71" s="85"/>
      <c r="O71" s="1"/>
      <c r="P71" s="46"/>
    </row>
    <row r="72" spans="1:16" ht="16.5" hidden="1" customHeight="1">
      <c r="A72" s="43">
        <v>105578</v>
      </c>
      <c r="B72" s="1" t="s">
        <v>41</v>
      </c>
      <c r="C72" s="1" t="s">
        <v>51</v>
      </c>
      <c r="D72" s="1" t="s">
        <v>71</v>
      </c>
      <c r="E72" s="1" t="s">
        <v>84</v>
      </c>
      <c r="F72" s="1" t="s">
        <v>53</v>
      </c>
      <c r="G72" s="1" t="s">
        <v>46</v>
      </c>
      <c r="H72" s="1" t="s">
        <v>54</v>
      </c>
      <c r="I72" s="1" t="s">
        <v>214</v>
      </c>
      <c r="J72" s="1" t="s">
        <v>215</v>
      </c>
      <c r="K72" s="27">
        <v>44567.470393518517</v>
      </c>
      <c r="L72" s="27">
        <v>44568.393125000002</v>
      </c>
      <c r="M72" s="1" t="s">
        <v>50</v>
      </c>
      <c r="N72" s="85"/>
      <c r="O72" s="1"/>
      <c r="P72" s="46"/>
    </row>
    <row r="73" spans="1:16" ht="16.5" hidden="1" customHeight="1">
      <c r="A73" s="43">
        <v>105579</v>
      </c>
      <c r="B73" s="1" t="s">
        <v>60</v>
      </c>
      <c r="C73" s="1" t="s">
        <v>51</v>
      </c>
      <c r="D73" s="1" t="s">
        <v>43</v>
      </c>
      <c r="E73" s="1" t="s">
        <v>44</v>
      </c>
      <c r="F73" s="1" t="s">
        <v>45</v>
      </c>
      <c r="G73" s="1" t="s">
        <v>46</v>
      </c>
      <c r="H73" s="1" t="s">
        <v>47</v>
      </c>
      <c r="I73" s="1" t="s">
        <v>216</v>
      </c>
      <c r="J73" s="1" t="s">
        <v>217</v>
      </c>
      <c r="K73" s="27">
        <v>44567.485000000001</v>
      </c>
      <c r="L73" s="27">
        <v>44567.644849537035</v>
      </c>
      <c r="M73" s="1" t="s">
        <v>50</v>
      </c>
      <c r="N73" s="85"/>
      <c r="O73" s="1"/>
      <c r="P73" s="46"/>
    </row>
    <row r="74" spans="1:16" ht="16.5" hidden="1" customHeight="1">
      <c r="A74" s="43">
        <v>105580</v>
      </c>
      <c r="B74" s="1" t="s">
        <v>74</v>
      </c>
      <c r="C74" s="1" t="s">
        <v>51</v>
      </c>
      <c r="D74" s="1" t="s">
        <v>52</v>
      </c>
      <c r="E74" s="1" t="s">
        <v>207</v>
      </c>
      <c r="F74" s="1" t="s">
        <v>67</v>
      </c>
      <c r="G74" s="1" t="s">
        <v>46</v>
      </c>
      <c r="H74" s="1" t="s">
        <v>47</v>
      </c>
      <c r="I74" s="1" t="s">
        <v>218</v>
      </c>
      <c r="J74" s="1" t="s">
        <v>219</v>
      </c>
      <c r="K74" s="27">
        <v>44567.488576388889</v>
      </c>
      <c r="L74" s="27">
        <v>44568.550266203703</v>
      </c>
      <c r="M74" s="1" t="s">
        <v>50</v>
      </c>
      <c r="N74" s="85"/>
      <c r="O74" s="1"/>
      <c r="P74" s="46"/>
    </row>
    <row r="75" spans="1:16" ht="16.5" hidden="1" customHeight="1">
      <c r="A75" s="43">
        <v>105581</v>
      </c>
      <c r="B75" s="1" t="s">
        <v>41</v>
      </c>
      <c r="C75" s="1" t="s">
        <v>150</v>
      </c>
      <c r="D75" s="1" t="s">
        <v>127</v>
      </c>
      <c r="E75" s="1" t="s">
        <v>84</v>
      </c>
      <c r="F75" s="1" t="s">
        <v>45</v>
      </c>
      <c r="G75" s="1" t="s">
        <v>46</v>
      </c>
      <c r="H75" s="1" t="s">
        <v>47</v>
      </c>
      <c r="I75" s="1" t="s">
        <v>220</v>
      </c>
      <c r="J75" s="1" t="s">
        <v>221</v>
      </c>
      <c r="K75" s="27">
        <v>44567.491412037038</v>
      </c>
      <c r="L75" s="27">
        <v>44567.642256944448</v>
      </c>
      <c r="M75" s="1" t="s">
        <v>50</v>
      </c>
      <c r="N75" s="85"/>
      <c r="O75" s="1"/>
      <c r="P75" s="46"/>
    </row>
    <row r="76" spans="1:16" ht="16.5" hidden="1" customHeight="1">
      <c r="A76" s="43">
        <v>105582</v>
      </c>
      <c r="B76" s="1" t="s">
        <v>41</v>
      </c>
      <c r="C76" s="1" t="s">
        <v>51</v>
      </c>
      <c r="D76" s="1" t="s">
        <v>81</v>
      </c>
      <c r="E76" s="1" t="s">
        <v>44</v>
      </c>
      <c r="F76" s="1" t="s">
        <v>53</v>
      </c>
      <c r="G76" s="1" t="s">
        <v>46</v>
      </c>
      <c r="H76" s="1" t="s">
        <v>54</v>
      </c>
      <c r="I76" s="1" t="s">
        <v>222</v>
      </c>
      <c r="J76" s="1" t="s">
        <v>223</v>
      </c>
      <c r="K76" s="27">
        <v>44567.521180555559</v>
      </c>
      <c r="L76" s="27">
        <v>44574.456863425927</v>
      </c>
      <c r="M76" s="1" t="s">
        <v>50</v>
      </c>
      <c r="N76" s="85"/>
      <c r="O76" s="1"/>
      <c r="P76" s="46"/>
    </row>
    <row r="77" spans="1:16" ht="16.5" hidden="1" customHeight="1">
      <c r="A77" s="43">
        <v>105583</v>
      </c>
      <c r="B77" s="1" t="s">
        <v>57</v>
      </c>
      <c r="C77" s="1" t="s">
        <v>51</v>
      </c>
      <c r="D77" s="1" t="s">
        <v>71</v>
      </c>
      <c r="E77" s="1" t="s">
        <v>44</v>
      </c>
      <c r="F77" s="1" t="s">
        <v>53</v>
      </c>
      <c r="G77" s="1" t="s">
        <v>46</v>
      </c>
      <c r="H77" s="1" t="s">
        <v>54</v>
      </c>
      <c r="I77" s="1" t="s">
        <v>224</v>
      </c>
      <c r="J77" s="1" t="s">
        <v>225</v>
      </c>
      <c r="K77" s="27">
        <v>44567.523761574077</v>
      </c>
      <c r="L77" s="27">
        <v>44568.457766203705</v>
      </c>
      <c r="M77" s="1" t="s">
        <v>50</v>
      </c>
      <c r="N77" s="85"/>
      <c r="O77" s="1"/>
      <c r="P77" s="46"/>
    </row>
    <row r="78" spans="1:16" ht="16.5" hidden="1" customHeight="1">
      <c r="A78" s="43">
        <v>105584</v>
      </c>
      <c r="B78" s="1" t="s">
        <v>41</v>
      </c>
      <c r="C78" s="1" t="s">
        <v>42</v>
      </c>
      <c r="D78" s="1" t="s">
        <v>71</v>
      </c>
      <c r="E78" s="1" t="s">
        <v>44</v>
      </c>
      <c r="F78" s="1" t="s">
        <v>53</v>
      </c>
      <c r="G78" s="1" t="s">
        <v>46</v>
      </c>
      <c r="H78" s="1" t="s">
        <v>47</v>
      </c>
      <c r="I78" s="1" t="s">
        <v>226</v>
      </c>
      <c r="J78" s="1" t="s">
        <v>227</v>
      </c>
      <c r="K78" s="27">
        <v>44567.528749999998</v>
      </c>
      <c r="L78" s="27">
        <v>44574.481238425928</v>
      </c>
      <c r="M78" s="1" t="s">
        <v>50</v>
      </c>
      <c r="N78" s="85"/>
      <c r="O78" s="1"/>
      <c r="P78" s="46"/>
    </row>
    <row r="79" spans="1:16" ht="16.5" hidden="1" customHeight="1">
      <c r="A79" s="43">
        <v>105585</v>
      </c>
      <c r="B79" s="1" t="s">
        <v>41</v>
      </c>
      <c r="C79" s="1" t="s">
        <v>99</v>
      </c>
      <c r="D79" s="1" t="s">
        <v>43</v>
      </c>
      <c r="E79" s="1" t="s">
        <v>44</v>
      </c>
      <c r="F79" s="1" t="s">
        <v>45</v>
      </c>
      <c r="G79" s="1" t="s">
        <v>46</v>
      </c>
      <c r="H79" s="1" t="s">
        <v>47</v>
      </c>
      <c r="I79" s="1" t="s">
        <v>228</v>
      </c>
      <c r="J79" s="1" t="s">
        <v>197</v>
      </c>
      <c r="K79" s="27">
        <v>44567.535462962966</v>
      </c>
      <c r="L79" s="27">
        <v>44567.640763888892</v>
      </c>
      <c r="M79" s="1" t="s">
        <v>50</v>
      </c>
      <c r="N79" s="85"/>
      <c r="O79" s="1"/>
      <c r="P79" s="46"/>
    </row>
    <row r="80" spans="1:16" ht="16.5" hidden="1" customHeight="1">
      <c r="A80" s="43">
        <v>105586</v>
      </c>
      <c r="B80" s="1" t="s">
        <v>41</v>
      </c>
      <c r="C80" s="1" t="s">
        <v>51</v>
      </c>
      <c r="D80" s="1" t="s">
        <v>71</v>
      </c>
      <c r="E80" s="1" t="s">
        <v>44</v>
      </c>
      <c r="F80" s="1" t="s">
        <v>53</v>
      </c>
      <c r="G80" s="1" t="s">
        <v>85</v>
      </c>
      <c r="H80" s="1" t="s">
        <v>54</v>
      </c>
      <c r="I80" s="1" t="s">
        <v>229</v>
      </c>
      <c r="J80" s="1" t="s">
        <v>230</v>
      </c>
      <c r="K80" s="27">
        <v>44567.53979166667</v>
      </c>
      <c r="L80" s="27">
        <v>44567.639988425923</v>
      </c>
      <c r="M80" s="1" t="s">
        <v>50</v>
      </c>
      <c r="N80" s="85"/>
      <c r="O80" s="1"/>
      <c r="P80" s="46"/>
    </row>
    <row r="81" spans="1:16" ht="16.5" hidden="1" customHeight="1">
      <c r="A81" s="43">
        <v>105587</v>
      </c>
      <c r="B81" s="1" t="s">
        <v>57</v>
      </c>
      <c r="C81" s="1" t="s">
        <v>51</v>
      </c>
      <c r="D81" s="1" t="s">
        <v>52</v>
      </c>
      <c r="E81" s="1" t="s">
        <v>207</v>
      </c>
      <c r="F81" s="1" t="s">
        <v>45</v>
      </c>
      <c r="G81" s="1" t="s">
        <v>46</v>
      </c>
      <c r="H81" s="1" t="s">
        <v>47</v>
      </c>
      <c r="I81" s="1" t="s">
        <v>231</v>
      </c>
      <c r="J81" s="1" t="s">
        <v>232</v>
      </c>
      <c r="K81" s="27">
        <v>44567.540636574071</v>
      </c>
      <c r="L81" s="27">
        <v>44574.482349537036</v>
      </c>
      <c r="M81" s="1" t="s">
        <v>50</v>
      </c>
      <c r="N81" s="85"/>
      <c r="O81" s="1"/>
      <c r="P81" s="46"/>
    </row>
    <row r="82" spans="1:16" ht="16.5" hidden="1" customHeight="1">
      <c r="A82" s="43">
        <v>105588</v>
      </c>
      <c r="B82" s="1" t="s">
        <v>41</v>
      </c>
      <c r="C82" s="1" t="s">
        <v>51</v>
      </c>
      <c r="D82" s="1" t="s">
        <v>61</v>
      </c>
      <c r="E82" s="1" t="s">
        <v>44</v>
      </c>
      <c r="F82" s="1" t="s">
        <v>45</v>
      </c>
      <c r="G82" s="1" t="s">
        <v>46</v>
      </c>
      <c r="H82" s="1" t="s">
        <v>47</v>
      </c>
      <c r="I82" s="1" t="s">
        <v>233</v>
      </c>
      <c r="J82" s="1" t="s">
        <v>234</v>
      </c>
      <c r="K82" s="27">
        <v>44567.543796296297</v>
      </c>
      <c r="L82" s="27">
        <v>44567.638009259259</v>
      </c>
      <c r="M82" s="1" t="s">
        <v>50</v>
      </c>
      <c r="N82" s="85"/>
      <c r="O82" s="1"/>
      <c r="P82" s="46"/>
    </row>
    <row r="83" spans="1:16" ht="16.5" hidden="1" customHeight="1">
      <c r="A83" s="43">
        <v>105589</v>
      </c>
      <c r="B83" s="1" t="s">
        <v>60</v>
      </c>
      <c r="C83" s="1" t="s">
        <v>51</v>
      </c>
      <c r="D83" s="1" t="s">
        <v>71</v>
      </c>
      <c r="E83" s="1" t="s">
        <v>44</v>
      </c>
      <c r="F83" s="1" t="s">
        <v>53</v>
      </c>
      <c r="G83" s="1" t="s">
        <v>46</v>
      </c>
      <c r="H83" s="1" t="s">
        <v>47</v>
      </c>
      <c r="I83" s="1" t="s">
        <v>235</v>
      </c>
      <c r="J83" s="1" t="s">
        <v>236</v>
      </c>
      <c r="K83" s="27">
        <v>44567.566631944443</v>
      </c>
      <c r="L83" s="27">
        <v>44567.63726851852</v>
      </c>
      <c r="M83" s="1" t="s">
        <v>50</v>
      </c>
      <c r="N83" s="85"/>
      <c r="O83" s="1"/>
      <c r="P83" s="46"/>
    </row>
    <row r="84" spans="1:16" ht="16.5" hidden="1" customHeight="1">
      <c r="A84" s="43">
        <v>105590</v>
      </c>
      <c r="B84" s="1" t="s">
        <v>57</v>
      </c>
      <c r="C84" s="1" t="s">
        <v>51</v>
      </c>
      <c r="D84" s="1" t="s">
        <v>61</v>
      </c>
      <c r="E84" s="1" t="s">
        <v>44</v>
      </c>
      <c r="F84" s="1" t="s">
        <v>53</v>
      </c>
      <c r="G84" s="1" t="s">
        <v>46</v>
      </c>
      <c r="H84" s="1" t="s">
        <v>47</v>
      </c>
      <c r="I84" s="1" t="s">
        <v>237</v>
      </c>
      <c r="J84" s="1" t="s">
        <v>238</v>
      </c>
      <c r="K84" s="27">
        <v>44567.579409722224</v>
      </c>
      <c r="L84" s="27">
        <v>44567.636319444442</v>
      </c>
      <c r="M84" s="1" t="s">
        <v>50</v>
      </c>
      <c r="N84" s="85"/>
      <c r="O84" s="1"/>
      <c r="P84" s="46"/>
    </row>
    <row r="85" spans="1:16" ht="16.5" hidden="1" customHeight="1">
      <c r="A85" s="43">
        <v>105591</v>
      </c>
      <c r="B85" s="1" t="s">
        <v>41</v>
      </c>
      <c r="C85" s="1" t="s">
        <v>114</v>
      </c>
      <c r="D85" s="1" t="s">
        <v>52</v>
      </c>
      <c r="E85" s="1" t="s">
        <v>44</v>
      </c>
      <c r="F85" s="1" t="s">
        <v>45</v>
      </c>
      <c r="G85" s="1" t="s">
        <v>46</v>
      </c>
      <c r="H85" s="1" t="s">
        <v>54</v>
      </c>
      <c r="I85" s="1" t="s">
        <v>239</v>
      </c>
      <c r="J85" s="1" t="s">
        <v>240</v>
      </c>
      <c r="K85" s="27">
        <v>44567.599560185183</v>
      </c>
      <c r="L85" s="27">
        <v>44567.635625000003</v>
      </c>
      <c r="M85" s="1" t="s">
        <v>50</v>
      </c>
      <c r="N85" s="85"/>
      <c r="O85" s="1"/>
      <c r="P85" s="46"/>
    </row>
    <row r="86" spans="1:16" ht="16.5" hidden="1" customHeight="1">
      <c r="A86" s="43">
        <v>105592</v>
      </c>
      <c r="B86" s="1" t="s">
        <v>60</v>
      </c>
      <c r="C86" s="1" t="s">
        <v>42</v>
      </c>
      <c r="D86" s="1" t="s">
        <v>61</v>
      </c>
      <c r="E86" s="1" t="s">
        <v>241</v>
      </c>
      <c r="F86" s="1" t="s">
        <v>45</v>
      </c>
      <c r="G86" s="1" t="s">
        <v>46</v>
      </c>
      <c r="H86" s="1" t="s">
        <v>47</v>
      </c>
      <c r="I86" s="1" t="s">
        <v>242</v>
      </c>
      <c r="J86" s="1" t="s">
        <v>243</v>
      </c>
      <c r="K86" s="27">
        <v>44567.687673611108</v>
      </c>
      <c r="L86" s="27">
        <v>44568.394016203703</v>
      </c>
      <c r="M86" s="1" t="s">
        <v>50</v>
      </c>
      <c r="N86" s="85"/>
      <c r="O86" s="1"/>
      <c r="P86" s="46"/>
    </row>
    <row r="87" spans="1:16" ht="16.5" hidden="1" customHeight="1">
      <c r="A87" s="43">
        <v>105593</v>
      </c>
      <c r="B87" s="1" t="s">
        <v>41</v>
      </c>
      <c r="C87" s="1" t="s">
        <v>51</v>
      </c>
      <c r="D87" s="1" t="s">
        <v>81</v>
      </c>
      <c r="E87" s="1" t="s">
        <v>44</v>
      </c>
      <c r="F87" s="1" t="s">
        <v>53</v>
      </c>
      <c r="G87" s="1" t="s">
        <v>46</v>
      </c>
      <c r="H87" s="1" t="s">
        <v>54</v>
      </c>
      <c r="I87" s="1" t="s">
        <v>244</v>
      </c>
      <c r="J87" s="1" t="s">
        <v>245</v>
      </c>
      <c r="K87" s="27">
        <v>44567.711354166669</v>
      </c>
      <c r="L87" s="27">
        <v>44568.395358796297</v>
      </c>
      <c r="M87" s="1" t="s">
        <v>50</v>
      </c>
      <c r="N87" s="85"/>
      <c r="O87" s="1"/>
      <c r="P87" s="46"/>
    </row>
    <row r="88" spans="1:16" ht="16.5" hidden="1" customHeight="1">
      <c r="A88" s="43">
        <v>105594</v>
      </c>
      <c r="B88" s="1" t="s">
        <v>41</v>
      </c>
      <c r="C88" s="1" t="s">
        <v>51</v>
      </c>
      <c r="D88" s="1" t="s">
        <v>43</v>
      </c>
      <c r="E88" s="1" t="s">
        <v>44</v>
      </c>
      <c r="F88" s="1" t="s">
        <v>45</v>
      </c>
      <c r="G88" s="1" t="s">
        <v>46</v>
      </c>
      <c r="H88" s="1" t="s">
        <v>54</v>
      </c>
      <c r="I88" s="1" t="s">
        <v>246</v>
      </c>
      <c r="J88" s="1" t="s">
        <v>247</v>
      </c>
      <c r="K88" s="27">
        <v>44567.718206018515</v>
      </c>
      <c r="L88" s="27">
        <v>44568.397847222222</v>
      </c>
      <c r="M88" s="1" t="s">
        <v>50</v>
      </c>
      <c r="N88" s="85"/>
      <c r="O88" s="1"/>
      <c r="P88" s="46"/>
    </row>
    <row r="89" spans="1:16" ht="16.5" hidden="1" customHeight="1">
      <c r="A89" s="43">
        <v>105595</v>
      </c>
      <c r="B89" s="1" t="s">
        <v>248</v>
      </c>
      <c r="C89" s="1" t="s">
        <v>51</v>
      </c>
      <c r="D89" s="1" t="s">
        <v>43</v>
      </c>
      <c r="E89" s="1" t="s">
        <v>249</v>
      </c>
      <c r="F89" s="1" t="s">
        <v>67</v>
      </c>
      <c r="G89" s="1" t="s">
        <v>46</v>
      </c>
      <c r="H89" s="1" t="s">
        <v>54</v>
      </c>
      <c r="I89" s="1" t="s">
        <v>250</v>
      </c>
      <c r="J89" s="1" t="s">
        <v>251</v>
      </c>
      <c r="K89" s="27">
        <v>44567.83866898148</v>
      </c>
      <c r="L89" s="27">
        <v>44574.485960648148</v>
      </c>
      <c r="M89" s="1" t="s">
        <v>50</v>
      </c>
      <c r="N89" s="85"/>
      <c r="O89" s="1"/>
      <c r="P89" s="46"/>
    </row>
    <row r="90" spans="1:16" ht="16.5" hidden="1" customHeight="1">
      <c r="A90" s="43">
        <v>105596</v>
      </c>
      <c r="B90" s="1" t="s">
        <v>252</v>
      </c>
      <c r="C90" s="1" t="s">
        <v>51</v>
      </c>
      <c r="D90" s="1" t="s">
        <v>61</v>
      </c>
      <c r="E90" s="1" t="s">
        <v>62</v>
      </c>
      <c r="F90" s="1" t="s">
        <v>67</v>
      </c>
      <c r="G90" s="1" t="s">
        <v>46</v>
      </c>
      <c r="H90" s="1" t="s">
        <v>54</v>
      </c>
      <c r="I90" s="1" t="s">
        <v>253</v>
      </c>
      <c r="J90" s="1" t="s">
        <v>254</v>
      </c>
      <c r="K90" s="27">
        <v>44568.389050925929</v>
      </c>
      <c r="L90" s="27">
        <v>44574.48673611111</v>
      </c>
      <c r="M90" s="1" t="s">
        <v>50</v>
      </c>
      <c r="N90" s="85"/>
      <c r="O90" s="1"/>
      <c r="P90" s="46"/>
    </row>
    <row r="91" spans="1:16" ht="16.5" hidden="1" customHeight="1">
      <c r="A91" s="43">
        <v>105597</v>
      </c>
      <c r="B91" s="1" t="s">
        <v>57</v>
      </c>
      <c r="C91" s="1" t="s">
        <v>51</v>
      </c>
      <c r="D91" s="1" t="s">
        <v>43</v>
      </c>
      <c r="E91" s="1" t="s">
        <v>66</v>
      </c>
      <c r="F91" s="1" t="s">
        <v>53</v>
      </c>
      <c r="G91" s="1" t="s">
        <v>46</v>
      </c>
      <c r="H91" s="1" t="s">
        <v>47</v>
      </c>
      <c r="I91" s="1" t="s">
        <v>255</v>
      </c>
      <c r="J91" s="1" t="s">
        <v>256</v>
      </c>
      <c r="K91" s="27">
        <v>44568.399236111109</v>
      </c>
      <c r="L91" s="27">
        <v>44568.458831018521</v>
      </c>
      <c r="M91" s="1" t="s">
        <v>50</v>
      </c>
      <c r="N91" s="85"/>
      <c r="O91" s="1"/>
      <c r="P91" s="46"/>
    </row>
    <row r="92" spans="1:16" ht="16.5" hidden="1" customHeight="1">
      <c r="A92" s="43">
        <v>105598</v>
      </c>
      <c r="B92" s="1" t="s">
        <v>41</v>
      </c>
      <c r="C92" s="1" t="s">
        <v>51</v>
      </c>
      <c r="D92" s="1" t="s">
        <v>81</v>
      </c>
      <c r="E92" s="1" t="s">
        <v>257</v>
      </c>
      <c r="F92" s="1" t="s">
        <v>53</v>
      </c>
      <c r="G92" s="1" t="s">
        <v>85</v>
      </c>
      <c r="H92" s="1" t="s">
        <v>54</v>
      </c>
      <c r="I92" s="1" t="s">
        <v>258</v>
      </c>
      <c r="J92" s="1" t="s">
        <v>259</v>
      </c>
      <c r="K92" s="27">
        <v>44568.430995370371</v>
      </c>
      <c r="L92" s="27">
        <v>44568.652951388889</v>
      </c>
      <c r="M92" s="1" t="s">
        <v>50</v>
      </c>
      <c r="N92" s="85"/>
      <c r="O92" s="1"/>
      <c r="P92" s="46"/>
    </row>
    <row r="93" spans="1:16" ht="16.5" hidden="1" customHeight="1">
      <c r="A93" s="43">
        <v>105599</v>
      </c>
      <c r="B93" s="1" t="s">
        <v>41</v>
      </c>
      <c r="C93" s="1" t="s">
        <v>51</v>
      </c>
      <c r="D93" s="1" t="s">
        <v>81</v>
      </c>
      <c r="E93" s="1" t="s">
        <v>44</v>
      </c>
      <c r="F93" s="1" t="s">
        <v>45</v>
      </c>
      <c r="G93" s="1" t="s">
        <v>46</v>
      </c>
      <c r="H93" s="1" t="s">
        <v>54</v>
      </c>
      <c r="I93" s="1" t="s">
        <v>260</v>
      </c>
      <c r="J93" s="1" t="s">
        <v>261</v>
      </c>
      <c r="K93" s="27">
        <v>44568.437465277777</v>
      </c>
      <c r="L93" s="27">
        <v>44568.462210648147</v>
      </c>
      <c r="M93" s="1" t="s">
        <v>50</v>
      </c>
      <c r="N93" s="85"/>
      <c r="O93" s="1"/>
      <c r="P93" s="46"/>
    </row>
    <row r="94" spans="1:16" ht="16.5" hidden="1" customHeight="1">
      <c r="A94" s="43">
        <v>105600</v>
      </c>
      <c r="B94" s="1" t="s">
        <v>41</v>
      </c>
      <c r="C94" s="1" t="s">
        <v>51</v>
      </c>
      <c r="D94" s="1" t="s">
        <v>71</v>
      </c>
      <c r="E94" s="1" t="s">
        <v>62</v>
      </c>
      <c r="F94" s="1" t="s">
        <v>53</v>
      </c>
      <c r="G94" s="1" t="s">
        <v>85</v>
      </c>
      <c r="H94" s="1" t="s">
        <v>54</v>
      </c>
      <c r="I94" s="1" t="s">
        <v>262</v>
      </c>
      <c r="J94" s="1" t="s">
        <v>263</v>
      </c>
      <c r="K94" s="27">
        <v>44568.469629629632</v>
      </c>
      <c r="L94" s="27">
        <v>44568.653587962966</v>
      </c>
      <c r="M94" s="1" t="s">
        <v>50</v>
      </c>
      <c r="N94" s="85"/>
      <c r="O94" s="1"/>
      <c r="P94" s="46"/>
    </row>
    <row r="95" spans="1:16" ht="16.5" hidden="1" customHeight="1">
      <c r="A95" s="43">
        <v>105601</v>
      </c>
      <c r="B95" s="1" t="s">
        <v>41</v>
      </c>
      <c r="C95" s="1" t="s">
        <v>114</v>
      </c>
      <c r="D95" s="1" t="s">
        <v>61</v>
      </c>
      <c r="E95" s="1" t="s">
        <v>44</v>
      </c>
      <c r="F95" s="1" t="s">
        <v>45</v>
      </c>
      <c r="G95" s="1" t="s">
        <v>46</v>
      </c>
      <c r="H95" s="1" t="s">
        <v>54</v>
      </c>
      <c r="I95" s="1" t="s">
        <v>264</v>
      </c>
      <c r="J95" s="1" t="s">
        <v>265</v>
      </c>
      <c r="K95" s="27">
        <v>44568.473969907405</v>
      </c>
      <c r="L95" s="27">
        <v>44568.553657407407</v>
      </c>
      <c r="M95" s="1" t="s">
        <v>50</v>
      </c>
      <c r="N95" s="85"/>
      <c r="O95" s="1"/>
      <c r="P95" s="46"/>
    </row>
    <row r="96" spans="1:16" ht="16.5" hidden="1" customHeight="1">
      <c r="A96" s="43">
        <v>105602</v>
      </c>
      <c r="B96" s="1" t="s">
        <v>41</v>
      </c>
      <c r="C96" s="1" t="s">
        <v>114</v>
      </c>
      <c r="D96" s="1" t="s">
        <v>61</v>
      </c>
      <c r="E96" s="1" t="s">
        <v>44</v>
      </c>
      <c r="F96" s="1" t="s">
        <v>45</v>
      </c>
      <c r="G96" s="1" t="s">
        <v>46</v>
      </c>
      <c r="H96" s="1" t="s">
        <v>54</v>
      </c>
      <c r="I96" s="1" t="s">
        <v>266</v>
      </c>
      <c r="J96" s="1" t="s">
        <v>267</v>
      </c>
      <c r="K96" s="27">
        <v>44568.484548611108</v>
      </c>
      <c r="L96" s="27">
        <v>44568.554965277777</v>
      </c>
      <c r="M96" s="1" t="s">
        <v>50</v>
      </c>
      <c r="N96" s="85"/>
      <c r="O96" s="1"/>
      <c r="P96" s="46"/>
    </row>
    <row r="97" spans="1:16" ht="16.5" hidden="1" customHeight="1">
      <c r="A97" s="43">
        <v>105603</v>
      </c>
      <c r="B97" s="1" t="s">
        <v>41</v>
      </c>
      <c r="C97" s="1" t="s">
        <v>42</v>
      </c>
      <c r="D97" s="1" t="s">
        <v>71</v>
      </c>
      <c r="E97" s="1" t="s">
        <v>44</v>
      </c>
      <c r="F97" s="1" t="s">
        <v>45</v>
      </c>
      <c r="G97" s="1" t="s">
        <v>46</v>
      </c>
      <c r="H97" s="1" t="s">
        <v>47</v>
      </c>
      <c r="I97" s="1" t="s">
        <v>268</v>
      </c>
      <c r="J97" s="1" t="s">
        <v>269</v>
      </c>
      <c r="K97" s="27">
        <v>44568.490648148145</v>
      </c>
      <c r="L97" s="27">
        <v>44568.555717592593</v>
      </c>
      <c r="M97" s="1" t="s">
        <v>50</v>
      </c>
      <c r="N97" s="85"/>
      <c r="O97" s="1"/>
      <c r="P97" s="46"/>
    </row>
    <row r="98" spans="1:16" ht="16.5" hidden="1" customHeight="1">
      <c r="A98" s="43">
        <v>105604</v>
      </c>
      <c r="B98" s="1" t="s">
        <v>41</v>
      </c>
      <c r="C98" s="1" t="s">
        <v>51</v>
      </c>
      <c r="D98" s="1" t="s">
        <v>71</v>
      </c>
      <c r="E98" s="1" t="s">
        <v>44</v>
      </c>
      <c r="F98" s="1" t="s">
        <v>53</v>
      </c>
      <c r="G98" s="1" t="s">
        <v>46</v>
      </c>
      <c r="H98" s="1" t="s">
        <v>54</v>
      </c>
      <c r="I98" s="1" t="s">
        <v>270</v>
      </c>
      <c r="J98" s="1" t="s">
        <v>271</v>
      </c>
      <c r="K98" s="27">
        <v>44568.491944444446</v>
      </c>
      <c r="L98" s="27">
        <v>44568.65520833333</v>
      </c>
      <c r="M98" s="1" t="s">
        <v>50</v>
      </c>
      <c r="N98" s="85"/>
      <c r="O98" s="1"/>
      <c r="P98" s="46"/>
    </row>
    <row r="99" spans="1:16" ht="16.5" hidden="1" customHeight="1">
      <c r="A99" s="43">
        <v>105605</v>
      </c>
      <c r="B99" s="1" t="s">
        <v>60</v>
      </c>
      <c r="C99" s="1" t="s">
        <v>51</v>
      </c>
      <c r="D99" s="1" t="s">
        <v>71</v>
      </c>
      <c r="E99" s="1" t="s">
        <v>44</v>
      </c>
      <c r="F99" s="1" t="s">
        <v>53</v>
      </c>
      <c r="G99" s="1" t="s">
        <v>85</v>
      </c>
      <c r="H99" s="1" t="s">
        <v>54</v>
      </c>
      <c r="I99" s="1" t="s">
        <v>272</v>
      </c>
      <c r="J99" s="1" t="s">
        <v>273</v>
      </c>
      <c r="K99" s="27">
        <v>44568.511504629627</v>
      </c>
      <c r="L99" s="27">
        <v>44568.656215277777</v>
      </c>
      <c r="M99" s="1" t="s">
        <v>50</v>
      </c>
      <c r="N99" s="85"/>
      <c r="O99" s="1"/>
      <c r="P99" s="46"/>
    </row>
    <row r="100" spans="1:16" ht="16.5" hidden="1" customHeight="1">
      <c r="A100" s="43">
        <v>105606</v>
      </c>
      <c r="B100" s="1" t="s">
        <v>41</v>
      </c>
      <c r="C100" s="1" t="s">
        <v>42</v>
      </c>
      <c r="D100" s="1" t="s">
        <v>61</v>
      </c>
      <c r="E100" s="1" t="s">
        <v>44</v>
      </c>
      <c r="F100" s="1" t="s">
        <v>45</v>
      </c>
      <c r="G100" s="1" t="s">
        <v>46</v>
      </c>
      <c r="H100" s="1" t="s">
        <v>54</v>
      </c>
      <c r="I100" s="1" t="s">
        <v>274</v>
      </c>
      <c r="J100" s="1" t="s">
        <v>275</v>
      </c>
      <c r="K100" s="27">
        <v>44568.519641203704</v>
      </c>
      <c r="L100" s="27">
        <v>44575.465567129628</v>
      </c>
      <c r="M100" s="1" t="s">
        <v>50</v>
      </c>
      <c r="N100" s="85"/>
      <c r="O100" s="1"/>
      <c r="P100" s="46"/>
    </row>
    <row r="101" spans="1:16" ht="16.5" hidden="1" customHeight="1">
      <c r="A101" s="43">
        <v>105607</v>
      </c>
      <c r="B101" s="1" t="s">
        <v>60</v>
      </c>
      <c r="C101" s="1" t="s">
        <v>150</v>
      </c>
      <c r="D101" s="1" t="s">
        <v>71</v>
      </c>
      <c r="E101" s="1" t="s">
        <v>44</v>
      </c>
      <c r="F101" s="1" t="s">
        <v>45</v>
      </c>
      <c r="G101" s="1" t="s">
        <v>46</v>
      </c>
      <c r="H101" s="1" t="s">
        <v>54</v>
      </c>
      <c r="I101" s="1" t="s">
        <v>276</v>
      </c>
      <c r="J101" s="1" t="s">
        <v>277</v>
      </c>
      <c r="K101" s="27">
        <v>44568.525046296294</v>
      </c>
      <c r="L101" s="27">
        <v>44568.556493055556</v>
      </c>
      <c r="M101" s="1" t="s">
        <v>50</v>
      </c>
      <c r="N101" s="85"/>
      <c r="O101" s="1"/>
      <c r="P101" s="46"/>
    </row>
    <row r="102" spans="1:16" ht="16.5" hidden="1" customHeight="1">
      <c r="A102" s="43">
        <v>105608</v>
      </c>
      <c r="B102" s="1" t="s">
        <v>60</v>
      </c>
      <c r="C102" s="1" t="s">
        <v>51</v>
      </c>
      <c r="D102" s="1" t="s">
        <v>151</v>
      </c>
      <c r="E102" s="1" t="s">
        <v>44</v>
      </c>
      <c r="F102" s="1" t="s">
        <v>45</v>
      </c>
      <c r="G102" s="1" t="s">
        <v>46</v>
      </c>
      <c r="H102" s="1" t="s">
        <v>163</v>
      </c>
      <c r="I102" s="1" t="s">
        <v>278</v>
      </c>
      <c r="J102" s="1" t="s">
        <v>279</v>
      </c>
      <c r="K102" s="27">
        <v>44568.533622685187</v>
      </c>
      <c r="L102" s="27">
        <v>44568.656863425924</v>
      </c>
      <c r="M102" s="1" t="s">
        <v>50</v>
      </c>
      <c r="N102" s="85"/>
      <c r="O102" s="1"/>
      <c r="P102" s="46"/>
    </row>
    <row r="103" spans="1:16" ht="16.5" hidden="1" customHeight="1">
      <c r="A103" s="43">
        <v>105609</v>
      </c>
      <c r="B103" s="1" t="s">
        <v>41</v>
      </c>
      <c r="C103" s="1" t="s">
        <v>51</v>
      </c>
      <c r="D103" s="1" t="s">
        <v>81</v>
      </c>
      <c r="E103" s="1" t="s">
        <v>44</v>
      </c>
      <c r="F103" s="1" t="s">
        <v>53</v>
      </c>
      <c r="G103" s="1" t="s">
        <v>46</v>
      </c>
      <c r="H103" s="1" t="s">
        <v>47</v>
      </c>
      <c r="I103" s="1" t="s">
        <v>280</v>
      </c>
      <c r="J103" s="1" t="s">
        <v>281</v>
      </c>
      <c r="K103" s="27">
        <v>44568.548657407409</v>
      </c>
      <c r="L103" s="27">
        <v>44568.557974537034</v>
      </c>
      <c r="M103" s="1" t="s">
        <v>50</v>
      </c>
      <c r="N103" s="85"/>
      <c r="O103" s="1"/>
      <c r="P103" s="46"/>
    </row>
    <row r="104" spans="1:16" ht="16.5" hidden="1" customHeight="1">
      <c r="A104" s="43">
        <v>105610</v>
      </c>
      <c r="B104" s="1" t="s">
        <v>60</v>
      </c>
      <c r="C104" s="1" t="s">
        <v>51</v>
      </c>
      <c r="D104" s="1" t="s">
        <v>71</v>
      </c>
      <c r="E104" s="1" t="s">
        <v>44</v>
      </c>
      <c r="F104" s="1" t="s">
        <v>45</v>
      </c>
      <c r="G104" s="1" t="s">
        <v>46</v>
      </c>
      <c r="H104" s="1" t="s">
        <v>54</v>
      </c>
      <c r="I104" s="1" t="s">
        <v>282</v>
      </c>
      <c r="J104" s="1" t="s">
        <v>283</v>
      </c>
      <c r="K104" s="27">
        <v>44568.557905092595</v>
      </c>
      <c r="L104" s="27">
        <v>44568.657395833332</v>
      </c>
      <c r="M104" s="1" t="s">
        <v>50</v>
      </c>
      <c r="N104" s="85"/>
      <c r="O104" s="1"/>
      <c r="P104" s="46"/>
    </row>
    <row r="105" spans="1:16" ht="16.5" hidden="1" customHeight="1">
      <c r="A105" s="43">
        <v>105611</v>
      </c>
      <c r="B105" s="1" t="s">
        <v>41</v>
      </c>
      <c r="C105" s="1" t="s">
        <v>51</v>
      </c>
      <c r="D105" s="1" t="s">
        <v>43</v>
      </c>
      <c r="E105" s="1" t="s">
        <v>44</v>
      </c>
      <c r="F105" s="1" t="s">
        <v>45</v>
      </c>
      <c r="G105" s="1" t="s">
        <v>46</v>
      </c>
      <c r="H105" s="1" t="s">
        <v>54</v>
      </c>
      <c r="I105" s="1" t="s">
        <v>284</v>
      </c>
      <c r="J105" s="1" t="s">
        <v>285</v>
      </c>
      <c r="K105" s="27">
        <v>44568.589560185188</v>
      </c>
      <c r="L105" s="27">
        <v>44568.658009259256</v>
      </c>
      <c r="M105" s="1" t="s">
        <v>50</v>
      </c>
      <c r="N105" s="85"/>
      <c r="O105" s="1"/>
      <c r="P105" s="46"/>
    </row>
    <row r="106" spans="1:16" ht="16.5" hidden="1" customHeight="1">
      <c r="A106" s="43">
        <v>105612</v>
      </c>
      <c r="B106" s="1" t="s">
        <v>41</v>
      </c>
      <c r="C106" s="1" t="s">
        <v>51</v>
      </c>
      <c r="D106" s="1" t="s">
        <v>52</v>
      </c>
      <c r="E106" s="1" t="s">
        <v>44</v>
      </c>
      <c r="F106" s="1" t="s">
        <v>45</v>
      </c>
      <c r="G106" s="1" t="s">
        <v>46</v>
      </c>
      <c r="H106" s="1" t="s">
        <v>54</v>
      </c>
      <c r="I106" s="1" t="s">
        <v>286</v>
      </c>
      <c r="J106" s="1" t="s">
        <v>287</v>
      </c>
      <c r="K106" s="27">
        <v>44568.599074074074</v>
      </c>
      <c r="L106" s="27">
        <v>44568.658888888887</v>
      </c>
      <c r="M106" s="1" t="s">
        <v>50</v>
      </c>
      <c r="N106" s="85"/>
      <c r="O106" s="1"/>
      <c r="P106" s="46"/>
    </row>
    <row r="107" spans="1:16" ht="16.5" hidden="1" customHeight="1">
      <c r="A107" s="43">
        <v>105613</v>
      </c>
      <c r="B107" s="1" t="s">
        <v>41</v>
      </c>
      <c r="C107" s="1" t="s">
        <v>51</v>
      </c>
      <c r="D107" s="1" t="s">
        <v>52</v>
      </c>
      <c r="E107" s="1" t="s">
        <v>44</v>
      </c>
      <c r="F107" s="1" t="s">
        <v>45</v>
      </c>
      <c r="G107" s="1" t="s">
        <v>46</v>
      </c>
      <c r="H107" s="1" t="s">
        <v>47</v>
      </c>
      <c r="I107" s="1" t="s">
        <v>288</v>
      </c>
      <c r="J107" s="1" t="s">
        <v>289</v>
      </c>
      <c r="K107" s="27">
        <v>44568.629201388889</v>
      </c>
      <c r="L107" s="27">
        <v>44568.66064814815</v>
      </c>
      <c r="M107" s="1" t="s">
        <v>50</v>
      </c>
      <c r="N107" s="85"/>
      <c r="O107" s="1"/>
      <c r="P107" s="46"/>
    </row>
    <row r="108" spans="1:16" ht="16.5" hidden="1" customHeight="1">
      <c r="A108" s="43">
        <v>105614</v>
      </c>
      <c r="B108" s="1" t="s">
        <v>60</v>
      </c>
      <c r="C108" s="1" t="s">
        <v>42</v>
      </c>
      <c r="D108" s="1" t="s">
        <v>81</v>
      </c>
      <c r="E108" s="1" t="s">
        <v>257</v>
      </c>
      <c r="F108" s="1" t="s">
        <v>53</v>
      </c>
      <c r="G108" s="1" t="s">
        <v>46</v>
      </c>
      <c r="H108" s="1" t="s">
        <v>54</v>
      </c>
      <c r="I108" s="1" t="s">
        <v>290</v>
      </c>
      <c r="J108" s="1" t="s">
        <v>291</v>
      </c>
      <c r="K108" s="27">
        <v>44568.63925925926</v>
      </c>
      <c r="L108" s="27">
        <v>44568.661435185182</v>
      </c>
      <c r="M108" s="1" t="s">
        <v>50</v>
      </c>
      <c r="N108" s="85"/>
      <c r="O108" s="1"/>
      <c r="P108" s="46"/>
    </row>
    <row r="109" spans="1:16" ht="16.5" hidden="1" customHeight="1">
      <c r="A109" s="43">
        <v>105615</v>
      </c>
      <c r="B109" s="1" t="s">
        <v>74</v>
      </c>
      <c r="C109" s="1" t="s">
        <v>114</v>
      </c>
      <c r="D109" s="1" t="s">
        <v>43</v>
      </c>
      <c r="E109" s="1" t="s">
        <v>44</v>
      </c>
      <c r="F109" s="1" t="s">
        <v>67</v>
      </c>
      <c r="G109" s="1" t="s">
        <v>46</v>
      </c>
      <c r="H109" s="1" t="s">
        <v>47</v>
      </c>
      <c r="I109" s="1" t="s">
        <v>292</v>
      </c>
      <c r="J109" s="1" t="s">
        <v>293</v>
      </c>
      <c r="K109" s="27">
        <v>44568.654513888891</v>
      </c>
      <c r="L109" s="27">
        <v>44574.48846064815</v>
      </c>
      <c r="M109" s="1" t="s">
        <v>50</v>
      </c>
      <c r="N109" s="85"/>
      <c r="O109" s="1"/>
      <c r="P109" s="46"/>
    </row>
    <row r="110" spans="1:16" ht="16.5" hidden="1" customHeight="1">
      <c r="A110" s="43">
        <v>105616</v>
      </c>
      <c r="B110" s="1" t="s">
        <v>41</v>
      </c>
      <c r="C110" s="1" t="s">
        <v>51</v>
      </c>
      <c r="D110" s="1" t="s">
        <v>52</v>
      </c>
      <c r="E110" s="1" t="s">
        <v>44</v>
      </c>
      <c r="F110" s="1" t="s">
        <v>45</v>
      </c>
      <c r="G110" s="1" t="s">
        <v>46</v>
      </c>
      <c r="H110" s="1" t="s">
        <v>54</v>
      </c>
      <c r="I110" s="1" t="s">
        <v>294</v>
      </c>
      <c r="J110" s="1" t="s">
        <v>295</v>
      </c>
      <c r="K110" s="27">
        <v>44568.662719907406</v>
      </c>
      <c r="L110" s="27">
        <v>44568.681944444441</v>
      </c>
      <c r="M110" s="1" t="s">
        <v>50</v>
      </c>
      <c r="N110" s="85"/>
      <c r="O110" s="1"/>
      <c r="P110" s="46"/>
    </row>
    <row r="111" spans="1:16" ht="16.5" hidden="1" customHeight="1">
      <c r="A111" s="43">
        <v>105617</v>
      </c>
      <c r="B111" s="1" t="s">
        <v>252</v>
      </c>
      <c r="C111" s="1" t="s">
        <v>109</v>
      </c>
      <c r="D111" s="1" t="s">
        <v>52</v>
      </c>
      <c r="E111" s="1" t="s">
        <v>296</v>
      </c>
      <c r="F111" s="1" t="s">
        <v>67</v>
      </c>
      <c r="G111" s="1" t="s">
        <v>46</v>
      </c>
      <c r="H111" s="1" t="s">
        <v>297</v>
      </c>
      <c r="I111" s="1" t="s">
        <v>298</v>
      </c>
      <c r="J111" s="1" t="s">
        <v>299</v>
      </c>
      <c r="K111" s="27">
        <v>44569.65693287037</v>
      </c>
      <c r="L111" s="1" t="s">
        <v>300</v>
      </c>
      <c r="M111" s="1" t="s">
        <v>50</v>
      </c>
      <c r="N111" s="85"/>
      <c r="O111" s="1"/>
      <c r="P111" s="46"/>
    </row>
    <row r="112" spans="1:16" ht="16.5" hidden="1" customHeight="1">
      <c r="A112" s="43">
        <v>105618</v>
      </c>
      <c r="B112" s="1" t="s">
        <v>301</v>
      </c>
      <c r="C112" s="1" t="s">
        <v>150</v>
      </c>
      <c r="D112" s="1" t="s">
        <v>43</v>
      </c>
      <c r="E112" s="1" t="s">
        <v>302</v>
      </c>
      <c r="F112" s="1" t="s">
        <v>67</v>
      </c>
      <c r="G112" s="1" t="s">
        <v>46</v>
      </c>
      <c r="H112" s="1" t="s">
        <v>54</v>
      </c>
      <c r="I112" s="1" t="s">
        <v>303</v>
      </c>
      <c r="J112" s="1" t="s">
        <v>304</v>
      </c>
      <c r="K112" s="27">
        <v>44571.309178240743</v>
      </c>
      <c r="L112" s="27">
        <v>44571.382893518516</v>
      </c>
      <c r="M112" s="1" t="s">
        <v>50</v>
      </c>
      <c r="N112" s="85"/>
      <c r="O112" s="1"/>
      <c r="P112" s="46"/>
    </row>
    <row r="113" spans="1:16" ht="16.5" hidden="1" customHeight="1">
      <c r="A113" s="43">
        <v>105619</v>
      </c>
      <c r="B113" s="1" t="s">
        <v>60</v>
      </c>
      <c r="C113" s="1" t="s">
        <v>51</v>
      </c>
      <c r="D113" s="1" t="s">
        <v>61</v>
      </c>
      <c r="E113" s="1" t="s">
        <v>44</v>
      </c>
      <c r="F113" s="1" t="s">
        <v>45</v>
      </c>
      <c r="G113" s="1" t="s">
        <v>46</v>
      </c>
      <c r="H113" s="1" t="s">
        <v>54</v>
      </c>
      <c r="I113" s="1" t="s">
        <v>305</v>
      </c>
      <c r="J113" s="1" t="s">
        <v>306</v>
      </c>
      <c r="K113" s="27">
        <v>44571.405821759261</v>
      </c>
      <c r="L113" s="27">
        <v>44571.670266203706</v>
      </c>
      <c r="M113" s="1" t="s">
        <v>50</v>
      </c>
      <c r="N113" s="85"/>
      <c r="O113" s="1"/>
      <c r="P113" s="46"/>
    </row>
    <row r="114" spans="1:16" ht="16.5" hidden="1" customHeight="1">
      <c r="A114" s="43">
        <v>105620</v>
      </c>
      <c r="B114" s="1" t="s">
        <v>41</v>
      </c>
      <c r="C114" s="1" t="s">
        <v>51</v>
      </c>
      <c r="D114" s="1" t="s">
        <v>71</v>
      </c>
      <c r="E114" s="1" t="s">
        <v>44</v>
      </c>
      <c r="F114" s="1" t="s">
        <v>53</v>
      </c>
      <c r="G114" s="1" t="s">
        <v>46</v>
      </c>
      <c r="H114" s="1" t="s">
        <v>54</v>
      </c>
      <c r="I114" s="1" t="s">
        <v>307</v>
      </c>
      <c r="J114" s="1" t="s">
        <v>308</v>
      </c>
      <c r="K114" s="27">
        <v>44571.410613425927</v>
      </c>
      <c r="L114" s="27">
        <v>44571.671087962961</v>
      </c>
      <c r="M114" s="1" t="s">
        <v>50</v>
      </c>
      <c r="N114" s="85"/>
      <c r="O114" s="1"/>
      <c r="P114" s="46"/>
    </row>
    <row r="115" spans="1:16" ht="16.5" hidden="1" customHeight="1">
      <c r="A115" s="43">
        <v>105621</v>
      </c>
      <c r="B115" s="1" t="s">
        <v>41</v>
      </c>
      <c r="C115" s="1" t="s">
        <v>51</v>
      </c>
      <c r="D115" s="1" t="s">
        <v>61</v>
      </c>
      <c r="E115" s="1" t="s">
        <v>44</v>
      </c>
      <c r="F115" s="1" t="s">
        <v>53</v>
      </c>
      <c r="G115" s="1" t="s">
        <v>46</v>
      </c>
      <c r="H115" s="1" t="s">
        <v>54</v>
      </c>
      <c r="I115" s="1" t="s">
        <v>309</v>
      </c>
      <c r="J115" s="1" t="s">
        <v>310</v>
      </c>
      <c r="K115" s="27">
        <v>44571.421354166669</v>
      </c>
      <c r="L115" s="27">
        <v>44571.671793981484</v>
      </c>
      <c r="M115" s="1" t="s">
        <v>50</v>
      </c>
      <c r="N115" s="85"/>
      <c r="O115" s="1"/>
      <c r="P115" s="46"/>
    </row>
    <row r="116" spans="1:16" ht="16.5" hidden="1" customHeight="1">
      <c r="A116" s="43">
        <v>105622</v>
      </c>
      <c r="B116" s="1" t="s">
        <v>60</v>
      </c>
      <c r="C116" s="1" t="s">
        <v>51</v>
      </c>
      <c r="D116" s="1" t="s">
        <v>81</v>
      </c>
      <c r="E116" s="1" t="s">
        <v>257</v>
      </c>
      <c r="F116" s="1" t="s">
        <v>53</v>
      </c>
      <c r="G116" s="1" t="s">
        <v>85</v>
      </c>
      <c r="H116" s="1" t="s">
        <v>54</v>
      </c>
      <c r="I116" s="1" t="s">
        <v>311</v>
      </c>
      <c r="J116" s="1" t="s">
        <v>312</v>
      </c>
      <c r="K116" s="27">
        <v>44571.494004629632</v>
      </c>
      <c r="L116" s="27">
        <v>44571.674814814818</v>
      </c>
      <c r="M116" s="1" t="s">
        <v>50</v>
      </c>
      <c r="N116" s="85"/>
      <c r="O116" s="1"/>
      <c r="P116" s="46"/>
    </row>
    <row r="117" spans="1:16" ht="16.5" hidden="1" customHeight="1">
      <c r="A117" s="43">
        <v>105623</v>
      </c>
      <c r="B117" s="1" t="s">
        <v>41</v>
      </c>
      <c r="C117" s="1" t="s">
        <v>51</v>
      </c>
      <c r="D117" s="1" t="s">
        <v>71</v>
      </c>
      <c r="E117" s="1" t="s">
        <v>44</v>
      </c>
      <c r="F117" s="1" t="s">
        <v>53</v>
      </c>
      <c r="G117" s="1" t="s">
        <v>85</v>
      </c>
      <c r="H117" s="1" t="s">
        <v>54</v>
      </c>
      <c r="I117" s="1" t="s">
        <v>313</v>
      </c>
      <c r="J117" s="1" t="s">
        <v>314</v>
      </c>
      <c r="K117" s="27">
        <v>44571.50849537037</v>
      </c>
      <c r="L117" s="27">
        <v>44572.863611111112</v>
      </c>
      <c r="M117" s="1" t="s">
        <v>50</v>
      </c>
      <c r="N117" s="85"/>
      <c r="O117" s="1"/>
      <c r="P117" s="46"/>
    </row>
    <row r="118" spans="1:16" ht="16.5" hidden="1" customHeight="1">
      <c r="A118" s="43">
        <v>105624</v>
      </c>
      <c r="B118" s="1" t="s">
        <v>41</v>
      </c>
      <c r="C118" s="1" t="s">
        <v>51</v>
      </c>
      <c r="D118" s="1" t="s">
        <v>43</v>
      </c>
      <c r="E118" s="1" t="s">
        <v>66</v>
      </c>
      <c r="F118" s="1" t="s">
        <v>45</v>
      </c>
      <c r="G118" s="1" t="s">
        <v>46</v>
      </c>
      <c r="H118" s="1" t="s">
        <v>47</v>
      </c>
      <c r="I118" s="1" t="s">
        <v>315</v>
      </c>
      <c r="J118" s="1" t="s">
        <v>316</v>
      </c>
      <c r="K118" s="27">
        <v>44571.51158564815</v>
      </c>
      <c r="L118" s="27">
        <v>44571.673043981478</v>
      </c>
      <c r="M118" s="1" t="s">
        <v>50</v>
      </c>
      <c r="N118" s="85"/>
      <c r="O118" s="1"/>
      <c r="P118" s="46"/>
    </row>
    <row r="119" spans="1:16" ht="16.5" hidden="1" customHeight="1">
      <c r="A119" s="43">
        <v>105625</v>
      </c>
      <c r="B119" s="1" t="s">
        <v>60</v>
      </c>
      <c r="C119" s="1" t="s">
        <v>51</v>
      </c>
      <c r="D119" s="1" t="s">
        <v>61</v>
      </c>
      <c r="E119" s="1" t="s">
        <v>134</v>
      </c>
      <c r="F119" s="1" t="s">
        <v>67</v>
      </c>
      <c r="G119" s="1" t="s">
        <v>46</v>
      </c>
      <c r="H119" s="1" t="s">
        <v>47</v>
      </c>
      <c r="I119" s="1" t="s">
        <v>317</v>
      </c>
      <c r="J119" s="1" t="s">
        <v>318</v>
      </c>
      <c r="K119" s="27">
        <v>44571.536585648151</v>
      </c>
      <c r="L119" s="27">
        <v>44572.889351851853</v>
      </c>
      <c r="M119" s="1" t="s">
        <v>50</v>
      </c>
      <c r="N119" s="85"/>
      <c r="O119" s="1"/>
      <c r="P119" s="46"/>
    </row>
    <row r="120" spans="1:16" ht="16.5" hidden="1" customHeight="1">
      <c r="A120" s="43">
        <v>105626</v>
      </c>
      <c r="B120" s="1" t="s">
        <v>60</v>
      </c>
      <c r="C120" s="1" t="s">
        <v>51</v>
      </c>
      <c r="D120" s="1" t="s">
        <v>81</v>
      </c>
      <c r="E120" s="1" t="s">
        <v>102</v>
      </c>
      <c r="F120" s="1" t="s">
        <v>53</v>
      </c>
      <c r="G120" s="1" t="s">
        <v>85</v>
      </c>
      <c r="H120" s="1" t="s">
        <v>54</v>
      </c>
      <c r="I120" s="1" t="s">
        <v>319</v>
      </c>
      <c r="J120" s="1" t="s">
        <v>320</v>
      </c>
      <c r="K120" s="27">
        <v>44571.574155092596</v>
      </c>
      <c r="L120" s="27">
        <v>44571.672361111108</v>
      </c>
      <c r="M120" s="1" t="s">
        <v>50</v>
      </c>
      <c r="N120" s="85"/>
      <c r="O120" s="1"/>
      <c r="P120" s="46"/>
    </row>
    <row r="121" spans="1:16" ht="16.5" hidden="1" customHeight="1">
      <c r="A121" s="43">
        <v>105627</v>
      </c>
      <c r="B121" s="1" t="s">
        <v>41</v>
      </c>
      <c r="C121" s="1" t="s">
        <v>51</v>
      </c>
      <c r="D121" s="1" t="s">
        <v>81</v>
      </c>
      <c r="E121" s="1" t="s">
        <v>44</v>
      </c>
      <c r="F121" s="1" t="s">
        <v>53</v>
      </c>
      <c r="G121" s="1" t="s">
        <v>85</v>
      </c>
      <c r="H121" s="1" t="s">
        <v>54</v>
      </c>
      <c r="I121" s="1" t="s">
        <v>321</v>
      </c>
      <c r="J121" s="1" t="s">
        <v>322</v>
      </c>
      <c r="K121" s="27">
        <v>44571.578900462962</v>
      </c>
      <c r="L121" s="27">
        <v>44572.888379629629</v>
      </c>
      <c r="M121" s="1" t="s">
        <v>50</v>
      </c>
      <c r="N121" s="85"/>
      <c r="O121" s="1"/>
      <c r="P121" s="46"/>
    </row>
    <row r="122" spans="1:16" ht="16.5" hidden="1" customHeight="1">
      <c r="A122" s="43">
        <v>105628</v>
      </c>
      <c r="B122" s="1" t="s">
        <v>57</v>
      </c>
      <c r="C122" s="1" t="s">
        <v>51</v>
      </c>
      <c r="D122" s="1" t="s">
        <v>61</v>
      </c>
      <c r="E122" s="1" t="s">
        <v>66</v>
      </c>
      <c r="F122" s="1" t="s">
        <v>45</v>
      </c>
      <c r="G122" s="1" t="s">
        <v>46</v>
      </c>
      <c r="H122" s="1" t="s">
        <v>54</v>
      </c>
      <c r="I122" s="1" t="s">
        <v>323</v>
      </c>
      <c r="J122" s="1" t="s">
        <v>324</v>
      </c>
      <c r="K122" s="27">
        <v>44571.69835648148</v>
      </c>
      <c r="L122" s="27">
        <v>44572.88422453704</v>
      </c>
      <c r="M122" s="1" t="s">
        <v>50</v>
      </c>
      <c r="N122" s="85"/>
      <c r="O122" s="1"/>
      <c r="P122" s="46"/>
    </row>
    <row r="123" spans="1:16" ht="16.5" hidden="1" customHeight="1">
      <c r="A123" s="43">
        <v>105629</v>
      </c>
      <c r="B123" s="1" t="s">
        <v>60</v>
      </c>
      <c r="C123" s="1" t="s">
        <v>51</v>
      </c>
      <c r="D123" s="1" t="s">
        <v>43</v>
      </c>
      <c r="E123" s="1" t="s">
        <v>44</v>
      </c>
      <c r="F123" s="1" t="s">
        <v>45</v>
      </c>
      <c r="G123" s="1" t="s">
        <v>46</v>
      </c>
      <c r="H123" s="1" t="s">
        <v>47</v>
      </c>
      <c r="I123" s="1" t="s">
        <v>325</v>
      </c>
      <c r="J123" s="1" t="s">
        <v>326</v>
      </c>
      <c r="K123" s="27">
        <v>44571.720613425925</v>
      </c>
      <c r="L123" s="27">
        <v>44572.883576388886</v>
      </c>
      <c r="M123" s="1" t="s">
        <v>50</v>
      </c>
      <c r="N123" s="85"/>
      <c r="O123" s="1"/>
      <c r="P123" s="46"/>
    </row>
    <row r="124" spans="1:16" ht="16.5" hidden="1" customHeight="1">
      <c r="A124" s="43">
        <v>105630</v>
      </c>
      <c r="B124" s="1" t="s">
        <v>60</v>
      </c>
      <c r="C124" s="1" t="s">
        <v>51</v>
      </c>
      <c r="D124" s="1" t="s">
        <v>81</v>
      </c>
      <c r="E124" s="1" t="s">
        <v>102</v>
      </c>
      <c r="F124" s="1" t="s">
        <v>53</v>
      </c>
      <c r="G124" s="1" t="s">
        <v>85</v>
      </c>
      <c r="H124" s="1" t="s">
        <v>47</v>
      </c>
      <c r="I124" s="1" t="s">
        <v>327</v>
      </c>
      <c r="J124" s="1" t="s">
        <v>328</v>
      </c>
      <c r="K124" s="27">
        <v>44572.40289351852</v>
      </c>
      <c r="L124" s="27">
        <v>44574.489664351851</v>
      </c>
      <c r="M124" s="1" t="s">
        <v>50</v>
      </c>
      <c r="N124" s="85"/>
      <c r="O124" s="1"/>
      <c r="P124" s="46"/>
    </row>
    <row r="125" spans="1:16" ht="16.5" hidden="1" customHeight="1">
      <c r="A125" s="43">
        <v>105631</v>
      </c>
      <c r="B125" s="1" t="s">
        <v>41</v>
      </c>
      <c r="C125" s="1" t="s">
        <v>51</v>
      </c>
      <c r="D125" s="1" t="s">
        <v>81</v>
      </c>
      <c r="E125" s="1" t="s">
        <v>44</v>
      </c>
      <c r="F125" s="1" t="s">
        <v>53</v>
      </c>
      <c r="G125" s="1" t="s">
        <v>46</v>
      </c>
      <c r="H125" s="1" t="s">
        <v>54</v>
      </c>
      <c r="I125" s="1" t="s">
        <v>329</v>
      </c>
      <c r="J125" s="1" t="s">
        <v>330</v>
      </c>
      <c r="K125" s="27">
        <v>44572.412569444445</v>
      </c>
      <c r="L125" s="27">
        <v>44572.882974537039</v>
      </c>
      <c r="M125" s="1" t="s">
        <v>50</v>
      </c>
      <c r="N125" s="85"/>
      <c r="O125" s="1"/>
      <c r="P125" s="46"/>
    </row>
    <row r="126" spans="1:16" ht="16.5" hidden="1" customHeight="1">
      <c r="A126" s="43">
        <v>105632</v>
      </c>
      <c r="B126" s="1" t="s">
        <v>57</v>
      </c>
      <c r="C126" s="1" t="s">
        <v>51</v>
      </c>
      <c r="D126" s="1" t="s">
        <v>61</v>
      </c>
      <c r="E126" s="1" t="s">
        <v>44</v>
      </c>
      <c r="F126" s="1" t="s">
        <v>53</v>
      </c>
      <c r="G126" s="1" t="s">
        <v>46</v>
      </c>
      <c r="H126" s="1" t="s">
        <v>54</v>
      </c>
      <c r="I126" s="1" t="s">
        <v>331</v>
      </c>
      <c r="J126" s="1" t="s">
        <v>332</v>
      </c>
      <c r="K126" s="27">
        <v>44572.418773148151</v>
      </c>
      <c r="L126" s="27">
        <v>44572.88181712963</v>
      </c>
      <c r="M126" s="1" t="s">
        <v>50</v>
      </c>
      <c r="N126" s="85"/>
      <c r="O126" s="1"/>
      <c r="P126" s="46"/>
    </row>
    <row r="127" spans="1:16" ht="16.5" hidden="1" customHeight="1">
      <c r="A127" s="43">
        <v>105633</v>
      </c>
      <c r="B127" s="1" t="s">
        <v>41</v>
      </c>
      <c r="C127" s="1" t="s">
        <v>51</v>
      </c>
      <c r="D127" s="1" t="s">
        <v>71</v>
      </c>
      <c r="E127" s="1" t="s">
        <v>44</v>
      </c>
      <c r="F127" s="1" t="s">
        <v>53</v>
      </c>
      <c r="G127" s="1" t="s">
        <v>46</v>
      </c>
      <c r="H127" s="1" t="s">
        <v>54</v>
      </c>
      <c r="I127" s="1" t="s">
        <v>333</v>
      </c>
      <c r="J127" s="1" t="s">
        <v>334</v>
      </c>
      <c r="K127" s="27">
        <v>44572.421539351853</v>
      </c>
      <c r="L127" s="27">
        <v>44572.880798611113</v>
      </c>
      <c r="M127" s="1" t="s">
        <v>50</v>
      </c>
      <c r="N127" s="85"/>
      <c r="O127" s="1"/>
      <c r="P127" s="46"/>
    </row>
    <row r="128" spans="1:16" ht="16.5" hidden="1" customHeight="1">
      <c r="A128" s="43">
        <v>105634</v>
      </c>
      <c r="B128" s="1" t="s">
        <v>41</v>
      </c>
      <c r="C128" s="1" t="s">
        <v>51</v>
      </c>
      <c r="D128" s="1" t="s">
        <v>43</v>
      </c>
      <c r="E128" s="1" t="s">
        <v>44</v>
      </c>
      <c r="F128" s="1" t="s">
        <v>45</v>
      </c>
      <c r="G128" s="1" t="s">
        <v>46</v>
      </c>
      <c r="H128" s="1" t="s">
        <v>47</v>
      </c>
      <c r="I128" s="1" t="s">
        <v>335</v>
      </c>
      <c r="J128" s="1" t="s">
        <v>336</v>
      </c>
      <c r="K128" s="27">
        <v>44572.437731481485</v>
      </c>
      <c r="L128" s="27">
        <v>44574.490486111114</v>
      </c>
      <c r="M128" s="1" t="s">
        <v>50</v>
      </c>
      <c r="N128" s="85"/>
      <c r="O128" s="1"/>
      <c r="P128" s="46"/>
    </row>
    <row r="129" spans="1:16" ht="16.5" hidden="1" customHeight="1">
      <c r="A129" s="43">
        <v>105635</v>
      </c>
      <c r="B129" s="1" t="s">
        <v>41</v>
      </c>
      <c r="C129" s="1" t="s">
        <v>51</v>
      </c>
      <c r="D129" s="1" t="s">
        <v>81</v>
      </c>
      <c r="E129" s="1" t="s">
        <v>44</v>
      </c>
      <c r="F129" s="1" t="s">
        <v>53</v>
      </c>
      <c r="G129" s="1" t="s">
        <v>85</v>
      </c>
      <c r="H129" s="1" t="s">
        <v>54</v>
      </c>
      <c r="I129" s="1" t="s">
        <v>337</v>
      </c>
      <c r="J129" s="1" t="s">
        <v>338</v>
      </c>
      <c r="K129" s="27">
        <v>44572.459976851853</v>
      </c>
      <c r="L129" s="27">
        <v>44574.491030092591</v>
      </c>
      <c r="M129" s="1" t="s">
        <v>50</v>
      </c>
      <c r="N129" s="85"/>
      <c r="O129" s="1"/>
      <c r="P129" s="46"/>
    </row>
    <row r="130" spans="1:16" ht="16.5" hidden="1" customHeight="1">
      <c r="A130" s="43">
        <v>105636</v>
      </c>
      <c r="B130" s="1" t="s">
        <v>41</v>
      </c>
      <c r="C130" s="1" t="s">
        <v>51</v>
      </c>
      <c r="D130" s="1" t="s">
        <v>81</v>
      </c>
      <c r="E130" s="1" t="s">
        <v>257</v>
      </c>
      <c r="F130" s="1" t="s">
        <v>53</v>
      </c>
      <c r="G130" s="1" t="s">
        <v>46</v>
      </c>
      <c r="H130" s="1" t="s">
        <v>54</v>
      </c>
      <c r="I130" s="1" t="s">
        <v>339</v>
      </c>
      <c r="J130" s="1" t="s">
        <v>340</v>
      </c>
      <c r="K130" s="27">
        <v>44572.463495370372</v>
      </c>
      <c r="L130" s="27">
        <v>44574.491585648146</v>
      </c>
      <c r="M130" s="1" t="s">
        <v>50</v>
      </c>
      <c r="N130" s="85"/>
      <c r="O130" s="1"/>
      <c r="P130" s="46"/>
    </row>
    <row r="131" spans="1:16" ht="16.5" hidden="1" customHeight="1">
      <c r="A131" s="43">
        <v>105637</v>
      </c>
      <c r="B131" s="1" t="s">
        <v>41</v>
      </c>
      <c r="C131" s="1" t="s">
        <v>341</v>
      </c>
      <c r="D131" s="1" t="s">
        <v>151</v>
      </c>
      <c r="E131" s="1" t="s">
        <v>44</v>
      </c>
      <c r="F131" s="1" t="s">
        <v>45</v>
      </c>
      <c r="G131" s="1" t="s">
        <v>46</v>
      </c>
      <c r="H131" s="1" t="s">
        <v>163</v>
      </c>
      <c r="I131" s="1" t="s">
        <v>342</v>
      </c>
      <c r="J131" s="1" t="s">
        <v>343</v>
      </c>
      <c r="K131" s="27">
        <v>44572.486678240741</v>
      </c>
      <c r="L131" s="27">
        <v>44572.880127314813</v>
      </c>
      <c r="M131" s="1" t="s">
        <v>50</v>
      </c>
      <c r="N131" s="85"/>
      <c r="O131" s="1"/>
      <c r="P131" s="46"/>
    </row>
    <row r="132" spans="1:16" ht="16.5" hidden="1" customHeight="1">
      <c r="A132" s="43">
        <v>105638</v>
      </c>
      <c r="B132" s="1" t="s">
        <v>41</v>
      </c>
      <c r="C132" s="1" t="s">
        <v>51</v>
      </c>
      <c r="D132" s="1" t="s">
        <v>81</v>
      </c>
      <c r="E132" s="1" t="s">
        <v>44</v>
      </c>
      <c r="F132" s="1" t="s">
        <v>53</v>
      </c>
      <c r="G132" s="1" t="s">
        <v>85</v>
      </c>
      <c r="H132" s="1" t="s">
        <v>47</v>
      </c>
      <c r="I132" s="1" t="s">
        <v>344</v>
      </c>
      <c r="J132" s="1" t="s">
        <v>345</v>
      </c>
      <c r="K132" s="27">
        <v>44572.494363425925</v>
      </c>
      <c r="L132" s="27">
        <v>44575.467314814814</v>
      </c>
      <c r="M132" s="1" t="s">
        <v>50</v>
      </c>
      <c r="N132" s="85"/>
      <c r="O132" s="1"/>
      <c r="P132" s="46"/>
    </row>
    <row r="133" spans="1:16" ht="16.5" hidden="1" customHeight="1">
      <c r="A133" s="43">
        <v>105639</v>
      </c>
      <c r="B133" s="1" t="s">
        <v>41</v>
      </c>
      <c r="C133" s="1" t="s">
        <v>126</v>
      </c>
      <c r="D133" s="1" t="s">
        <v>81</v>
      </c>
      <c r="E133" s="1" t="s">
        <v>62</v>
      </c>
      <c r="F133" s="1" t="s">
        <v>53</v>
      </c>
      <c r="G133" s="1" t="s">
        <v>85</v>
      </c>
      <c r="H133" s="1" t="s">
        <v>54</v>
      </c>
      <c r="I133" s="1" t="s">
        <v>346</v>
      </c>
      <c r="J133" s="1" t="s">
        <v>347</v>
      </c>
      <c r="K133" s="27">
        <v>44572.500173611108</v>
      </c>
      <c r="L133" s="27">
        <v>44572.879606481481</v>
      </c>
      <c r="M133" s="1" t="s">
        <v>50</v>
      </c>
      <c r="N133" s="85"/>
      <c r="O133" s="1"/>
      <c r="P133" s="46"/>
    </row>
    <row r="134" spans="1:16" ht="16.5" hidden="1" customHeight="1">
      <c r="A134" s="43">
        <v>105640</v>
      </c>
      <c r="B134" s="1" t="s">
        <v>41</v>
      </c>
      <c r="C134" s="1" t="s">
        <v>126</v>
      </c>
      <c r="D134" s="1" t="s">
        <v>81</v>
      </c>
      <c r="E134" s="1" t="s">
        <v>62</v>
      </c>
      <c r="F134" s="1" t="s">
        <v>53</v>
      </c>
      <c r="G134" s="1" t="s">
        <v>85</v>
      </c>
      <c r="H134" s="1" t="s">
        <v>54</v>
      </c>
      <c r="I134" s="1" t="s">
        <v>348</v>
      </c>
      <c r="J134" s="1" t="s">
        <v>349</v>
      </c>
      <c r="K134" s="27">
        <v>44572.525312500002</v>
      </c>
      <c r="L134" s="27">
        <v>44572.879074074073</v>
      </c>
      <c r="M134" s="1" t="s">
        <v>50</v>
      </c>
      <c r="N134" s="85"/>
      <c r="O134" s="1"/>
      <c r="P134" s="46"/>
    </row>
    <row r="135" spans="1:16" ht="16.5" hidden="1" customHeight="1">
      <c r="A135" s="43">
        <v>105641</v>
      </c>
      <c r="B135" s="1" t="s">
        <v>57</v>
      </c>
      <c r="C135" s="1" t="s">
        <v>126</v>
      </c>
      <c r="D135" s="1" t="s">
        <v>43</v>
      </c>
      <c r="E135" s="1" t="s">
        <v>66</v>
      </c>
      <c r="F135" s="1" t="s">
        <v>67</v>
      </c>
      <c r="G135" s="1" t="s">
        <v>68</v>
      </c>
      <c r="H135" s="1" t="s">
        <v>54</v>
      </c>
      <c r="I135" s="1" t="s">
        <v>350</v>
      </c>
      <c r="J135" s="1" t="s">
        <v>351</v>
      </c>
      <c r="K135" s="27">
        <v>44572.528692129628</v>
      </c>
      <c r="L135" s="27">
        <v>44574.661620370367</v>
      </c>
      <c r="M135" s="1" t="s">
        <v>50</v>
      </c>
      <c r="N135" s="85"/>
      <c r="O135" s="1"/>
      <c r="P135" s="46"/>
    </row>
    <row r="136" spans="1:16" ht="16.5" hidden="1" customHeight="1">
      <c r="A136" s="43">
        <v>105642</v>
      </c>
      <c r="B136" s="1" t="s">
        <v>60</v>
      </c>
      <c r="C136" s="1" t="s">
        <v>42</v>
      </c>
      <c r="D136" s="1" t="s">
        <v>81</v>
      </c>
      <c r="E136" s="1" t="s">
        <v>44</v>
      </c>
      <c r="F136" s="1" t="s">
        <v>53</v>
      </c>
      <c r="G136" s="1" t="s">
        <v>46</v>
      </c>
      <c r="H136" s="1" t="s">
        <v>54</v>
      </c>
      <c r="I136" s="1" t="s">
        <v>352</v>
      </c>
      <c r="J136" s="1" t="s">
        <v>353</v>
      </c>
      <c r="K136" s="27">
        <v>44572.533229166664</v>
      </c>
      <c r="L136" s="27">
        <v>44572.877986111111</v>
      </c>
      <c r="M136" s="1" t="s">
        <v>50</v>
      </c>
      <c r="N136" s="85"/>
      <c r="O136" s="1"/>
      <c r="P136" s="46"/>
    </row>
    <row r="137" spans="1:16" ht="16.5" hidden="1" customHeight="1">
      <c r="A137" s="43">
        <v>105643</v>
      </c>
      <c r="B137" s="1" t="s">
        <v>60</v>
      </c>
      <c r="C137" s="1" t="s">
        <v>42</v>
      </c>
      <c r="D137" s="1" t="s">
        <v>81</v>
      </c>
      <c r="E137" s="1" t="s">
        <v>44</v>
      </c>
      <c r="F137" s="1" t="s">
        <v>53</v>
      </c>
      <c r="G137" s="1" t="s">
        <v>46</v>
      </c>
      <c r="H137" s="1" t="s">
        <v>54</v>
      </c>
      <c r="I137" s="1" t="s">
        <v>354</v>
      </c>
      <c r="J137" s="1" t="s">
        <v>355</v>
      </c>
      <c r="K137" s="27">
        <v>44572.535775462966</v>
      </c>
      <c r="L137" s="27">
        <v>44572.876076388886</v>
      </c>
      <c r="M137" s="1" t="s">
        <v>50</v>
      </c>
      <c r="N137" s="85"/>
      <c r="O137" s="1"/>
      <c r="P137" s="46"/>
    </row>
    <row r="138" spans="1:16" ht="16.5" hidden="1" customHeight="1">
      <c r="A138" s="43">
        <v>105644</v>
      </c>
      <c r="B138" s="1" t="s">
        <v>41</v>
      </c>
      <c r="C138" s="1" t="s">
        <v>42</v>
      </c>
      <c r="D138" s="1" t="s">
        <v>81</v>
      </c>
      <c r="E138" s="1" t="s">
        <v>257</v>
      </c>
      <c r="F138" s="1" t="s">
        <v>53</v>
      </c>
      <c r="G138" s="1" t="s">
        <v>85</v>
      </c>
      <c r="H138" s="1" t="s">
        <v>47</v>
      </c>
      <c r="I138" s="1" t="s">
        <v>356</v>
      </c>
      <c r="J138" s="1" t="s">
        <v>357</v>
      </c>
      <c r="K138" s="27">
        <v>44572.5625462963</v>
      </c>
      <c r="L138" s="27">
        <v>44572.875081018516</v>
      </c>
      <c r="M138" s="1" t="s">
        <v>50</v>
      </c>
      <c r="N138" s="85"/>
      <c r="O138" s="1"/>
      <c r="P138" s="46"/>
    </row>
    <row r="139" spans="1:16" ht="16.5" hidden="1" customHeight="1">
      <c r="A139" s="43">
        <v>105645</v>
      </c>
      <c r="B139" s="1" t="s">
        <v>358</v>
      </c>
      <c r="C139" s="1" t="s">
        <v>51</v>
      </c>
      <c r="D139" s="1" t="s">
        <v>127</v>
      </c>
      <c r="E139" s="1" t="s">
        <v>241</v>
      </c>
      <c r="F139" s="1" t="s">
        <v>67</v>
      </c>
      <c r="G139" s="1" t="s">
        <v>46</v>
      </c>
      <c r="H139" s="1" t="s">
        <v>47</v>
      </c>
      <c r="I139" s="1" t="s">
        <v>359</v>
      </c>
      <c r="J139" s="1" t="s">
        <v>360</v>
      </c>
      <c r="K139" s="27">
        <v>44572.56689814815</v>
      </c>
      <c r="L139" s="27">
        <v>44582.640914351854</v>
      </c>
      <c r="M139" s="1" t="s">
        <v>50</v>
      </c>
      <c r="N139" s="85"/>
      <c r="O139" s="1"/>
      <c r="P139" s="46"/>
    </row>
    <row r="140" spans="1:16" ht="16.5" hidden="1" customHeight="1">
      <c r="A140" s="43">
        <v>105646</v>
      </c>
      <c r="B140" s="1" t="s">
        <v>41</v>
      </c>
      <c r="C140" s="1" t="s">
        <v>51</v>
      </c>
      <c r="D140" s="1" t="s">
        <v>52</v>
      </c>
      <c r="E140" s="1" t="s">
        <v>44</v>
      </c>
      <c r="F140" s="1" t="s">
        <v>53</v>
      </c>
      <c r="G140" s="1" t="s">
        <v>85</v>
      </c>
      <c r="H140" s="1" t="s">
        <v>54</v>
      </c>
      <c r="I140" s="1" t="s">
        <v>361</v>
      </c>
      <c r="J140" s="1" t="s">
        <v>362</v>
      </c>
      <c r="K140" s="27">
        <v>44572.591249999998</v>
      </c>
      <c r="L140" s="27">
        <v>44572.874236111114</v>
      </c>
      <c r="M140" s="1" t="s">
        <v>50</v>
      </c>
      <c r="N140" s="85"/>
      <c r="O140" s="1"/>
      <c r="P140" s="46"/>
    </row>
    <row r="141" spans="1:16" ht="16.5" hidden="1" customHeight="1">
      <c r="A141" s="43">
        <v>105647</v>
      </c>
      <c r="B141" s="1" t="s">
        <v>41</v>
      </c>
      <c r="C141" s="1" t="s">
        <v>42</v>
      </c>
      <c r="D141" s="1" t="s">
        <v>52</v>
      </c>
      <c r="E141" s="1" t="s">
        <v>66</v>
      </c>
      <c r="F141" s="1" t="s">
        <v>45</v>
      </c>
      <c r="G141" s="1" t="s">
        <v>46</v>
      </c>
      <c r="H141" s="1" t="s">
        <v>54</v>
      </c>
      <c r="I141" s="1" t="s">
        <v>363</v>
      </c>
      <c r="J141" s="1" t="s">
        <v>364</v>
      </c>
      <c r="K141" s="27">
        <v>44572.632118055553</v>
      </c>
      <c r="L141" s="27">
        <v>44572.87295138889</v>
      </c>
      <c r="M141" s="1" t="s">
        <v>50</v>
      </c>
      <c r="N141" s="85"/>
      <c r="O141" s="1"/>
      <c r="P141" s="46"/>
    </row>
    <row r="142" spans="1:16" ht="16.5" hidden="1" customHeight="1">
      <c r="A142" s="43">
        <v>105648</v>
      </c>
      <c r="B142" s="1" t="s">
        <v>41</v>
      </c>
      <c r="C142" s="1" t="s">
        <v>51</v>
      </c>
      <c r="D142" s="1" t="s">
        <v>43</v>
      </c>
      <c r="E142" s="1" t="s">
        <v>44</v>
      </c>
      <c r="F142" s="1" t="s">
        <v>45</v>
      </c>
      <c r="G142" s="1" t="s">
        <v>46</v>
      </c>
      <c r="H142" s="1" t="s">
        <v>47</v>
      </c>
      <c r="I142" s="1" t="s">
        <v>365</v>
      </c>
      <c r="J142" s="1" t="s">
        <v>366</v>
      </c>
      <c r="K142" s="27">
        <v>44572.64880787037</v>
      </c>
      <c r="L142" s="27">
        <v>44572.872430555559</v>
      </c>
      <c r="M142" s="1" t="s">
        <v>50</v>
      </c>
      <c r="N142" s="85"/>
      <c r="O142" s="1"/>
      <c r="P142" s="46"/>
    </row>
    <row r="143" spans="1:16" ht="16.5" hidden="1" customHeight="1">
      <c r="A143" s="43">
        <v>105649</v>
      </c>
      <c r="B143" s="1" t="s">
        <v>252</v>
      </c>
      <c r="C143" s="1" t="s">
        <v>51</v>
      </c>
      <c r="D143" s="1" t="s">
        <v>43</v>
      </c>
      <c r="E143" s="1" t="s">
        <v>66</v>
      </c>
      <c r="F143" s="1" t="s">
        <v>67</v>
      </c>
      <c r="G143" s="1" t="s">
        <v>46</v>
      </c>
      <c r="H143" s="1" t="s">
        <v>54</v>
      </c>
      <c r="I143" s="1" t="s">
        <v>367</v>
      </c>
      <c r="J143" s="1" t="s">
        <v>368</v>
      </c>
      <c r="K143" s="27">
        <v>44572.659155092595</v>
      </c>
      <c r="L143" s="27">
        <v>44572.870798611111</v>
      </c>
      <c r="M143" s="1" t="s">
        <v>50</v>
      </c>
      <c r="N143" s="85"/>
      <c r="O143" s="42"/>
      <c r="P143" s="46"/>
    </row>
    <row r="144" spans="1:16" ht="16.5" hidden="1" customHeight="1">
      <c r="A144" s="43">
        <v>105650</v>
      </c>
      <c r="B144" s="1" t="s">
        <v>60</v>
      </c>
      <c r="C144" s="1" t="s">
        <v>42</v>
      </c>
      <c r="D144" s="1" t="s">
        <v>61</v>
      </c>
      <c r="E144" s="1" t="s">
        <v>44</v>
      </c>
      <c r="F144" s="1" t="s">
        <v>45</v>
      </c>
      <c r="G144" s="1" t="s">
        <v>46</v>
      </c>
      <c r="H144" s="1" t="s">
        <v>47</v>
      </c>
      <c r="I144" s="1" t="s">
        <v>369</v>
      </c>
      <c r="J144" s="1" t="s">
        <v>370</v>
      </c>
      <c r="K144" s="27">
        <v>44572.664143518516</v>
      </c>
      <c r="L144" s="27">
        <v>44572.86917824074</v>
      </c>
      <c r="M144" s="1" t="s">
        <v>50</v>
      </c>
      <c r="N144" s="85"/>
      <c r="O144" s="1"/>
      <c r="P144" s="46"/>
    </row>
    <row r="145" spans="1:16" ht="16.5" hidden="1" customHeight="1">
      <c r="A145" s="43">
        <v>105651</v>
      </c>
      <c r="B145" s="1" t="s">
        <v>41</v>
      </c>
      <c r="C145" s="1" t="s">
        <v>42</v>
      </c>
      <c r="D145" s="1" t="s">
        <v>43</v>
      </c>
      <c r="E145" s="1" t="s">
        <v>44</v>
      </c>
      <c r="F145" s="1" t="s">
        <v>45</v>
      </c>
      <c r="G145" s="1" t="s">
        <v>46</v>
      </c>
      <c r="H145" s="1" t="s">
        <v>47</v>
      </c>
      <c r="I145" s="1" t="s">
        <v>371</v>
      </c>
      <c r="J145" s="1" t="s">
        <v>372</v>
      </c>
      <c r="K145" s="27">
        <v>44572.698518518519</v>
      </c>
      <c r="L145" s="27">
        <v>44572.867037037038</v>
      </c>
      <c r="M145" s="1" t="s">
        <v>50</v>
      </c>
      <c r="N145" s="85"/>
      <c r="O145" s="42"/>
      <c r="P145" s="46"/>
    </row>
    <row r="146" spans="1:16" ht="16.5" hidden="1" customHeight="1">
      <c r="A146" s="43">
        <v>105652</v>
      </c>
      <c r="B146" s="1" t="s">
        <v>41</v>
      </c>
      <c r="C146" s="1" t="s">
        <v>341</v>
      </c>
      <c r="D146" s="1" t="s">
        <v>71</v>
      </c>
      <c r="E146" s="1" t="s">
        <v>44</v>
      </c>
      <c r="F146" s="1" t="s">
        <v>45</v>
      </c>
      <c r="G146" s="1" t="s">
        <v>46</v>
      </c>
      <c r="H146" s="1" t="s">
        <v>54</v>
      </c>
      <c r="I146" s="1" t="s">
        <v>373</v>
      </c>
      <c r="J146" s="1" t="s">
        <v>374</v>
      </c>
      <c r="K146" s="27">
        <v>44572.715092592596</v>
      </c>
      <c r="L146" s="27">
        <v>44578.505162037036</v>
      </c>
      <c r="M146" s="1" t="s">
        <v>50</v>
      </c>
      <c r="N146" s="85"/>
      <c r="O146" s="1"/>
      <c r="P146" s="46"/>
    </row>
    <row r="147" spans="1:16" ht="16.5" hidden="1" customHeight="1">
      <c r="A147" s="43">
        <v>105653</v>
      </c>
      <c r="B147" s="1" t="s">
        <v>41</v>
      </c>
      <c r="C147" s="1" t="s">
        <v>51</v>
      </c>
      <c r="D147" s="1" t="s">
        <v>61</v>
      </c>
      <c r="E147" s="1" t="s">
        <v>44</v>
      </c>
      <c r="F147" s="1" t="s">
        <v>53</v>
      </c>
      <c r="G147" s="1" t="s">
        <v>85</v>
      </c>
      <c r="H147" s="1" t="s">
        <v>47</v>
      </c>
      <c r="I147" s="1" t="s">
        <v>375</v>
      </c>
      <c r="J147" s="1" t="s">
        <v>376</v>
      </c>
      <c r="K147" s="27">
        <v>44573.404641203706</v>
      </c>
      <c r="L147" s="27">
        <v>44578.381840277776</v>
      </c>
      <c r="M147" s="1" t="s">
        <v>50</v>
      </c>
      <c r="N147" s="85"/>
      <c r="O147" s="1"/>
      <c r="P147" s="46"/>
    </row>
    <row r="148" spans="1:16" ht="16.5" hidden="1" customHeight="1">
      <c r="A148" s="43">
        <v>105654</v>
      </c>
      <c r="B148" s="1" t="s">
        <v>74</v>
      </c>
      <c r="C148" s="1" t="s">
        <v>51</v>
      </c>
      <c r="D148" s="1" t="s">
        <v>43</v>
      </c>
      <c r="E148" s="1" t="s">
        <v>241</v>
      </c>
      <c r="F148" s="1" t="s">
        <v>67</v>
      </c>
      <c r="G148" s="1" t="s">
        <v>46</v>
      </c>
      <c r="H148" s="1" t="s">
        <v>47</v>
      </c>
      <c r="I148" s="1" t="s">
        <v>377</v>
      </c>
      <c r="J148" s="1" t="s">
        <v>378</v>
      </c>
      <c r="K148" s="27">
        <v>44573.438634259262</v>
      </c>
      <c r="L148" s="27">
        <v>44581.422418981485</v>
      </c>
      <c r="M148" s="1" t="s">
        <v>50</v>
      </c>
      <c r="N148" s="85"/>
      <c r="O148" s="1"/>
      <c r="P148" s="46"/>
    </row>
    <row r="149" spans="1:16" ht="16.5" hidden="1" customHeight="1">
      <c r="A149" s="43">
        <v>105655</v>
      </c>
      <c r="B149" s="1" t="s">
        <v>41</v>
      </c>
      <c r="C149" s="1" t="s">
        <v>51</v>
      </c>
      <c r="D149" s="1" t="s">
        <v>71</v>
      </c>
      <c r="E149" s="1" t="s">
        <v>44</v>
      </c>
      <c r="F149" s="1" t="s">
        <v>53</v>
      </c>
      <c r="G149" s="1" t="s">
        <v>85</v>
      </c>
      <c r="H149" s="1" t="s">
        <v>54</v>
      </c>
      <c r="I149" s="1" t="s">
        <v>379</v>
      </c>
      <c r="J149" s="1" t="s">
        <v>380</v>
      </c>
      <c r="K149" s="27">
        <v>44573.457777777781</v>
      </c>
      <c r="L149" s="27">
        <v>44574.494386574072</v>
      </c>
      <c r="M149" s="1" t="s">
        <v>50</v>
      </c>
      <c r="N149" s="85"/>
      <c r="O149" s="1"/>
      <c r="P149" s="46"/>
    </row>
    <row r="150" spans="1:16" ht="16.5" hidden="1" customHeight="1">
      <c r="A150" s="43">
        <v>105656</v>
      </c>
      <c r="B150" s="1" t="s">
        <v>60</v>
      </c>
      <c r="C150" s="1" t="s">
        <v>51</v>
      </c>
      <c r="D150" s="1" t="s">
        <v>71</v>
      </c>
      <c r="E150" s="1" t="s">
        <v>44</v>
      </c>
      <c r="F150" s="1" t="s">
        <v>45</v>
      </c>
      <c r="G150" s="1" t="s">
        <v>46</v>
      </c>
      <c r="H150" s="1" t="s">
        <v>47</v>
      </c>
      <c r="I150" s="1" t="s">
        <v>381</v>
      </c>
      <c r="J150" s="1" t="s">
        <v>382</v>
      </c>
      <c r="K150" s="27">
        <v>44573.46402777778</v>
      </c>
      <c r="L150" s="27">
        <v>44574.495370370372</v>
      </c>
      <c r="M150" s="1" t="s">
        <v>50</v>
      </c>
      <c r="N150" s="85"/>
      <c r="O150" s="1"/>
      <c r="P150" s="46"/>
    </row>
    <row r="151" spans="1:16" ht="16.5" hidden="1" customHeight="1">
      <c r="A151" s="43">
        <v>105657</v>
      </c>
      <c r="B151" s="1" t="s">
        <v>41</v>
      </c>
      <c r="C151" s="1" t="s">
        <v>123</v>
      </c>
      <c r="D151" s="1" t="s">
        <v>71</v>
      </c>
      <c r="E151" s="1" t="s">
        <v>44</v>
      </c>
      <c r="F151" s="1" t="s">
        <v>53</v>
      </c>
      <c r="G151" s="1" t="s">
        <v>46</v>
      </c>
      <c r="H151" s="1" t="s">
        <v>54</v>
      </c>
      <c r="I151" s="1" t="s">
        <v>383</v>
      </c>
      <c r="J151" s="1" t="s">
        <v>384</v>
      </c>
      <c r="K151" s="27">
        <v>44573.476319444446</v>
      </c>
      <c r="L151" s="27">
        <v>44574.504571759258</v>
      </c>
      <c r="M151" s="1" t="s">
        <v>50</v>
      </c>
      <c r="N151" s="85"/>
      <c r="O151" s="1"/>
      <c r="P151" s="46"/>
    </row>
    <row r="152" spans="1:16" ht="16.5" hidden="1" customHeight="1">
      <c r="A152" s="43">
        <v>105658</v>
      </c>
      <c r="B152" s="1" t="s">
        <v>41</v>
      </c>
      <c r="C152" s="1" t="s">
        <v>150</v>
      </c>
      <c r="D152" s="1" t="s">
        <v>81</v>
      </c>
      <c r="E152" s="1" t="s">
        <v>62</v>
      </c>
      <c r="F152" s="1" t="s">
        <v>45</v>
      </c>
      <c r="G152" s="1" t="s">
        <v>46</v>
      </c>
      <c r="H152" s="1" t="s">
        <v>47</v>
      </c>
      <c r="I152" s="1" t="s">
        <v>385</v>
      </c>
      <c r="J152" s="1" t="s">
        <v>386</v>
      </c>
      <c r="K152" s="27">
        <v>44573.500949074078</v>
      </c>
      <c r="L152" s="27">
        <v>44574.514340277776</v>
      </c>
      <c r="M152" s="1" t="s">
        <v>50</v>
      </c>
      <c r="N152" s="85"/>
      <c r="O152" s="1"/>
      <c r="P152" s="46"/>
    </row>
    <row r="153" spans="1:16" ht="16.5" hidden="1" customHeight="1">
      <c r="A153" s="43">
        <v>105659</v>
      </c>
      <c r="B153" s="1" t="s">
        <v>41</v>
      </c>
      <c r="C153" s="1" t="s">
        <v>150</v>
      </c>
      <c r="D153" s="1" t="s">
        <v>81</v>
      </c>
      <c r="E153" s="1" t="s">
        <v>62</v>
      </c>
      <c r="F153" s="1" t="s">
        <v>45</v>
      </c>
      <c r="G153" s="1" t="s">
        <v>46</v>
      </c>
      <c r="H153" s="1" t="s">
        <v>47</v>
      </c>
      <c r="I153" s="1" t="s">
        <v>385</v>
      </c>
      <c r="J153" s="1" t="s">
        <v>387</v>
      </c>
      <c r="K153" s="27">
        <v>44573.50099537037</v>
      </c>
      <c r="L153" s="27">
        <v>44574.513865740744</v>
      </c>
      <c r="M153" s="1" t="s">
        <v>50</v>
      </c>
      <c r="N153" s="85"/>
      <c r="O153" s="1"/>
      <c r="P153" s="46"/>
    </row>
    <row r="154" spans="1:16" ht="16.5" hidden="1" customHeight="1">
      <c r="A154" s="43">
        <v>105660</v>
      </c>
      <c r="B154" s="1" t="s">
        <v>57</v>
      </c>
      <c r="C154" s="1" t="s">
        <v>388</v>
      </c>
      <c r="D154" s="1" t="s">
        <v>43</v>
      </c>
      <c r="E154" s="1" t="s">
        <v>44</v>
      </c>
      <c r="F154" s="1" t="s">
        <v>67</v>
      </c>
      <c r="G154" s="1" t="s">
        <v>68</v>
      </c>
      <c r="H154" s="1" t="s">
        <v>47</v>
      </c>
      <c r="I154" s="1" t="s">
        <v>389</v>
      </c>
      <c r="J154" s="1" t="s">
        <v>390</v>
      </c>
      <c r="K154" s="27">
        <v>44573.516469907408</v>
      </c>
      <c r="L154" s="27">
        <v>44574.662083333336</v>
      </c>
      <c r="M154" s="1" t="s">
        <v>50</v>
      </c>
      <c r="N154" s="85"/>
      <c r="O154" s="1"/>
      <c r="P154" s="46"/>
    </row>
    <row r="155" spans="1:16" ht="16.5" hidden="1" customHeight="1">
      <c r="A155" s="43">
        <v>105661</v>
      </c>
      <c r="B155" s="1" t="s">
        <v>60</v>
      </c>
      <c r="C155" s="1" t="s">
        <v>99</v>
      </c>
      <c r="D155" s="1" t="s">
        <v>71</v>
      </c>
      <c r="E155" s="1" t="s">
        <v>44</v>
      </c>
      <c r="F155" s="1" t="s">
        <v>53</v>
      </c>
      <c r="G155" s="1" t="s">
        <v>85</v>
      </c>
      <c r="H155" s="1" t="s">
        <v>47</v>
      </c>
      <c r="I155" s="1" t="s">
        <v>391</v>
      </c>
      <c r="J155" s="1" t="s">
        <v>392</v>
      </c>
      <c r="K155" s="27">
        <v>44573.646550925929</v>
      </c>
      <c r="L155" s="27">
        <v>44574.51321759259</v>
      </c>
      <c r="M155" s="1" t="s">
        <v>50</v>
      </c>
      <c r="N155" s="85"/>
      <c r="O155" s="1"/>
      <c r="P155" s="46"/>
    </row>
    <row r="156" spans="1:16" ht="16.5" hidden="1" customHeight="1">
      <c r="A156" s="43">
        <v>105662</v>
      </c>
      <c r="B156" s="1" t="s">
        <v>41</v>
      </c>
      <c r="C156" s="1" t="s">
        <v>42</v>
      </c>
      <c r="D156" s="1" t="s">
        <v>71</v>
      </c>
      <c r="E156" s="1" t="s">
        <v>44</v>
      </c>
      <c r="F156" s="1" t="s">
        <v>45</v>
      </c>
      <c r="G156" s="1" t="s">
        <v>46</v>
      </c>
      <c r="H156" s="1" t="s">
        <v>47</v>
      </c>
      <c r="I156" s="1" t="s">
        <v>393</v>
      </c>
      <c r="J156" s="1" t="s">
        <v>394</v>
      </c>
      <c r="K156" s="27">
        <v>44573.661261574074</v>
      </c>
      <c r="L156" s="27">
        <v>44574.512407407405</v>
      </c>
      <c r="M156" s="1" t="s">
        <v>50</v>
      </c>
      <c r="N156" s="85"/>
      <c r="O156" s="1"/>
      <c r="P156" s="46"/>
    </row>
    <row r="157" spans="1:16" ht="16.5" hidden="1" customHeight="1">
      <c r="A157" s="43">
        <v>105663</v>
      </c>
      <c r="B157" s="1" t="s">
        <v>41</v>
      </c>
      <c r="C157" s="1" t="s">
        <v>150</v>
      </c>
      <c r="D157" s="1" t="s">
        <v>71</v>
      </c>
      <c r="E157" s="1" t="s">
        <v>44</v>
      </c>
      <c r="F157" s="1" t="s">
        <v>45</v>
      </c>
      <c r="G157" s="1" t="s">
        <v>46</v>
      </c>
      <c r="H157" s="1" t="s">
        <v>54</v>
      </c>
      <c r="I157" s="1" t="s">
        <v>395</v>
      </c>
      <c r="J157" s="1" t="s">
        <v>396</v>
      </c>
      <c r="K157" s="27">
        <v>44573.665706018517</v>
      </c>
      <c r="L157" s="27">
        <v>44574.511099537034</v>
      </c>
      <c r="M157" s="1" t="s">
        <v>50</v>
      </c>
      <c r="N157" s="85"/>
      <c r="O157" s="1"/>
      <c r="P157" s="46"/>
    </row>
    <row r="158" spans="1:16" ht="16.5" hidden="1" customHeight="1">
      <c r="A158" s="43">
        <v>105664</v>
      </c>
      <c r="B158" s="1" t="s">
        <v>60</v>
      </c>
      <c r="C158" s="1" t="s">
        <v>126</v>
      </c>
      <c r="D158" s="1" t="s">
        <v>52</v>
      </c>
      <c r="E158" s="1" t="s">
        <v>44</v>
      </c>
      <c r="F158" s="1" t="s">
        <v>53</v>
      </c>
      <c r="G158" s="1" t="s">
        <v>46</v>
      </c>
      <c r="H158" s="1" t="s">
        <v>54</v>
      </c>
      <c r="I158" s="1" t="s">
        <v>397</v>
      </c>
      <c r="J158" s="1" t="s">
        <v>398</v>
      </c>
      <c r="K158" s="27">
        <v>44573.703182870369</v>
      </c>
      <c r="L158" s="27">
        <v>44574.510243055556</v>
      </c>
      <c r="M158" s="1" t="s">
        <v>50</v>
      </c>
      <c r="N158" s="85"/>
      <c r="O158" s="1"/>
      <c r="P158" s="46"/>
    </row>
    <row r="159" spans="1:16" ht="16.5" hidden="1" customHeight="1">
      <c r="A159" s="43">
        <v>105665</v>
      </c>
      <c r="B159" s="1" t="s">
        <v>41</v>
      </c>
      <c r="C159" s="1" t="s">
        <v>114</v>
      </c>
      <c r="D159" s="1" t="s">
        <v>81</v>
      </c>
      <c r="E159" s="1" t="s">
        <v>44</v>
      </c>
      <c r="F159" s="1" t="s">
        <v>45</v>
      </c>
      <c r="G159" s="1" t="s">
        <v>46</v>
      </c>
      <c r="H159" s="1" t="s">
        <v>54</v>
      </c>
      <c r="I159" s="1" t="s">
        <v>399</v>
      </c>
      <c r="J159" s="1" t="s">
        <v>400</v>
      </c>
      <c r="K159" s="27">
        <v>44573.710300925923</v>
      </c>
      <c r="L159" s="27">
        <v>44574.509606481479</v>
      </c>
      <c r="M159" s="1" t="s">
        <v>50</v>
      </c>
      <c r="N159" s="85"/>
      <c r="O159" s="1"/>
      <c r="P159" s="46"/>
    </row>
    <row r="160" spans="1:16" ht="16.5" customHeight="1">
      <c r="A160" s="95">
        <v>105666</v>
      </c>
      <c r="B160" s="1" t="s">
        <v>57</v>
      </c>
      <c r="C160" s="1" t="s">
        <v>51</v>
      </c>
      <c r="D160" s="1" t="s">
        <v>52</v>
      </c>
      <c r="E160" s="1" t="s">
        <v>44</v>
      </c>
      <c r="F160" s="1" t="s">
        <v>67</v>
      </c>
      <c r="G160" s="96" t="s">
        <v>401</v>
      </c>
      <c r="H160" s="1" t="s">
        <v>47</v>
      </c>
      <c r="I160" s="96" t="s">
        <v>402</v>
      </c>
      <c r="J160" s="96" t="s">
        <v>403</v>
      </c>
      <c r="K160" s="97">
        <v>44573.727141203701</v>
      </c>
      <c r="L160" s="97">
        <v>44575.468784722223</v>
      </c>
      <c r="M160" s="96" t="s">
        <v>50</v>
      </c>
      <c r="N160" s="98" t="s">
        <v>404</v>
      </c>
      <c r="O160" s="96"/>
      <c r="P160" s="46"/>
    </row>
    <row r="161" spans="1:16" ht="16.5" hidden="1" customHeight="1">
      <c r="A161" s="43">
        <v>105667</v>
      </c>
      <c r="B161" s="1" t="s">
        <v>41</v>
      </c>
      <c r="C161" s="1" t="s">
        <v>114</v>
      </c>
      <c r="D161" s="1" t="s">
        <v>127</v>
      </c>
      <c r="E161" s="1" t="s">
        <v>44</v>
      </c>
      <c r="F161" s="1" t="s">
        <v>45</v>
      </c>
      <c r="G161" s="1" t="s">
        <v>46</v>
      </c>
      <c r="H161" s="1" t="s">
        <v>54</v>
      </c>
      <c r="I161" s="1" t="s">
        <v>405</v>
      </c>
      <c r="J161" s="1" t="s">
        <v>406</v>
      </c>
      <c r="K161" s="27">
        <v>44573.7341087963</v>
      </c>
      <c r="L161" s="27">
        <v>44574.508668981478</v>
      </c>
      <c r="M161" s="1" t="s">
        <v>50</v>
      </c>
      <c r="N161" s="85"/>
      <c r="O161" s="1"/>
      <c r="P161" s="46"/>
    </row>
    <row r="162" spans="1:16" ht="16.5" hidden="1" customHeight="1">
      <c r="A162" s="43">
        <v>105668</v>
      </c>
      <c r="B162" s="1" t="s">
        <v>60</v>
      </c>
      <c r="C162" s="1" t="s">
        <v>42</v>
      </c>
      <c r="D162" s="1" t="s">
        <v>43</v>
      </c>
      <c r="E162" s="1" t="s">
        <v>44</v>
      </c>
      <c r="F162" s="1" t="s">
        <v>45</v>
      </c>
      <c r="G162" s="1" t="s">
        <v>46</v>
      </c>
      <c r="H162" s="1" t="s">
        <v>54</v>
      </c>
      <c r="I162" s="1" t="s">
        <v>407</v>
      </c>
      <c r="J162" s="1" t="s">
        <v>408</v>
      </c>
      <c r="K162" s="27">
        <v>44574.400925925926</v>
      </c>
      <c r="L162" s="27">
        <v>44574.50403935185</v>
      </c>
      <c r="M162" s="1" t="s">
        <v>50</v>
      </c>
      <c r="N162" s="85"/>
      <c r="O162" s="1"/>
      <c r="P162" s="46"/>
    </row>
    <row r="163" spans="1:16" ht="16.5" hidden="1" customHeight="1">
      <c r="A163" s="43">
        <v>105669</v>
      </c>
      <c r="B163" s="1" t="s">
        <v>41</v>
      </c>
      <c r="C163" s="1" t="s">
        <v>150</v>
      </c>
      <c r="D163" s="1" t="s">
        <v>127</v>
      </c>
      <c r="E163" s="1" t="s">
        <v>84</v>
      </c>
      <c r="F163" s="1" t="s">
        <v>45</v>
      </c>
      <c r="G163" s="1" t="s">
        <v>46</v>
      </c>
      <c r="H163" s="1" t="s">
        <v>47</v>
      </c>
      <c r="I163" s="1" t="s">
        <v>409</v>
      </c>
      <c r="J163" s="1" t="s">
        <v>410</v>
      </c>
      <c r="K163" s="27">
        <v>44574.404386574075</v>
      </c>
      <c r="L163" s="27">
        <v>44574.502928240741</v>
      </c>
      <c r="M163" s="1" t="s">
        <v>50</v>
      </c>
      <c r="N163" s="85"/>
      <c r="O163" s="1"/>
      <c r="P163" s="46"/>
    </row>
    <row r="164" spans="1:16" ht="16.5" hidden="1" customHeight="1">
      <c r="A164" s="43">
        <v>105670</v>
      </c>
      <c r="B164" s="1" t="s">
        <v>60</v>
      </c>
      <c r="C164" s="1" t="s">
        <v>42</v>
      </c>
      <c r="D164" s="1" t="s">
        <v>71</v>
      </c>
      <c r="E164" s="1" t="s">
        <v>102</v>
      </c>
      <c r="F164" s="1" t="s">
        <v>45</v>
      </c>
      <c r="G164" s="1" t="s">
        <v>46</v>
      </c>
      <c r="H164" s="1" t="s">
        <v>54</v>
      </c>
      <c r="I164" s="1" t="s">
        <v>411</v>
      </c>
      <c r="J164" s="1" t="s">
        <v>412</v>
      </c>
      <c r="K164" s="27">
        <v>44574.418252314812</v>
      </c>
      <c r="L164" s="27">
        <v>44574.50209490741</v>
      </c>
      <c r="M164" s="1" t="s">
        <v>50</v>
      </c>
      <c r="N164" s="85"/>
      <c r="O164" s="1"/>
      <c r="P164" s="46"/>
    </row>
    <row r="165" spans="1:16" ht="16.5" hidden="1" customHeight="1">
      <c r="A165" s="43">
        <v>105671</v>
      </c>
      <c r="B165" s="1" t="s">
        <v>41</v>
      </c>
      <c r="C165" s="1" t="s">
        <v>51</v>
      </c>
      <c r="D165" s="1" t="s">
        <v>52</v>
      </c>
      <c r="E165" s="1" t="s">
        <v>44</v>
      </c>
      <c r="F165" s="1" t="s">
        <v>45</v>
      </c>
      <c r="G165" s="1" t="s">
        <v>46</v>
      </c>
      <c r="H165" s="1" t="s">
        <v>47</v>
      </c>
      <c r="I165" s="1" t="s">
        <v>413</v>
      </c>
      <c r="J165" s="1" t="s">
        <v>414</v>
      </c>
      <c r="K165" s="27">
        <v>44574.427222222221</v>
      </c>
      <c r="L165" s="27">
        <v>44575.469340277778</v>
      </c>
      <c r="M165" s="1" t="s">
        <v>50</v>
      </c>
      <c r="N165" s="85"/>
      <c r="O165" s="1"/>
      <c r="P165" s="46"/>
    </row>
    <row r="166" spans="1:16" ht="16.5" hidden="1" customHeight="1">
      <c r="A166" s="43">
        <v>105672</v>
      </c>
      <c r="B166" s="1" t="s">
        <v>57</v>
      </c>
      <c r="C166" s="1" t="s">
        <v>51</v>
      </c>
      <c r="D166" s="1" t="s">
        <v>52</v>
      </c>
      <c r="E166" s="1" t="s">
        <v>44</v>
      </c>
      <c r="F166" s="1" t="s">
        <v>53</v>
      </c>
      <c r="G166" s="1" t="s">
        <v>46</v>
      </c>
      <c r="H166" s="1" t="s">
        <v>54</v>
      </c>
      <c r="I166" s="1" t="s">
        <v>415</v>
      </c>
      <c r="J166" s="1" t="s">
        <v>416</v>
      </c>
      <c r="K166" s="27">
        <v>44574.459131944444</v>
      </c>
      <c r="L166" s="27">
        <v>44574.501516203702</v>
      </c>
      <c r="M166" s="1" t="s">
        <v>50</v>
      </c>
      <c r="N166" s="85"/>
      <c r="O166" s="1"/>
      <c r="P166" s="46"/>
    </row>
    <row r="167" spans="1:16" ht="16.5" hidden="1" customHeight="1">
      <c r="A167" s="43">
        <v>105673</v>
      </c>
      <c r="B167" s="1" t="s">
        <v>358</v>
      </c>
      <c r="C167" s="1" t="s">
        <v>51</v>
      </c>
      <c r="D167" s="1" t="s">
        <v>127</v>
      </c>
      <c r="E167" s="1" t="s">
        <v>241</v>
      </c>
      <c r="F167" s="1" t="s">
        <v>53</v>
      </c>
      <c r="G167" s="1" t="s">
        <v>46</v>
      </c>
      <c r="H167" s="1" t="s">
        <v>47</v>
      </c>
      <c r="I167" s="1" t="s">
        <v>417</v>
      </c>
      <c r="J167" s="1" t="s">
        <v>418</v>
      </c>
      <c r="K167" s="27">
        <v>44574.466666666667</v>
      </c>
      <c r="L167" s="27">
        <v>44574.495925925927</v>
      </c>
      <c r="M167" s="1" t="s">
        <v>50</v>
      </c>
      <c r="N167" s="85"/>
      <c r="O167" s="1"/>
      <c r="P167" s="46"/>
    </row>
    <row r="168" spans="1:16" ht="16.5" hidden="1" customHeight="1">
      <c r="A168" s="43">
        <v>105674</v>
      </c>
      <c r="B168" s="1" t="s">
        <v>60</v>
      </c>
      <c r="C168" s="1" t="s">
        <v>51</v>
      </c>
      <c r="D168" s="1" t="s">
        <v>71</v>
      </c>
      <c r="E168" s="1" t="s">
        <v>62</v>
      </c>
      <c r="F168" s="1" t="s">
        <v>53</v>
      </c>
      <c r="G168" s="1" t="s">
        <v>85</v>
      </c>
      <c r="H168" s="1" t="s">
        <v>54</v>
      </c>
      <c r="I168" s="1" t="s">
        <v>419</v>
      </c>
      <c r="J168" s="1" t="s">
        <v>420</v>
      </c>
      <c r="K168" s="27">
        <v>44574.484803240739</v>
      </c>
      <c r="L168" s="27">
        <v>44575.470023148147</v>
      </c>
      <c r="M168" s="1" t="s">
        <v>50</v>
      </c>
      <c r="N168" s="85"/>
      <c r="O168" s="1"/>
      <c r="P168" s="46"/>
    </row>
    <row r="169" spans="1:16" ht="16.5" hidden="1" customHeight="1">
      <c r="A169" s="43">
        <v>105675</v>
      </c>
      <c r="B169" s="1" t="s">
        <v>60</v>
      </c>
      <c r="C169" s="1" t="s">
        <v>51</v>
      </c>
      <c r="D169" s="1" t="s">
        <v>71</v>
      </c>
      <c r="E169" s="1" t="s">
        <v>44</v>
      </c>
      <c r="F169" s="1" t="s">
        <v>53</v>
      </c>
      <c r="G169" s="1" t="s">
        <v>46</v>
      </c>
      <c r="H169" s="1" t="s">
        <v>54</v>
      </c>
      <c r="I169" s="1" t="s">
        <v>421</v>
      </c>
      <c r="J169" s="1" t="s">
        <v>422</v>
      </c>
      <c r="K169" s="27">
        <v>44574.507870370369</v>
      </c>
      <c r="L169" s="27">
        <v>44574.66333333333</v>
      </c>
      <c r="M169" s="1" t="s">
        <v>50</v>
      </c>
      <c r="N169" s="85"/>
      <c r="O169" s="1"/>
      <c r="P169" s="46"/>
    </row>
    <row r="170" spans="1:16" ht="16.5" hidden="1" customHeight="1">
      <c r="A170" s="43">
        <v>105676</v>
      </c>
      <c r="B170" s="1" t="s">
        <v>41</v>
      </c>
      <c r="C170" s="1" t="s">
        <v>80</v>
      </c>
      <c r="D170" s="1" t="s">
        <v>81</v>
      </c>
      <c r="E170" s="1" t="s">
        <v>44</v>
      </c>
      <c r="F170" s="1" t="s">
        <v>45</v>
      </c>
      <c r="G170" s="1" t="s">
        <v>46</v>
      </c>
      <c r="H170" s="1" t="s">
        <v>47</v>
      </c>
      <c r="I170" s="1" t="s">
        <v>423</v>
      </c>
      <c r="J170" s="1" t="s">
        <v>424</v>
      </c>
      <c r="K170" s="27">
        <v>44574.513356481482</v>
      </c>
      <c r="L170" s="27">
        <v>44575.471053240741</v>
      </c>
      <c r="M170" s="1" t="s">
        <v>50</v>
      </c>
      <c r="N170" s="85"/>
      <c r="O170" s="1"/>
      <c r="P170" s="46"/>
    </row>
    <row r="171" spans="1:16" ht="16.5" hidden="1" customHeight="1">
      <c r="A171" s="68">
        <v>105677</v>
      </c>
      <c r="B171" s="69" t="s">
        <v>41</v>
      </c>
      <c r="C171" s="69" t="s">
        <v>51</v>
      </c>
      <c r="D171" s="69" t="s">
        <v>81</v>
      </c>
      <c r="E171" s="69" t="s">
        <v>66</v>
      </c>
      <c r="F171" s="69" t="s">
        <v>53</v>
      </c>
      <c r="G171" s="69" t="s">
        <v>46</v>
      </c>
      <c r="H171" s="69" t="s">
        <v>54</v>
      </c>
      <c r="I171" s="69" t="s">
        <v>425</v>
      </c>
      <c r="J171" s="69" t="s">
        <v>426</v>
      </c>
      <c r="K171" s="70">
        <v>44574.527777777781</v>
      </c>
      <c r="L171" s="70">
        <v>44574.617546296293</v>
      </c>
      <c r="M171" s="69" t="s">
        <v>50</v>
      </c>
      <c r="N171" s="86"/>
      <c r="O171" s="1"/>
      <c r="P171" s="46"/>
    </row>
    <row r="172" spans="1:16" ht="16.5" customHeight="1">
      <c r="A172" s="95">
        <v>105678</v>
      </c>
      <c r="B172" s="1" t="s">
        <v>41</v>
      </c>
      <c r="C172" s="1" t="s">
        <v>51</v>
      </c>
      <c r="D172" s="1" t="s">
        <v>81</v>
      </c>
      <c r="E172" s="1" t="s">
        <v>66</v>
      </c>
      <c r="F172" s="1" t="s">
        <v>53</v>
      </c>
      <c r="G172" s="96" t="s">
        <v>401</v>
      </c>
      <c r="H172" s="1" t="s">
        <v>54</v>
      </c>
      <c r="I172" s="96" t="s">
        <v>427</v>
      </c>
      <c r="J172" s="96" t="s">
        <v>428</v>
      </c>
      <c r="K172" s="97">
        <v>44574.542986111112</v>
      </c>
      <c r="L172" s="97">
        <v>44578.505833333336</v>
      </c>
      <c r="M172" s="96" t="s">
        <v>50</v>
      </c>
      <c r="N172" s="98" t="s">
        <v>429</v>
      </c>
      <c r="O172" s="96"/>
      <c r="P172" s="46"/>
    </row>
    <row r="173" spans="1:16" ht="16.5" hidden="1" customHeight="1">
      <c r="A173" s="75">
        <v>105679</v>
      </c>
      <c r="B173" s="63" t="s">
        <v>60</v>
      </c>
      <c r="C173" s="63" t="s">
        <v>51</v>
      </c>
      <c r="D173" s="63" t="s">
        <v>71</v>
      </c>
      <c r="E173" s="63" t="s">
        <v>102</v>
      </c>
      <c r="F173" s="63" t="s">
        <v>53</v>
      </c>
      <c r="G173" s="63" t="s">
        <v>46</v>
      </c>
      <c r="H173" s="63" t="s">
        <v>54</v>
      </c>
      <c r="I173" s="63" t="s">
        <v>430</v>
      </c>
      <c r="J173" s="63" t="s">
        <v>431</v>
      </c>
      <c r="K173" s="64">
        <v>44574.581759259258</v>
      </c>
      <c r="L173" s="64">
        <v>44574.615879629629</v>
      </c>
      <c r="M173" s="63" t="s">
        <v>50</v>
      </c>
      <c r="N173" s="87"/>
      <c r="O173" s="1"/>
      <c r="P173" s="46"/>
    </row>
    <row r="174" spans="1:16" ht="16.5" hidden="1" customHeight="1">
      <c r="A174" s="43">
        <v>105680</v>
      </c>
      <c r="B174" s="1" t="s">
        <v>41</v>
      </c>
      <c r="C174" s="1" t="s">
        <v>51</v>
      </c>
      <c r="D174" s="1" t="s">
        <v>81</v>
      </c>
      <c r="E174" s="1" t="s">
        <v>44</v>
      </c>
      <c r="F174" s="1" t="s">
        <v>53</v>
      </c>
      <c r="G174" s="1" t="s">
        <v>46</v>
      </c>
      <c r="H174" s="1" t="s">
        <v>54</v>
      </c>
      <c r="I174" s="1" t="s">
        <v>432</v>
      </c>
      <c r="J174" s="1" t="s">
        <v>433</v>
      </c>
      <c r="K174" s="27">
        <v>44574.594085648147</v>
      </c>
      <c r="L174" s="27">
        <v>44575.472245370373</v>
      </c>
      <c r="M174" s="1" t="s">
        <v>50</v>
      </c>
      <c r="N174" s="85"/>
      <c r="O174" s="1"/>
      <c r="P174" s="46"/>
    </row>
    <row r="175" spans="1:16" ht="16.5" hidden="1" customHeight="1">
      <c r="A175" s="43">
        <v>105681</v>
      </c>
      <c r="B175" s="1" t="s">
        <v>60</v>
      </c>
      <c r="C175" s="1" t="s">
        <v>51</v>
      </c>
      <c r="D175" s="1" t="s">
        <v>43</v>
      </c>
      <c r="E175" s="1" t="s">
        <v>44</v>
      </c>
      <c r="F175" s="1" t="s">
        <v>45</v>
      </c>
      <c r="G175" s="1" t="s">
        <v>46</v>
      </c>
      <c r="H175" s="1" t="s">
        <v>47</v>
      </c>
      <c r="I175" s="1" t="s">
        <v>434</v>
      </c>
      <c r="J175" s="1" t="s">
        <v>435</v>
      </c>
      <c r="K175" s="27">
        <v>44574.623425925929</v>
      </c>
      <c r="L175" s="27">
        <v>44574.672476851854</v>
      </c>
      <c r="M175" s="1" t="s">
        <v>50</v>
      </c>
      <c r="N175" s="85"/>
      <c r="O175" s="1"/>
      <c r="P175" s="46"/>
    </row>
    <row r="176" spans="1:16" ht="16.5" hidden="1" customHeight="1">
      <c r="A176" s="43">
        <v>105682</v>
      </c>
      <c r="B176" s="1" t="s">
        <v>57</v>
      </c>
      <c r="C176" s="1" t="s">
        <v>51</v>
      </c>
      <c r="D176" s="1" t="s">
        <v>43</v>
      </c>
      <c r="E176" s="1" t="s">
        <v>44</v>
      </c>
      <c r="F176" s="1" t="s">
        <v>53</v>
      </c>
      <c r="G176" s="1" t="s">
        <v>46</v>
      </c>
      <c r="H176" s="1" t="s">
        <v>54</v>
      </c>
      <c r="I176" s="1" t="s">
        <v>436</v>
      </c>
      <c r="J176" s="1" t="s">
        <v>437</v>
      </c>
      <c r="K176" s="27">
        <v>44574.633564814816</v>
      </c>
      <c r="L176" s="27">
        <v>44574.66615740741</v>
      </c>
      <c r="M176" s="1" t="s">
        <v>50</v>
      </c>
      <c r="N176" s="85"/>
      <c r="O176" s="1"/>
      <c r="P176" s="46"/>
    </row>
    <row r="177" spans="1:16" ht="16.5" hidden="1" customHeight="1">
      <c r="A177" s="68">
        <v>105683</v>
      </c>
      <c r="B177" s="69" t="s">
        <v>41</v>
      </c>
      <c r="C177" s="69" t="s">
        <v>114</v>
      </c>
      <c r="D177" s="69" t="s">
        <v>52</v>
      </c>
      <c r="E177" s="69" t="s">
        <v>44</v>
      </c>
      <c r="F177" s="69" t="s">
        <v>45</v>
      </c>
      <c r="G177" s="69" t="s">
        <v>46</v>
      </c>
      <c r="H177" s="69" t="s">
        <v>54</v>
      </c>
      <c r="I177" s="69" t="s">
        <v>438</v>
      </c>
      <c r="J177" s="69" t="s">
        <v>439</v>
      </c>
      <c r="K177" s="70">
        <v>44574.660902777781</v>
      </c>
      <c r="L177" s="70">
        <v>44574.673854166664</v>
      </c>
      <c r="M177" s="69" t="s">
        <v>50</v>
      </c>
      <c r="N177" s="86"/>
      <c r="O177" s="1"/>
      <c r="P177" s="46"/>
    </row>
    <row r="178" spans="1:16" ht="16.5" customHeight="1">
      <c r="A178" s="95">
        <v>105684</v>
      </c>
      <c r="B178" s="1" t="s">
        <v>252</v>
      </c>
      <c r="C178" s="1" t="s">
        <v>51</v>
      </c>
      <c r="D178" s="1" t="s">
        <v>43</v>
      </c>
      <c r="E178" s="1" t="s">
        <v>440</v>
      </c>
      <c r="F178" s="1" t="s">
        <v>67</v>
      </c>
      <c r="G178" s="96" t="s">
        <v>401</v>
      </c>
      <c r="H178" s="1" t="s">
        <v>47</v>
      </c>
      <c r="I178" s="96" t="s">
        <v>441</v>
      </c>
      <c r="J178" s="96" t="s">
        <v>442</v>
      </c>
      <c r="K178" s="97">
        <v>44574.858946759261</v>
      </c>
      <c r="L178" s="97">
        <v>44581.647094907406</v>
      </c>
      <c r="M178" s="96" t="s">
        <v>50</v>
      </c>
      <c r="N178" s="98" t="s">
        <v>443</v>
      </c>
      <c r="O178" s="96"/>
      <c r="P178" s="46"/>
    </row>
    <row r="179" spans="1:16" ht="16.5" hidden="1" customHeight="1">
      <c r="A179" s="75">
        <v>105685</v>
      </c>
      <c r="B179" s="63" t="s">
        <v>41</v>
      </c>
      <c r="C179" s="63" t="s">
        <v>51</v>
      </c>
      <c r="D179" s="63" t="s">
        <v>61</v>
      </c>
      <c r="E179" s="63" t="s">
        <v>62</v>
      </c>
      <c r="F179" s="63" t="s">
        <v>67</v>
      </c>
      <c r="G179" s="63" t="s">
        <v>46</v>
      </c>
      <c r="H179" s="63" t="s">
        <v>47</v>
      </c>
      <c r="I179" s="63" t="s">
        <v>444</v>
      </c>
      <c r="J179" s="63" t="s">
        <v>445</v>
      </c>
      <c r="K179" s="64">
        <v>44574.967442129629</v>
      </c>
      <c r="L179" s="64">
        <v>44575.472974537035</v>
      </c>
      <c r="M179" s="63" t="s">
        <v>50</v>
      </c>
      <c r="N179" s="87"/>
      <c r="O179" s="1"/>
      <c r="P179" s="46"/>
    </row>
    <row r="180" spans="1:16" ht="16.5" hidden="1" customHeight="1">
      <c r="A180" s="43">
        <v>105686</v>
      </c>
      <c r="B180" s="1" t="s">
        <v>74</v>
      </c>
      <c r="C180" s="1" t="s">
        <v>123</v>
      </c>
      <c r="D180" s="1" t="s">
        <v>151</v>
      </c>
      <c r="E180" s="1" t="s">
        <v>62</v>
      </c>
      <c r="F180" s="1" t="s">
        <v>67</v>
      </c>
      <c r="G180" s="1" t="s">
        <v>46</v>
      </c>
      <c r="H180" s="1" t="s">
        <v>163</v>
      </c>
      <c r="I180" s="1" t="s">
        <v>446</v>
      </c>
      <c r="J180" s="1" t="s">
        <v>447</v>
      </c>
      <c r="K180" s="27">
        <v>44575.415949074071</v>
      </c>
      <c r="L180" s="27">
        <v>44578.661597222221</v>
      </c>
      <c r="M180" s="1" t="s">
        <v>50</v>
      </c>
      <c r="N180" s="85"/>
      <c r="O180" s="1"/>
      <c r="P180" s="46"/>
    </row>
    <row r="181" spans="1:16" ht="16.5" hidden="1" customHeight="1">
      <c r="A181" s="43">
        <v>105687</v>
      </c>
      <c r="B181" s="1" t="s">
        <v>41</v>
      </c>
      <c r="C181" s="1" t="s">
        <v>51</v>
      </c>
      <c r="D181" s="1" t="s">
        <v>61</v>
      </c>
      <c r="E181" s="1" t="s">
        <v>44</v>
      </c>
      <c r="F181" s="1" t="s">
        <v>45</v>
      </c>
      <c r="G181" s="1" t="s">
        <v>46</v>
      </c>
      <c r="H181" s="1" t="s">
        <v>47</v>
      </c>
      <c r="I181" s="1" t="s">
        <v>448</v>
      </c>
      <c r="J181" s="1" t="s">
        <v>449</v>
      </c>
      <c r="K181" s="27">
        <v>44575.420243055552</v>
      </c>
      <c r="L181" s="27">
        <v>44575.473796296297</v>
      </c>
      <c r="M181" s="1" t="s">
        <v>50</v>
      </c>
      <c r="N181" s="85"/>
      <c r="O181" s="1"/>
      <c r="P181" s="46"/>
    </row>
    <row r="182" spans="1:16" ht="16.5" hidden="1" customHeight="1">
      <c r="A182" s="43">
        <v>105688</v>
      </c>
      <c r="B182" s="1" t="s">
        <v>41</v>
      </c>
      <c r="C182" s="1" t="s">
        <v>51</v>
      </c>
      <c r="D182" s="1" t="s">
        <v>81</v>
      </c>
      <c r="E182" s="1" t="s">
        <v>84</v>
      </c>
      <c r="F182" s="1" t="s">
        <v>53</v>
      </c>
      <c r="G182" s="1" t="s">
        <v>46</v>
      </c>
      <c r="H182" s="1" t="s">
        <v>54</v>
      </c>
      <c r="I182" s="1" t="s">
        <v>450</v>
      </c>
      <c r="J182" s="1" t="s">
        <v>451</v>
      </c>
      <c r="K182" s="27">
        <v>44575.446979166663</v>
      </c>
      <c r="L182" s="27">
        <v>44578.506307870368</v>
      </c>
      <c r="M182" s="1" t="s">
        <v>50</v>
      </c>
      <c r="N182" s="85"/>
      <c r="O182" s="1"/>
      <c r="P182" s="46"/>
    </row>
    <row r="183" spans="1:16" ht="16.5" hidden="1" customHeight="1">
      <c r="A183" s="43">
        <v>105689</v>
      </c>
      <c r="B183" s="1" t="s">
        <v>60</v>
      </c>
      <c r="C183" s="1" t="s">
        <v>51</v>
      </c>
      <c r="D183" s="1" t="s">
        <v>61</v>
      </c>
      <c r="E183" s="1" t="s">
        <v>44</v>
      </c>
      <c r="F183" s="1" t="s">
        <v>53</v>
      </c>
      <c r="G183" s="1" t="s">
        <v>46</v>
      </c>
      <c r="H183" s="1" t="s">
        <v>47</v>
      </c>
      <c r="I183" s="1" t="s">
        <v>452</v>
      </c>
      <c r="J183" s="1" t="s">
        <v>453</v>
      </c>
      <c r="K183" s="27">
        <v>44575.460532407407</v>
      </c>
      <c r="L183" s="27">
        <v>44578.383518518516</v>
      </c>
      <c r="M183" s="1" t="s">
        <v>50</v>
      </c>
      <c r="N183" s="85"/>
      <c r="O183" s="1"/>
      <c r="P183" s="46"/>
    </row>
    <row r="184" spans="1:16" ht="16.5" hidden="1" customHeight="1">
      <c r="A184" s="43">
        <v>105690</v>
      </c>
      <c r="B184" s="1" t="s">
        <v>57</v>
      </c>
      <c r="C184" s="1" t="s">
        <v>51</v>
      </c>
      <c r="D184" s="1" t="s">
        <v>61</v>
      </c>
      <c r="E184" s="1" t="s">
        <v>44</v>
      </c>
      <c r="F184" s="1" t="s">
        <v>53</v>
      </c>
      <c r="G184" s="1" t="s">
        <v>85</v>
      </c>
      <c r="H184" s="1" t="s">
        <v>54</v>
      </c>
      <c r="I184" s="1" t="s">
        <v>454</v>
      </c>
      <c r="J184" s="1" t="s">
        <v>455</v>
      </c>
      <c r="K184" s="27">
        <v>44575.46702546296</v>
      </c>
      <c r="L184" s="27">
        <v>44575.493333333332</v>
      </c>
      <c r="M184" s="1" t="s">
        <v>50</v>
      </c>
      <c r="N184" s="85"/>
      <c r="O184" s="1"/>
      <c r="P184" s="46"/>
    </row>
    <row r="185" spans="1:16" ht="16.5" hidden="1" customHeight="1">
      <c r="A185" s="43">
        <v>105691</v>
      </c>
      <c r="B185" s="1" t="s">
        <v>41</v>
      </c>
      <c r="C185" s="1" t="s">
        <v>51</v>
      </c>
      <c r="D185" s="1" t="s">
        <v>43</v>
      </c>
      <c r="E185" s="1" t="s">
        <v>84</v>
      </c>
      <c r="F185" s="1" t="s">
        <v>45</v>
      </c>
      <c r="G185" s="1" t="s">
        <v>46</v>
      </c>
      <c r="H185" s="1" t="s">
        <v>54</v>
      </c>
      <c r="I185" s="1" t="s">
        <v>456</v>
      </c>
      <c r="J185" s="1" t="s">
        <v>457</v>
      </c>
      <c r="K185" s="27">
        <v>44575.468414351853</v>
      </c>
      <c r="L185" s="27">
        <v>44575.495682870373</v>
      </c>
      <c r="M185" s="1" t="s">
        <v>50</v>
      </c>
      <c r="N185" s="85"/>
      <c r="O185" s="1"/>
      <c r="P185" s="46"/>
    </row>
    <row r="186" spans="1:16" ht="16.5" hidden="1" customHeight="1">
      <c r="A186" s="43">
        <v>105692</v>
      </c>
      <c r="B186" s="1" t="s">
        <v>57</v>
      </c>
      <c r="C186" s="1" t="s">
        <v>458</v>
      </c>
      <c r="D186" s="1" t="s">
        <v>43</v>
      </c>
      <c r="E186" s="1" t="s">
        <v>44</v>
      </c>
      <c r="F186" s="1" t="s">
        <v>45</v>
      </c>
      <c r="G186" s="1" t="s">
        <v>46</v>
      </c>
      <c r="H186" s="1" t="s">
        <v>54</v>
      </c>
      <c r="I186" s="1" t="s">
        <v>459</v>
      </c>
      <c r="J186" s="1" t="s">
        <v>460</v>
      </c>
      <c r="K186" s="27">
        <v>44575.499791666669</v>
      </c>
      <c r="L186" s="27">
        <v>44578.506909722222</v>
      </c>
      <c r="M186" s="1" t="s">
        <v>50</v>
      </c>
      <c r="N186" s="85"/>
      <c r="O186" s="1"/>
      <c r="P186" s="46"/>
    </row>
    <row r="187" spans="1:16" ht="16.5" hidden="1" customHeight="1">
      <c r="A187" s="43">
        <v>105693</v>
      </c>
      <c r="B187" s="1" t="s">
        <v>41</v>
      </c>
      <c r="C187" s="1" t="s">
        <v>189</v>
      </c>
      <c r="D187" s="1" t="s">
        <v>61</v>
      </c>
      <c r="E187" s="1" t="s">
        <v>44</v>
      </c>
      <c r="F187" s="1" t="s">
        <v>45</v>
      </c>
      <c r="G187" s="1" t="s">
        <v>46</v>
      </c>
      <c r="H187" s="1" t="s">
        <v>54</v>
      </c>
      <c r="I187" s="1" t="s">
        <v>461</v>
      </c>
      <c r="J187" s="1" t="s">
        <v>462</v>
      </c>
      <c r="K187" s="27">
        <v>44575.51971064815</v>
      </c>
      <c r="L187" s="27">
        <v>44578.508043981485</v>
      </c>
      <c r="M187" s="1" t="s">
        <v>50</v>
      </c>
      <c r="N187" s="85"/>
      <c r="O187" s="1"/>
      <c r="P187" s="46"/>
    </row>
    <row r="188" spans="1:16" ht="16.5" hidden="1" customHeight="1">
      <c r="A188" s="43">
        <v>105694</v>
      </c>
      <c r="B188" s="1" t="s">
        <v>60</v>
      </c>
      <c r="C188" s="1" t="s">
        <v>51</v>
      </c>
      <c r="D188" s="1" t="s">
        <v>52</v>
      </c>
      <c r="E188" s="1" t="s">
        <v>66</v>
      </c>
      <c r="F188" s="1" t="s">
        <v>45</v>
      </c>
      <c r="G188" s="1" t="s">
        <v>46</v>
      </c>
      <c r="H188" s="1" t="s">
        <v>54</v>
      </c>
      <c r="I188" s="1" t="s">
        <v>463</v>
      </c>
      <c r="J188" s="1" t="s">
        <v>464</v>
      </c>
      <c r="K188" s="27">
        <v>44575.526284722226</v>
      </c>
      <c r="L188" s="27">
        <v>44578.510150462964</v>
      </c>
      <c r="M188" s="1" t="s">
        <v>50</v>
      </c>
      <c r="N188" s="85"/>
      <c r="O188" s="1"/>
      <c r="P188" s="46"/>
    </row>
    <row r="189" spans="1:16" ht="16.5" hidden="1" customHeight="1">
      <c r="A189" s="43">
        <v>105695</v>
      </c>
      <c r="B189" s="1" t="s">
        <v>41</v>
      </c>
      <c r="C189" s="1" t="s">
        <v>51</v>
      </c>
      <c r="D189" s="1" t="s">
        <v>61</v>
      </c>
      <c r="E189" s="1" t="s">
        <v>44</v>
      </c>
      <c r="F189" s="1" t="s">
        <v>45</v>
      </c>
      <c r="G189" s="1" t="s">
        <v>46</v>
      </c>
      <c r="H189" s="1" t="s">
        <v>54</v>
      </c>
      <c r="I189" s="1" t="s">
        <v>465</v>
      </c>
      <c r="J189" s="1" t="s">
        <v>466</v>
      </c>
      <c r="K189" s="27">
        <v>44575.526666666665</v>
      </c>
      <c r="L189" s="27">
        <v>44578.511643518519</v>
      </c>
      <c r="M189" s="1" t="s">
        <v>50</v>
      </c>
      <c r="N189" s="85"/>
      <c r="O189" s="1"/>
      <c r="P189" s="46"/>
    </row>
    <row r="190" spans="1:16" ht="16.5" hidden="1" customHeight="1">
      <c r="A190" s="43">
        <v>105696</v>
      </c>
      <c r="B190" s="1" t="s">
        <v>41</v>
      </c>
      <c r="C190" s="1" t="s">
        <v>51</v>
      </c>
      <c r="D190" s="1" t="s">
        <v>81</v>
      </c>
      <c r="E190" s="1" t="s">
        <v>84</v>
      </c>
      <c r="F190" s="1" t="s">
        <v>53</v>
      </c>
      <c r="G190" s="1" t="s">
        <v>46</v>
      </c>
      <c r="H190" s="1" t="s">
        <v>54</v>
      </c>
      <c r="I190" s="1" t="s">
        <v>467</v>
      </c>
      <c r="J190" s="1" t="s">
        <v>468</v>
      </c>
      <c r="K190" s="27">
        <v>44575.530613425923</v>
      </c>
      <c r="L190" s="27">
        <v>44578.512719907405</v>
      </c>
      <c r="M190" s="1" t="s">
        <v>50</v>
      </c>
      <c r="N190" s="85"/>
      <c r="O190" s="1"/>
      <c r="P190" s="46"/>
    </row>
    <row r="191" spans="1:16" ht="16.5" hidden="1" customHeight="1">
      <c r="A191" s="43">
        <v>105697</v>
      </c>
      <c r="B191" s="1" t="s">
        <v>60</v>
      </c>
      <c r="C191" s="1" t="s">
        <v>51</v>
      </c>
      <c r="D191" s="1" t="s">
        <v>61</v>
      </c>
      <c r="E191" s="1" t="s">
        <v>44</v>
      </c>
      <c r="F191" s="1" t="s">
        <v>45</v>
      </c>
      <c r="G191" s="1" t="s">
        <v>46</v>
      </c>
      <c r="H191" s="1" t="s">
        <v>54</v>
      </c>
      <c r="I191" s="1" t="s">
        <v>469</v>
      </c>
      <c r="J191" s="1" t="s">
        <v>470</v>
      </c>
      <c r="K191" s="27">
        <v>44575.583703703705</v>
      </c>
      <c r="L191" s="27">
        <v>44578.513391203705</v>
      </c>
      <c r="M191" s="1" t="s">
        <v>50</v>
      </c>
      <c r="N191" s="85"/>
      <c r="O191" s="1"/>
      <c r="P191" s="46"/>
    </row>
    <row r="192" spans="1:16" ht="16.5" hidden="1" customHeight="1">
      <c r="A192" s="43">
        <v>105698</v>
      </c>
      <c r="B192" s="1" t="s">
        <v>57</v>
      </c>
      <c r="C192" s="1" t="s">
        <v>51</v>
      </c>
      <c r="D192" s="1" t="s">
        <v>71</v>
      </c>
      <c r="E192" s="1" t="s">
        <v>44</v>
      </c>
      <c r="F192" s="1" t="s">
        <v>53</v>
      </c>
      <c r="G192" s="1" t="s">
        <v>46</v>
      </c>
      <c r="H192" s="1" t="s">
        <v>54</v>
      </c>
      <c r="I192" s="1" t="s">
        <v>471</v>
      </c>
      <c r="J192" s="1" t="s">
        <v>472</v>
      </c>
      <c r="K192" s="27">
        <v>44575.59302083333</v>
      </c>
      <c r="L192" s="27">
        <v>44578.513888888891</v>
      </c>
      <c r="M192" s="1" t="s">
        <v>50</v>
      </c>
      <c r="N192" s="85"/>
      <c r="O192" s="1"/>
      <c r="P192" s="46"/>
    </row>
    <row r="193" spans="1:16" ht="16.5" hidden="1" customHeight="1">
      <c r="A193" s="43">
        <v>105699</v>
      </c>
      <c r="B193" s="1" t="s">
        <v>60</v>
      </c>
      <c r="C193" s="1" t="s">
        <v>51</v>
      </c>
      <c r="D193" s="1" t="s">
        <v>43</v>
      </c>
      <c r="E193" s="1" t="s">
        <v>44</v>
      </c>
      <c r="F193" s="1" t="s">
        <v>53</v>
      </c>
      <c r="G193" s="1" t="s">
        <v>85</v>
      </c>
      <c r="H193" s="1" t="s">
        <v>47</v>
      </c>
      <c r="I193" s="1" t="s">
        <v>473</v>
      </c>
      <c r="J193" s="1" t="s">
        <v>474</v>
      </c>
      <c r="K193" s="27">
        <v>44575.601736111108</v>
      </c>
      <c r="L193" s="27">
        <v>44578.501886574071</v>
      </c>
      <c r="M193" s="1" t="s">
        <v>50</v>
      </c>
      <c r="N193" s="85"/>
      <c r="O193" s="1"/>
      <c r="P193" s="46"/>
    </row>
    <row r="194" spans="1:16" ht="16.5" hidden="1" customHeight="1">
      <c r="A194" s="43">
        <v>105700</v>
      </c>
      <c r="B194" s="1" t="s">
        <v>41</v>
      </c>
      <c r="C194" s="1" t="s">
        <v>51</v>
      </c>
      <c r="D194" s="1" t="s">
        <v>71</v>
      </c>
      <c r="E194" s="1" t="s">
        <v>44</v>
      </c>
      <c r="F194" s="1" t="s">
        <v>45</v>
      </c>
      <c r="G194" s="1" t="s">
        <v>46</v>
      </c>
      <c r="H194" s="1" t="s">
        <v>54</v>
      </c>
      <c r="I194" s="1" t="s">
        <v>475</v>
      </c>
      <c r="J194" s="1" t="s">
        <v>476</v>
      </c>
      <c r="K194" s="27">
        <v>44575.604039351849</v>
      </c>
      <c r="L194" s="27">
        <v>44578.501493055555</v>
      </c>
      <c r="M194" s="1" t="s">
        <v>50</v>
      </c>
      <c r="N194" s="85"/>
      <c r="O194" s="1"/>
      <c r="P194" s="46"/>
    </row>
    <row r="195" spans="1:16" ht="16.5" hidden="1" customHeight="1">
      <c r="A195" s="43">
        <v>105701</v>
      </c>
      <c r="B195" s="1" t="s">
        <v>60</v>
      </c>
      <c r="C195" s="1" t="s">
        <v>51</v>
      </c>
      <c r="D195" s="1" t="s">
        <v>43</v>
      </c>
      <c r="E195" s="1" t="s">
        <v>44</v>
      </c>
      <c r="F195" s="1" t="s">
        <v>45</v>
      </c>
      <c r="G195" s="1" t="s">
        <v>46</v>
      </c>
      <c r="H195" s="1" t="s">
        <v>54</v>
      </c>
      <c r="I195" s="1" t="s">
        <v>477</v>
      </c>
      <c r="J195" s="1" t="s">
        <v>197</v>
      </c>
      <c r="K195" s="27">
        <v>44575.608946759261</v>
      </c>
      <c r="L195" s="27">
        <v>44578.500960648147</v>
      </c>
      <c r="M195" s="1" t="s">
        <v>50</v>
      </c>
      <c r="N195" s="85"/>
      <c r="O195" s="1"/>
      <c r="P195" s="46"/>
    </row>
    <row r="196" spans="1:16" ht="16.5" hidden="1" customHeight="1">
      <c r="A196" s="43">
        <v>105702</v>
      </c>
      <c r="B196" s="1" t="s">
        <v>57</v>
      </c>
      <c r="C196" s="1" t="s">
        <v>51</v>
      </c>
      <c r="D196" s="1" t="s">
        <v>43</v>
      </c>
      <c r="E196" s="1" t="s">
        <v>44</v>
      </c>
      <c r="F196" s="1" t="s">
        <v>45</v>
      </c>
      <c r="G196" s="1" t="s">
        <v>46</v>
      </c>
      <c r="H196" s="1" t="s">
        <v>47</v>
      </c>
      <c r="I196" s="1" t="s">
        <v>478</v>
      </c>
      <c r="J196" s="1" t="s">
        <v>479</v>
      </c>
      <c r="K196" s="27">
        <v>44575.618842592594</v>
      </c>
      <c r="L196" s="27">
        <v>44578.500254629631</v>
      </c>
      <c r="M196" s="1" t="s">
        <v>50</v>
      </c>
      <c r="N196" s="85"/>
      <c r="O196" s="1"/>
      <c r="P196" s="46"/>
    </row>
    <row r="197" spans="1:16" ht="16.5" hidden="1" customHeight="1">
      <c r="A197" s="43">
        <v>105703</v>
      </c>
      <c r="B197" s="1" t="s">
        <v>60</v>
      </c>
      <c r="C197" s="1" t="s">
        <v>109</v>
      </c>
      <c r="D197" s="1" t="s">
        <v>61</v>
      </c>
      <c r="E197" s="1" t="s">
        <v>44</v>
      </c>
      <c r="F197" s="1" t="s">
        <v>45</v>
      </c>
      <c r="G197" s="1" t="s">
        <v>46</v>
      </c>
      <c r="H197" s="1" t="s">
        <v>47</v>
      </c>
      <c r="I197" s="1" t="s">
        <v>480</v>
      </c>
      <c r="J197" s="1" t="s">
        <v>481</v>
      </c>
      <c r="K197" s="27">
        <v>44575.645590277774</v>
      </c>
      <c r="L197" s="27">
        <v>44578.386377314811</v>
      </c>
      <c r="M197" s="1" t="s">
        <v>50</v>
      </c>
      <c r="N197" s="85"/>
      <c r="O197" s="1"/>
      <c r="P197" s="46"/>
    </row>
    <row r="198" spans="1:16" ht="16.5" hidden="1" customHeight="1">
      <c r="A198" s="43">
        <v>105704</v>
      </c>
      <c r="B198" s="1" t="s">
        <v>60</v>
      </c>
      <c r="C198" s="1" t="s">
        <v>51</v>
      </c>
      <c r="D198" s="1" t="s">
        <v>43</v>
      </c>
      <c r="E198" s="1" t="s">
        <v>102</v>
      </c>
      <c r="F198" s="1" t="s">
        <v>53</v>
      </c>
      <c r="G198" s="1" t="s">
        <v>85</v>
      </c>
      <c r="H198" s="1" t="s">
        <v>47</v>
      </c>
      <c r="I198" s="1" t="s">
        <v>482</v>
      </c>
      <c r="J198" s="1" t="s">
        <v>483</v>
      </c>
      <c r="K198" s="27">
        <v>44575.649953703702</v>
      </c>
      <c r="L198" s="27">
        <v>44578.499050925922</v>
      </c>
      <c r="M198" s="1" t="s">
        <v>50</v>
      </c>
      <c r="N198" s="85"/>
      <c r="O198" s="1"/>
      <c r="P198" s="46"/>
    </row>
    <row r="199" spans="1:16" ht="16.5" hidden="1" customHeight="1">
      <c r="A199" s="43">
        <v>105705</v>
      </c>
      <c r="B199" s="1" t="s">
        <v>41</v>
      </c>
      <c r="C199" s="1" t="s">
        <v>80</v>
      </c>
      <c r="D199" s="1" t="s">
        <v>81</v>
      </c>
      <c r="E199" s="1" t="s">
        <v>62</v>
      </c>
      <c r="F199" s="1" t="s">
        <v>67</v>
      </c>
      <c r="G199" s="1" t="s">
        <v>46</v>
      </c>
      <c r="H199" s="1" t="s">
        <v>47</v>
      </c>
      <c r="I199" s="1" t="s">
        <v>484</v>
      </c>
      <c r="J199" s="1" t="s">
        <v>485</v>
      </c>
      <c r="K199" s="27">
        <v>44575.691122685188</v>
      </c>
      <c r="L199" s="27">
        <v>44578.495821759258</v>
      </c>
      <c r="M199" s="1" t="s">
        <v>50</v>
      </c>
      <c r="N199" s="85"/>
      <c r="O199" s="1"/>
      <c r="P199" s="46"/>
    </row>
    <row r="200" spans="1:16" ht="16.5" hidden="1" customHeight="1">
      <c r="A200" s="43">
        <v>105706</v>
      </c>
      <c r="B200" s="1" t="s">
        <v>41</v>
      </c>
      <c r="C200" s="1" t="s">
        <v>80</v>
      </c>
      <c r="D200" s="1" t="s">
        <v>81</v>
      </c>
      <c r="E200" s="1" t="s">
        <v>62</v>
      </c>
      <c r="F200" s="1" t="s">
        <v>67</v>
      </c>
      <c r="G200" s="1" t="s">
        <v>46</v>
      </c>
      <c r="H200" s="1" t="s">
        <v>47</v>
      </c>
      <c r="I200" s="1" t="s">
        <v>486</v>
      </c>
      <c r="J200" s="1" t="s">
        <v>487</v>
      </c>
      <c r="K200" s="27">
        <v>44575.695196759261</v>
      </c>
      <c r="L200" s="27">
        <v>44578.495289351849</v>
      </c>
      <c r="M200" s="1" t="s">
        <v>50</v>
      </c>
      <c r="N200" s="85"/>
      <c r="O200" s="1"/>
      <c r="P200" s="46"/>
    </row>
    <row r="201" spans="1:16" ht="16.5" hidden="1" customHeight="1">
      <c r="A201" s="43">
        <v>105707</v>
      </c>
      <c r="B201" s="1" t="s">
        <v>41</v>
      </c>
      <c r="C201" s="1" t="s">
        <v>80</v>
      </c>
      <c r="D201" s="1" t="s">
        <v>81</v>
      </c>
      <c r="E201" s="1" t="s">
        <v>62</v>
      </c>
      <c r="F201" s="1" t="s">
        <v>67</v>
      </c>
      <c r="G201" s="1" t="s">
        <v>46</v>
      </c>
      <c r="H201" s="1" t="s">
        <v>47</v>
      </c>
      <c r="I201" s="1" t="s">
        <v>488</v>
      </c>
      <c r="J201" s="1" t="s">
        <v>489</v>
      </c>
      <c r="K201" s="27">
        <v>44575.695983796293</v>
      </c>
      <c r="L201" s="27">
        <v>44578.494583333333</v>
      </c>
      <c r="M201" s="1" t="s">
        <v>50</v>
      </c>
      <c r="N201" s="85"/>
      <c r="O201" s="1"/>
      <c r="P201" s="46"/>
    </row>
    <row r="202" spans="1:16" ht="16.5" hidden="1" customHeight="1">
      <c r="A202" s="43">
        <v>105708</v>
      </c>
      <c r="B202" s="1" t="s">
        <v>252</v>
      </c>
      <c r="C202" s="1" t="s">
        <v>51</v>
      </c>
      <c r="D202" s="1" t="s">
        <v>52</v>
      </c>
      <c r="E202" s="1" t="s">
        <v>62</v>
      </c>
      <c r="F202" s="1" t="s">
        <v>67</v>
      </c>
      <c r="G202" s="1" t="s">
        <v>46</v>
      </c>
      <c r="H202" s="1" t="s">
        <v>54</v>
      </c>
      <c r="I202" s="1" t="s">
        <v>490</v>
      </c>
      <c r="J202" s="1" t="s">
        <v>491</v>
      </c>
      <c r="K202" s="27">
        <v>44575.798217592594</v>
      </c>
      <c r="L202" s="27">
        <v>44581.423020833332</v>
      </c>
      <c r="M202" s="1" t="s">
        <v>50</v>
      </c>
      <c r="N202" s="85"/>
      <c r="O202" s="1"/>
      <c r="P202" s="46"/>
    </row>
    <row r="203" spans="1:16" ht="16.5" hidden="1" customHeight="1">
      <c r="A203" s="43">
        <v>105709</v>
      </c>
      <c r="B203" s="1" t="s">
        <v>248</v>
      </c>
      <c r="C203" s="1" t="s">
        <v>150</v>
      </c>
      <c r="D203" s="1" t="s">
        <v>52</v>
      </c>
      <c r="E203" s="1" t="s">
        <v>207</v>
      </c>
      <c r="F203" s="1" t="s">
        <v>67</v>
      </c>
      <c r="G203" s="1" t="s">
        <v>46</v>
      </c>
      <c r="H203" s="1" t="s">
        <v>54</v>
      </c>
      <c r="I203" s="1" t="s">
        <v>492</v>
      </c>
      <c r="J203" s="1" t="s">
        <v>493</v>
      </c>
      <c r="K203" s="27">
        <v>44575.871527777781</v>
      </c>
      <c r="L203" s="27">
        <v>44581.649062500001</v>
      </c>
      <c r="M203" s="1" t="s">
        <v>50</v>
      </c>
      <c r="N203" s="85"/>
      <c r="O203" s="1"/>
      <c r="P203" s="46"/>
    </row>
    <row r="204" spans="1:16" ht="16.5" hidden="1" customHeight="1">
      <c r="A204" s="43">
        <v>105710</v>
      </c>
      <c r="B204" s="1" t="s">
        <v>494</v>
      </c>
      <c r="C204" s="1" t="s">
        <v>114</v>
      </c>
      <c r="D204" s="1" t="s">
        <v>71</v>
      </c>
      <c r="E204" s="1" t="s">
        <v>257</v>
      </c>
      <c r="F204" s="1" t="s">
        <v>67</v>
      </c>
      <c r="G204" s="1" t="s">
        <v>46</v>
      </c>
      <c r="H204" s="1" t="s">
        <v>54</v>
      </c>
      <c r="I204" s="1" t="s">
        <v>495</v>
      </c>
      <c r="J204" s="1" t="s">
        <v>496</v>
      </c>
      <c r="K204" s="27">
        <v>44576.32234953704</v>
      </c>
      <c r="L204" s="27">
        <v>44578.491863425923</v>
      </c>
      <c r="M204" s="1" t="s">
        <v>50</v>
      </c>
      <c r="N204" s="85"/>
      <c r="O204" s="1"/>
      <c r="P204" s="46"/>
    </row>
    <row r="205" spans="1:16" ht="16.5" hidden="1" customHeight="1">
      <c r="A205" s="43">
        <v>105711</v>
      </c>
      <c r="B205" s="1" t="s">
        <v>252</v>
      </c>
      <c r="C205" s="1" t="s">
        <v>458</v>
      </c>
      <c r="D205" s="1" t="s">
        <v>61</v>
      </c>
      <c r="E205" s="1" t="s">
        <v>497</v>
      </c>
      <c r="F205" s="1" t="s">
        <v>67</v>
      </c>
      <c r="G205" s="1" t="s">
        <v>498</v>
      </c>
      <c r="H205" s="1" t="s">
        <v>47</v>
      </c>
      <c r="I205" s="1" t="s">
        <v>495</v>
      </c>
      <c r="J205" s="1" t="s">
        <v>496</v>
      </c>
      <c r="K205" s="27">
        <v>44577.764432870368</v>
      </c>
      <c r="L205" s="27">
        <v>44578.491597222222</v>
      </c>
      <c r="M205" s="1" t="s">
        <v>50</v>
      </c>
      <c r="N205" s="85"/>
      <c r="O205" s="1"/>
      <c r="P205" s="46"/>
    </row>
    <row r="206" spans="1:16" ht="16.5" hidden="1" customHeight="1">
      <c r="A206" s="43">
        <v>105712</v>
      </c>
      <c r="B206" s="1" t="s">
        <v>60</v>
      </c>
      <c r="C206" s="1" t="s">
        <v>51</v>
      </c>
      <c r="D206" s="1" t="s">
        <v>71</v>
      </c>
      <c r="E206" s="1" t="s">
        <v>44</v>
      </c>
      <c r="F206" s="1" t="s">
        <v>53</v>
      </c>
      <c r="G206" s="1" t="s">
        <v>85</v>
      </c>
      <c r="H206" s="1" t="s">
        <v>54</v>
      </c>
      <c r="I206" s="1" t="s">
        <v>499</v>
      </c>
      <c r="J206" s="1" t="s">
        <v>500</v>
      </c>
      <c r="K206" s="27">
        <v>44578.418078703704</v>
      </c>
      <c r="L206" s="27">
        <v>44578.703784722224</v>
      </c>
      <c r="M206" s="1" t="s">
        <v>50</v>
      </c>
      <c r="N206" s="85"/>
      <c r="O206" s="1"/>
      <c r="P206" s="46"/>
    </row>
    <row r="207" spans="1:16" ht="16.5" hidden="1" customHeight="1">
      <c r="A207" s="43">
        <v>105713</v>
      </c>
      <c r="B207" s="1" t="s">
        <v>41</v>
      </c>
      <c r="C207" s="1" t="s">
        <v>388</v>
      </c>
      <c r="D207" s="1" t="s">
        <v>43</v>
      </c>
      <c r="E207" s="1" t="s">
        <v>44</v>
      </c>
      <c r="F207" s="1" t="s">
        <v>45</v>
      </c>
      <c r="G207" s="1" t="s">
        <v>46</v>
      </c>
      <c r="H207" s="1" t="s">
        <v>54</v>
      </c>
      <c r="I207" s="1" t="s">
        <v>501</v>
      </c>
      <c r="J207" s="1" t="s">
        <v>502</v>
      </c>
      <c r="K207" s="27">
        <v>44578.470543981479</v>
      </c>
      <c r="L207" s="27">
        <v>44578.662881944445</v>
      </c>
      <c r="M207" s="1" t="s">
        <v>50</v>
      </c>
      <c r="N207" s="85"/>
      <c r="O207" s="1"/>
      <c r="P207" s="46"/>
    </row>
    <row r="208" spans="1:16" ht="16.5" hidden="1" customHeight="1">
      <c r="A208" s="43">
        <v>105714</v>
      </c>
      <c r="B208" s="1" t="s">
        <v>60</v>
      </c>
      <c r="C208" s="1" t="s">
        <v>114</v>
      </c>
      <c r="D208" s="1" t="s">
        <v>61</v>
      </c>
      <c r="E208" s="1" t="s">
        <v>44</v>
      </c>
      <c r="F208" s="1" t="s">
        <v>45</v>
      </c>
      <c r="G208" s="1" t="s">
        <v>46</v>
      </c>
      <c r="H208" s="1" t="s">
        <v>47</v>
      </c>
      <c r="I208" s="1" t="s">
        <v>503</v>
      </c>
      <c r="J208" s="1" t="s">
        <v>504</v>
      </c>
      <c r="K208" s="27">
        <v>44578.473900462966</v>
      </c>
      <c r="L208" s="27">
        <v>44578.574143518519</v>
      </c>
      <c r="M208" s="1" t="s">
        <v>50</v>
      </c>
      <c r="N208" s="85"/>
      <c r="O208" s="1"/>
      <c r="P208" s="46"/>
    </row>
    <row r="209" spans="1:16" ht="16.5" hidden="1" customHeight="1">
      <c r="A209" s="43">
        <v>105715</v>
      </c>
      <c r="B209" s="1" t="s">
        <v>41</v>
      </c>
      <c r="C209" s="1" t="s">
        <v>51</v>
      </c>
      <c r="D209" s="1" t="s">
        <v>81</v>
      </c>
      <c r="E209" s="1" t="s">
        <v>44</v>
      </c>
      <c r="F209" s="1" t="s">
        <v>53</v>
      </c>
      <c r="G209" s="1" t="s">
        <v>85</v>
      </c>
      <c r="H209" s="1" t="s">
        <v>54</v>
      </c>
      <c r="I209" s="1" t="s">
        <v>505</v>
      </c>
      <c r="J209" s="1" t="s">
        <v>506</v>
      </c>
      <c r="K209" s="27">
        <v>44578.484722222223</v>
      </c>
      <c r="L209" s="27">
        <v>44578.701516203706</v>
      </c>
      <c r="M209" s="1" t="s">
        <v>50</v>
      </c>
      <c r="N209" s="85"/>
      <c r="O209" s="1"/>
      <c r="P209" s="46"/>
    </row>
    <row r="210" spans="1:16" ht="16.5" hidden="1" customHeight="1">
      <c r="A210" s="43">
        <v>105716</v>
      </c>
      <c r="B210" s="1" t="s">
        <v>60</v>
      </c>
      <c r="C210" s="1" t="s">
        <v>114</v>
      </c>
      <c r="D210" s="1" t="s">
        <v>61</v>
      </c>
      <c r="E210" s="1" t="s">
        <v>44</v>
      </c>
      <c r="F210" s="1" t="s">
        <v>45</v>
      </c>
      <c r="G210" s="1" t="s">
        <v>46</v>
      </c>
      <c r="H210" s="1" t="s">
        <v>47</v>
      </c>
      <c r="I210" s="1" t="s">
        <v>507</v>
      </c>
      <c r="J210" s="1" t="s">
        <v>508</v>
      </c>
      <c r="K210" s="27">
        <v>44578.500300925924</v>
      </c>
      <c r="L210" s="27">
        <v>44578.514525462961</v>
      </c>
      <c r="M210" s="1" t="s">
        <v>50</v>
      </c>
      <c r="N210" s="85"/>
      <c r="O210" s="1"/>
      <c r="P210" s="46"/>
    </row>
    <row r="211" spans="1:16" ht="16.5" hidden="1" customHeight="1">
      <c r="A211" s="43">
        <v>105717</v>
      </c>
      <c r="B211" s="1" t="s">
        <v>41</v>
      </c>
      <c r="C211" s="1" t="s">
        <v>51</v>
      </c>
      <c r="D211" s="1" t="s">
        <v>43</v>
      </c>
      <c r="E211" s="1" t="s">
        <v>44</v>
      </c>
      <c r="F211" s="1" t="s">
        <v>53</v>
      </c>
      <c r="G211" s="1" t="s">
        <v>46</v>
      </c>
      <c r="H211" s="1" t="s">
        <v>54</v>
      </c>
      <c r="I211" s="1" t="s">
        <v>509</v>
      </c>
      <c r="J211" s="1" t="s">
        <v>510</v>
      </c>
      <c r="K211" s="27">
        <v>44578.502268518518</v>
      </c>
      <c r="L211" s="27">
        <v>44578.515115740738</v>
      </c>
      <c r="M211" s="1" t="s">
        <v>50</v>
      </c>
      <c r="N211" s="85"/>
      <c r="O211" s="1"/>
      <c r="P211" s="46"/>
    </row>
    <row r="212" spans="1:16" ht="16.5" hidden="1" customHeight="1">
      <c r="A212" s="43">
        <v>105718</v>
      </c>
      <c r="B212" s="1" t="s">
        <v>41</v>
      </c>
      <c r="C212" s="1" t="s">
        <v>42</v>
      </c>
      <c r="D212" s="1" t="s">
        <v>52</v>
      </c>
      <c r="E212" s="1" t="s">
        <v>44</v>
      </c>
      <c r="F212" s="1" t="s">
        <v>45</v>
      </c>
      <c r="G212" s="1" t="s">
        <v>46</v>
      </c>
      <c r="H212" s="1" t="s">
        <v>54</v>
      </c>
      <c r="I212" s="1" t="s">
        <v>511</v>
      </c>
      <c r="J212" s="1" t="s">
        <v>512</v>
      </c>
      <c r="K212" s="27">
        <v>44578.50708333333</v>
      </c>
      <c r="L212" s="27">
        <v>44578.531226851854</v>
      </c>
      <c r="M212" s="1" t="s">
        <v>50</v>
      </c>
      <c r="N212" s="85"/>
      <c r="O212" s="1"/>
      <c r="P212" s="46"/>
    </row>
    <row r="213" spans="1:16" ht="16.5" hidden="1" customHeight="1">
      <c r="A213" s="43">
        <v>105719</v>
      </c>
      <c r="B213" s="1" t="s">
        <v>513</v>
      </c>
      <c r="C213" s="1" t="s">
        <v>51</v>
      </c>
      <c r="D213" s="1" t="s">
        <v>43</v>
      </c>
      <c r="E213" s="1" t="s">
        <v>44</v>
      </c>
      <c r="F213" s="1" t="s">
        <v>45</v>
      </c>
      <c r="G213" s="1" t="s">
        <v>46</v>
      </c>
      <c r="H213" s="1" t="s">
        <v>54</v>
      </c>
      <c r="I213" s="1" t="s">
        <v>514</v>
      </c>
      <c r="J213" s="1" t="s">
        <v>515</v>
      </c>
      <c r="K213" s="27">
        <v>44578.52065972222</v>
      </c>
      <c r="L213" s="27">
        <v>44578.575023148151</v>
      </c>
      <c r="M213" s="1" t="s">
        <v>50</v>
      </c>
      <c r="N213" s="85"/>
      <c r="O213" s="1"/>
      <c r="P213" s="46"/>
    </row>
    <row r="214" spans="1:16" ht="16.5" hidden="1" customHeight="1">
      <c r="A214" s="43">
        <v>105720</v>
      </c>
      <c r="B214" s="1" t="s">
        <v>41</v>
      </c>
      <c r="C214" s="1" t="s">
        <v>51</v>
      </c>
      <c r="D214" s="1" t="s">
        <v>81</v>
      </c>
      <c r="E214" s="1" t="s">
        <v>44</v>
      </c>
      <c r="F214" s="1" t="s">
        <v>53</v>
      </c>
      <c r="G214" s="1" t="s">
        <v>85</v>
      </c>
      <c r="H214" s="1" t="s">
        <v>54</v>
      </c>
      <c r="I214" s="1" t="s">
        <v>315</v>
      </c>
      <c r="J214" s="1" t="s">
        <v>516</v>
      </c>
      <c r="K214" s="27">
        <v>44578.523738425924</v>
      </c>
      <c r="L214" s="27">
        <v>44578.665231481478</v>
      </c>
      <c r="M214" s="1" t="s">
        <v>50</v>
      </c>
      <c r="N214" s="85"/>
      <c r="O214" s="1"/>
      <c r="P214" s="46"/>
    </row>
    <row r="215" spans="1:16" ht="16.5" hidden="1" customHeight="1">
      <c r="A215" s="43">
        <v>105721</v>
      </c>
      <c r="B215" s="1" t="s">
        <v>513</v>
      </c>
      <c r="C215" s="1" t="s">
        <v>51</v>
      </c>
      <c r="D215" s="1" t="s">
        <v>81</v>
      </c>
      <c r="E215" s="1" t="s">
        <v>66</v>
      </c>
      <c r="F215" s="1" t="s">
        <v>67</v>
      </c>
      <c r="G215" s="1" t="s">
        <v>46</v>
      </c>
      <c r="H215" s="1" t="s">
        <v>54</v>
      </c>
      <c r="I215" s="1" t="s">
        <v>517</v>
      </c>
      <c r="J215" s="1" t="s">
        <v>518</v>
      </c>
      <c r="K215" s="27">
        <v>44578.533206018517</v>
      </c>
      <c r="L215" s="27">
        <v>44580.669965277775</v>
      </c>
      <c r="M215" s="1" t="s">
        <v>50</v>
      </c>
      <c r="N215" s="85"/>
      <c r="O215" s="1"/>
      <c r="P215" s="46"/>
    </row>
    <row r="216" spans="1:16" ht="16.5" hidden="1" customHeight="1">
      <c r="A216" s="43">
        <v>105722</v>
      </c>
      <c r="B216" s="1" t="s">
        <v>41</v>
      </c>
      <c r="C216" s="1" t="s">
        <v>51</v>
      </c>
      <c r="D216" s="1" t="s">
        <v>43</v>
      </c>
      <c r="E216" s="1" t="s">
        <v>44</v>
      </c>
      <c r="F216" s="1" t="s">
        <v>53</v>
      </c>
      <c r="G216" s="1" t="s">
        <v>46</v>
      </c>
      <c r="H216" s="1" t="s">
        <v>47</v>
      </c>
      <c r="I216" s="1" t="s">
        <v>519</v>
      </c>
      <c r="J216" s="1" t="s">
        <v>520</v>
      </c>
      <c r="K216" s="27">
        <v>44578.566921296297</v>
      </c>
      <c r="L216" s="27">
        <v>44578.577835648146</v>
      </c>
      <c r="M216" s="1" t="s">
        <v>50</v>
      </c>
      <c r="N216" s="85"/>
      <c r="O216" s="1"/>
      <c r="P216" s="46"/>
    </row>
    <row r="217" spans="1:16" ht="16.5" hidden="1" customHeight="1">
      <c r="A217" s="43">
        <v>105723</v>
      </c>
      <c r="B217" s="1" t="s">
        <v>57</v>
      </c>
      <c r="C217" s="1" t="s">
        <v>51</v>
      </c>
      <c r="D217" s="1" t="s">
        <v>61</v>
      </c>
      <c r="E217" s="1" t="s">
        <v>44</v>
      </c>
      <c r="F217" s="1" t="s">
        <v>53</v>
      </c>
      <c r="G217" s="1" t="s">
        <v>46</v>
      </c>
      <c r="H217" s="1" t="s">
        <v>54</v>
      </c>
      <c r="I217" s="1" t="s">
        <v>521</v>
      </c>
      <c r="J217" s="1" t="s">
        <v>522</v>
      </c>
      <c r="K217" s="27">
        <v>44578.57508101852</v>
      </c>
      <c r="L217" s="27">
        <v>44578.66810185185</v>
      </c>
      <c r="M217" s="1" t="s">
        <v>50</v>
      </c>
      <c r="N217" s="85"/>
      <c r="O217" s="1"/>
      <c r="P217" s="46"/>
    </row>
    <row r="218" spans="1:16" ht="16.5" hidden="1" customHeight="1">
      <c r="A218" s="43">
        <v>105724</v>
      </c>
      <c r="B218" s="1" t="s">
        <v>57</v>
      </c>
      <c r="C218" s="1" t="s">
        <v>51</v>
      </c>
      <c r="D218" s="1" t="s">
        <v>61</v>
      </c>
      <c r="E218" s="1" t="s">
        <v>44</v>
      </c>
      <c r="F218" s="1" t="s">
        <v>53</v>
      </c>
      <c r="G218" s="1" t="s">
        <v>46</v>
      </c>
      <c r="H218" s="1" t="s">
        <v>47</v>
      </c>
      <c r="I218" s="1" t="s">
        <v>523</v>
      </c>
      <c r="J218" s="1" t="s">
        <v>522</v>
      </c>
      <c r="K218" s="27">
        <v>44578.58630787037</v>
      </c>
      <c r="L218" s="27">
        <v>44578.669745370367</v>
      </c>
      <c r="M218" s="1" t="s">
        <v>50</v>
      </c>
      <c r="N218" s="85"/>
      <c r="O218" s="1"/>
      <c r="P218" s="46"/>
    </row>
    <row r="219" spans="1:16" ht="16.5" hidden="1" customHeight="1">
      <c r="A219" s="43">
        <v>105725</v>
      </c>
      <c r="B219" s="1" t="s">
        <v>41</v>
      </c>
      <c r="C219" s="1" t="s">
        <v>51</v>
      </c>
      <c r="D219" s="1" t="s">
        <v>61</v>
      </c>
      <c r="E219" s="1" t="s">
        <v>44</v>
      </c>
      <c r="F219" s="1" t="s">
        <v>45</v>
      </c>
      <c r="G219" s="1" t="s">
        <v>46</v>
      </c>
      <c r="H219" s="1" t="s">
        <v>47</v>
      </c>
      <c r="I219" s="1" t="s">
        <v>524</v>
      </c>
      <c r="J219" s="1" t="s">
        <v>525</v>
      </c>
      <c r="K219" s="27">
        <v>44578.589317129627</v>
      </c>
      <c r="L219" s="27">
        <v>44578.671631944446</v>
      </c>
      <c r="M219" s="1" t="s">
        <v>50</v>
      </c>
      <c r="N219" s="85"/>
      <c r="O219" s="1"/>
      <c r="P219" s="46"/>
    </row>
    <row r="220" spans="1:16" ht="16.5" hidden="1" customHeight="1">
      <c r="A220" s="43">
        <v>105726</v>
      </c>
      <c r="B220" s="1" t="s">
        <v>41</v>
      </c>
      <c r="C220" s="1" t="s">
        <v>51</v>
      </c>
      <c r="D220" s="1" t="s">
        <v>71</v>
      </c>
      <c r="E220" s="1" t="s">
        <v>75</v>
      </c>
      <c r="F220" s="1" t="s">
        <v>45</v>
      </c>
      <c r="G220" s="1" t="s">
        <v>46</v>
      </c>
      <c r="H220" s="1" t="s">
        <v>54</v>
      </c>
      <c r="I220" s="1" t="s">
        <v>526</v>
      </c>
      <c r="J220" s="1" t="s">
        <v>527</v>
      </c>
      <c r="K220" s="27">
        <v>44578.632233796299</v>
      </c>
      <c r="L220" s="27">
        <v>44578.672523148147</v>
      </c>
      <c r="M220" s="1" t="s">
        <v>50</v>
      </c>
      <c r="N220" s="85"/>
      <c r="O220" s="1"/>
      <c r="P220" s="46"/>
    </row>
    <row r="221" spans="1:16" ht="16.5" hidden="1" customHeight="1">
      <c r="A221" s="43">
        <v>105727</v>
      </c>
      <c r="B221" s="1" t="s">
        <v>41</v>
      </c>
      <c r="C221" s="1" t="s">
        <v>51</v>
      </c>
      <c r="D221" s="1" t="s">
        <v>81</v>
      </c>
      <c r="E221" s="1" t="s">
        <v>44</v>
      </c>
      <c r="F221" s="1" t="s">
        <v>45</v>
      </c>
      <c r="G221" s="1" t="s">
        <v>46</v>
      </c>
      <c r="H221" s="1" t="s">
        <v>47</v>
      </c>
      <c r="I221" s="1" t="s">
        <v>528</v>
      </c>
      <c r="J221" s="1" t="s">
        <v>529</v>
      </c>
      <c r="K221" s="27">
        <v>44578.659513888888</v>
      </c>
      <c r="L221" s="27">
        <v>44578.673993055556</v>
      </c>
      <c r="M221" s="1" t="s">
        <v>50</v>
      </c>
      <c r="N221" s="85"/>
      <c r="O221" s="1"/>
      <c r="P221" s="46"/>
    </row>
    <row r="222" spans="1:16" ht="16.5" hidden="1" customHeight="1">
      <c r="A222" s="43">
        <v>105728</v>
      </c>
      <c r="B222" s="1" t="s">
        <v>41</v>
      </c>
      <c r="C222" s="1" t="s">
        <v>51</v>
      </c>
      <c r="D222" s="1" t="s">
        <v>43</v>
      </c>
      <c r="E222" s="1" t="s">
        <v>44</v>
      </c>
      <c r="F222" s="1" t="s">
        <v>45</v>
      </c>
      <c r="G222" s="1" t="s">
        <v>46</v>
      </c>
      <c r="H222" s="1" t="s">
        <v>47</v>
      </c>
      <c r="I222" s="1" t="s">
        <v>530</v>
      </c>
      <c r="J222" s="1" t="s">
        <v>531</v>
      </c>
      <c r="K222" s="27">
        <v>44578.669386574074</v>
      </c>
      <c r="L222" s="27">
        <v>44578.676354166666</v>
      </c>
      <c r="M222" s="1" t="s">
        <v>50</v>
      </c>
      <c r="N222" s="85"/>
      <c r="O222" s="1"/>
      <c r="P222" s="46"/>
    </row>
    <row r="223" spans="1:16" ht="16.5" hidden="1" customHeight="1">
      <c r="A223" s="43">
        <v>105729</v>
      </c>
      <c r="B223" s="1" t="s">
        <v>41</v>
      </c>
      <c r="C223" s="1" t="s">
        <v>42</v>
      </c>
      <c r="D223" s="1" t="s">
        <v>61</v>
      </c>
      <c r="E223" s="1" t="s">
        <v>44</v>
      </c>
      <c r="F223" s="1" t="s">
        <v>45</v>
      </c>
      <c r="G223" s="1" t="s">
        <v>46</v>
      </c>
      <c r="H223" s="1" t="s">
        <v>54</v>
      </c>
      <c r="I223" s="1" t="s">
        <v>532</v>
      </c>
      <c r="J223" s="1" t="s">
        <v>533</v>
      </c>
      <c r="K223" s="27">
        <v>44578.677557870367</v>
      </c>
      <c r="L223" s="27">
        <v>44578.694097222222</v>
      </c>
      <c r="M223" s="1" t="s">
        <v>50</v>
      </c>
      <c r="N223" s="85"/>
      <c r="O223" s="1"/>
      <c r="P223" s="46"/>
    </row>
    <row r="224" spans="1:16" ht="16.5" hidden="1" customHeight="1">
      <c r="A224" s="43">
        <v>105730</v>
      </c>
      <c r="B224" s="1" t="s">
        <v>60</v>
      </c>
      <c r="C224" s="1" t="s">
        <v>51</v>
      </c>
      <c r="D224" s="1" t="s">
        <v>43</v>
      </c>
      <c r="E224" s="1" t="s">
        <v>44</v>
      </c>
      <c r="F224" s="1" t="s">
        <v>45</v>
      </c>
      <c r="G224" s="1" t="s">
        <v>46</v>
      </c>
      <c r="H224" s="1" t="s">
        <v>54</v>
      </c>
      <c r="I224" s="1" t="s">
        <v>534</v>
      </c>
      <c r="J224" s="1" t="s">
        <v>535</v>
      </c>
      <c r="K224" s="27">
        <v>44578.690011574072</v>
      </c>
      <c r="L224" s="27">
        <v>44578.696030092593</v>
      </c>
      <c r="M224" s="1" t="s">
        <v>50</v>
      </c>
      <c r="N224" s="85"/>
      <c r="O224" s="1"/>
      <c r="P224" s="46"/>
    </row>
    <row r="225" spans="1:16" ht="16.5" hidden="1" customHeight="1">
      <c r="A225" s="43">
        <v>105731</v>
      </c>
      <c r="B225" s="1" t="s">
        <v>60</v>
      </c>
      <c r="C225" s="1" t="s">
        <v>51</v>
      </c>
      <c r="D225" s="1" t="s">
        <v>81</v>
      </c>
      <c r="E225" s="1" t="s">
        <v>44</v>
      </c>
      <c r="F225" s="1" t="s">
        <v>45</v>
      </c>
      <c r="G225" s="1" t="s">
        <v>46</v>
      </c>
      <c r="H225" s="1" t="s">
        <v>54</v>
      </c>
      <c r="I225" s="1" t="s">
        <v>536</v>
      </c>
      <c r="J225" s="1" t="s">
        <v>537</v>
      </c>
      <c r="K225" s="27">
        <v>44578.69021990741</v>
      </c>
      <c r="L225" s="27">
        <v>44578.695381944446</v>
      </c>
      <c r="M225" s="1" t="s">
        <v>50</v>
      </c>
      <c r="N225" s="85"/>
      <c r="O225" s="1"/>
      <c r="P225" s="46"/>
    </row>
    <row r="226" spans="1:16" ht="16.5" hidden="1" customHeight="1">
      <c r="A226" s="43">
        <v>105732</v>
      </c>
      <c r="B226" s="1" t="s">
        <v>41</v>
      </c>
      <c r="C226" s="1" t="s">
        <v>51</v>
      </c>
      <c r="D226" s="1" t="s">
        <v>71</v>
      </c>
      <c r="E226" s="1" t="s">
        <v>44</v>
      </c>
      <c r="F226" s="1" t="s">
        <v>45</v>
      </c>
      <c r="G226" s="1" t="s">
        <v>46</v>
      </c>
      <c r="H226" s="1" t="s">
        <v>47</v>
      </c>
      <c r="I226" s="1" t="s">
        <v>538</v>
      </c>
      <c r="J226" s="1" t="s">
        <v>539</v>
      </c>
      <c r="K226" s="27">
        <v>44578.720914351848</v>
      </c>
      <c r="L226" s="27">
        <v>44580.504479166666</v>
      </c>
      <c r="M226" s="1" t="s">
        <v>50</v>
      </c>
      <c r="N226" s="85"/>
      <c r="O226" s="1"/>
      <c r="P226" s="46"/>
    </row>
    <row r="227" spans="1:16" ht="16.5" hidden="1" customHeight="1">
      <c r="A227" s="43">
        <v>105733</v>
      </c>
      <c r="B227" s="1" t="s">
        <v>74</v>
      </c>
      <c r="C227" s="1" t="s">
        <v>51</v>
      </c>
      <c r="D227" s="1" t="s">
        <v>71</v>
      </c>
      <c r="E227" s="1" t="s">
        <v>62</v>
      </c>
      <c r="F227" s="1" t="s">
        <v>67</v>
      </c>
      <c r="G227" s="1" t="s">
        <v>46</v>
      </c>
      <c r="H227" s="1" t="s">
        <v>54</v>
      </c>
      <c r="I227" s="1" t="s">
        <v>540</v>
      </c>
      <c r="J227" s="1" t="s">
        <v>541</v>
      </c>
      <c r="K227" s="27">
        <v>44578.776377314818</v>
      </c>
      <c r="L227" s="27">
        <v>44581.426319444443</v>
      </c>
      <c r="M227" s="1" t="s">
        <v>50</v>
      </c>
      <c r="N227" s="85"/>
      <c r="O227" s="1"/>
      <c r="P227" s="46"/>
    </row>
    <row r="228" spans="1:16" ht="16.5" hidden="1" customHeight="1">
      <c r="A228" s="43">
        <v>105734</v>
      </c>
      <c r="B228" s="1" t="s">
        <v>358</v>
      </c>
      <c r="C228" s="1" t="s">
        <v>200</v>
      </c>
      <c r="D228" s="1" t="s">
        <v>127</v>
      </c>
      <c r="E228" s="1" t="s">
        <v>542</v>
      </c>
      <c r="F228" s="1" t="s">
        <v>67</v>
      </c>
      <c r="G228" s="1" t="s">
        <v>46</v>
      </c>
      <c r="H228" s="1" t="s">
        <v>297</v>
      </c>
      <c r="I228" s="1" t="s">
        <v>543</v>
      </c>
      <c r="J228" s="1" t="s">
        <v>544</v>
      </c>
      <c r="K228" s="27">
        <v>44578.833009259259</v>
      </c>
      <c r="L228" s="27">
        <v>44579.487361111111</v>
      </c>
      <c r="M228" s="1" t="s">
        <v>50</v>
      </c>
      <c r="N228" s="85"/>
      <c r="O228" s="1"/>
      <c r="P228" s="46"/>
    </row>
    <row r="229" spans="1:16" ht="16.5" hidden="1" customHeight="1">
      <c r="A229" s="43">
        <v>105735</v>
      </c>
      <c r="B229" s="1" t="s">
        <v>358</v>
      </c>
      <c r="C229" s="1" t="s">
        <v>200</v>
      </c>
      <c r="D229" s="1" t="s">
        <v>127</v>
      </c>
      <c r="E229" s="1" t="s">
        <v>542</v>
      </c>
      <c r="F229" s="1" t="s">
        <v>67</v>
      </c>
      <c r="G229" s="1" t="s">
        <v>46</v>
      </c>
      <c r="H229" s="1" t="s">
        <v>297</v>
      </c>
      <c r="I229" s="1" t="s">
        <v>545</v>
      </c>
      <c r="J229" s="1" t="s">
        <v>546</v>
      </c>
      <c r="K229" s="27">
        <v>44578.833055555559</v>
      </c>
      <c r="L229" s="27">
        <v>44579.522997685184</v>
      </c>
      <c r="M229" s="1" t="s">
        <v>50</v>
      </c>
      <c r="N229" s="85"/>
      <c r="O229" s="1"/>
      <c r="P229" s="46"/>
    </row>
    <row r="230" spans="1:16" ht="16.5" hidden="1" customHeight="1">
      <c r="A230" s="43">
        <v>105736</v>
      </c>
      <c r="B230" s="1" t="s">
        <v>60</v>
      </c>
      <c r="C230" s="1" t="s">
        <v>200</v>
      </c>
      <c r="D230" s="1" t="s">
        <v>43</v>
      </c>
      <c r="E230" s="1" t="s">
        <v>44</v>
      </c>
      <c r="F230" s="1" t="s">
        <v>45</v>
      </c>
      <c r="G230" s="1" t="s">
        <v>46</v>
      </c>
      <c r="H230" s="1" t="s">
        <v>54</v>
      </c>
      <c r="I230" s="1" t="s">
        <v>547</v>
      </c>
      <c r="J230" s="1" t="s">
        <v>548</v>
      </c>
      <c r="K230" s="27">
        <v>44579.431550925925</v>
      </c>
      <c r="L230" s="27">
        <v>44579.522465277776</v>
      </c>
      <c r="M230" s="1" t="s">
        <v>50</v>
      </c>
      <c r="N230" s="85"/>
      <c r="O230" s="1"/>
      <c r="P230" s="46"/>
    </row>
    <row r="231" spans="1:16" ht="16.5" hidden="1" customHeight="1">
      <c r="A231" s="43">
        <v>105737</v>
      </c>
      <c r="B231" s="1" t="s">
        <v>41</v>
      </c>
      <c r="C231" s="1" t="s">
        <v>51</v>
      </c>
      <c r="D231" s="1" t="s">
        <v>81</v>
      </c>
      <c r="E231" s="1" t="s">
        <v>44</v>
      </c>
      <c r="F231" s="1" t="s">
        <v>53</v>
      </c>
      <c r="G231" s="1" t="s">
        <v>85</v>
      </c>
      <c r="H231" s="1" t="s">
        <v>47</v>
      </c>
      <c r="I231" s="1" t="s">
        <v>549</v>
      </c>
      <c r="J231" s="1" t="s">
        <v>550</v>
      </c>
      <c r="K231" s="27">
        <v>44579.451435185183</v>
      </c>
      <c r="L231" s="27">
        <v>44581.633449074077</v>
      </c>
      <c r="M231" s="1" t="s">
        <v>50</v>
      </c>
      <c r="N231" s="85"/>
      <c r="O231" s="1"/>
      <c r="P231" s="46"/>
    </row>
    <row r="232" spans="1:16" ht="16.5" hidden="1" customHeight="1">
      <c r="A232" s="43">
        <v>105738</v>
      </c>
      <c r="B232" s="1" t="s">
        <v>41</v>
      </c>
      <c r="C232" s="1" t="s">
        <v>51</v>
      </c>
      <c r="D232" s="1" t="s">
        <v>52</v>
      </c>
      <c r="E232" s="1" t="s">
        <v>75</v>
      </c>
      <c r="F232" s="1" t="s">
        <v>67</v>
      </c>
      <c r="G232" s="1" t="s">
        <v>46</v>
      </c>
      <c r="H232" s="1" t="s">
        <v>54</v>
      </c>
      <c r="I232" s="1" t="s">
        <v>551</v>
      </c>
      <c r="J232" s="1" t="s">
        <v>552</v>
      </c>
      <c r="K232" s="27">
        <v>44579.455937500003</v>
      </c>
      <c r="L232" s="27">
        <v>44580.506886574076</v>
      </c>
      <c r="M232" s="1" t="s">
        <v>50</v>
      </c>
      <c r="N232" s="85"/>
      <c r="O232" s="1"/>
      <c r="P232" s="46"/>
    </row>
    <row r="233" spans="1:16" ht="16.5" hidden="1" customHeight="1">
      <c r="A233" s="43">
        <v>105739</v>
      </c>
      <c r="B233" s="1" t="s">
        <v>60</v>
      </c>
      <c r="C233" s="1" t="s">
        <v>51</v>
      </c>
      <c r="D233" s="1" t="s">
        <v>43</v>
      </c>
      <c r="E233" s="1" t="s">
        <v>44</v>
      </c>
      <c r="F233" s="1" t="s">
        <v>53</v>
      </c>
      <c r="G233" s="1" t="s">
        <v>46</v>
      </c>
      <c r="H233" s="1" t="s">
        <v>47</v>
      </c>
      <c r="I233" s="1" t="s">
        <v>553</v>
      </c>
      <c r="J233" s="1" t="s">
        <v>554</v>
      </c>
      <c r="K233" s="27">
        <v>44579.456597222219</v>
      </c>
      <c r="L233" s="27">
        <v>44579.521956018521</v>
      </c>
      <c r="M233" s="1" t="s">
        <v>50</v>
      </c>
      <c r="N233" s="85"/>
      <c r="O233" s="1"/>
      <c r="P233" s="46"/>
    </row>
    <row r="234" spans="1:16" ht="16.5" hidden="1" customHeight="1">
      <c r="A234" s="43">
        <v>105740</v>
      </c>
      <c r="B234" s="1" t="s">
        <v>41</v>
      </c>
      <c r="C234" s="1" t="s">
        <v>51</v>
      </c>
      <c r="D234" s="1" t="s">
        <v>81</v>
      </c>
      <c r="E234" s="1" t="s">
        <v>44</v>
      </c>
      <c r="F234" s="1" t="s">
        <v>53</v>
      </c>
      <c r="G234" s="1" t="s">
        <v>85</v>
      </c>
      <c r="H234" s="1" t="s">
        <v>47</v>
      </c>
      <c r="I234" s="1" t="s">
        <v>555</v>
      </c>
      <c r="J234" s="1" t="s">
        <v>556</v>
      </c>
      <c r="K234" s="27">
        <v>44579.457025462965</v>
      </c>
      <c r="L234" s="27">
        <v>44580.508518518516</v>
      </c>
      <c r="M234" s="1" t="s">
        <v>50</v>
      </c>
      <c r="N234" s="85"/>
      <c r="O234" s="1"/>
      <c r="P234" s="46"/>
    </row>
    <row r="235" spans="1:16" ht="16.5" hidden="1" customHeight="1">
      <c r="A235" s="43">
        <v>105741</v>
      </c>
      <c r="B235" s="1" t="s">
        <v>41</v>
      </c>
      <c r="C235" s="1" t="s">
        <v>42</v>
      </c>
      <c r="D235" s="1" t="s">
        <v>71</v>
      </c>
      <c r="E235" s="1" t="s">
        <v>44</v>
      </c>
      <c r="F235" s="1" t="s">
        <v>45</v>
      </c>
      <c r="G235" s="1" t="s">
        <v>46</v>
      </c>
      <c r="H235" s="1" t="s">
        <v>47</v>
      </c>
      <c r="I235" s="1" t="s">
        <v>557</v>
      </c>
      <c r="J235" s="1" t="s">
        <v>558</v>
      </c>
      <c r="K235" s="27">
        <v>44579.476319444446</v>
      </c>
      <c r="L235" s="27">
        <v>44579.52134259259</v>
      </c>
      <c r="M235" s="1" t="s">
        <v>50</v>
      </c>
      <c r="N235" s="85"/>
      <c r="O235" s="1"/>
      <c r="P235" s="46"/>
    </row>
    <row r="236" spans="1:16" ht="16.5" hidden="1" customHeight="1">
      <c r="A236" s="43">
        <v>105742</v>
      </c>
      <c r="B236" s="1" t="s">
        <v>60</v>
      </c>
      <c r="C236" s="1" t="s">
        <v>51</v>
      </c>
      <c r="D236" s="1" t="s">
        <v>81</v>
      </c>
      <c r="E236" s="1" t="s">
        <v>257</v>
      </c>
      <c r="F236" s="1" t="s">
        <v>53</v>
      </c>
      <c r="G236" s="1" t="s">
        <v>46</v>
      </c>
      <c r="H236" s="1" t="s">
        <v>54</v>
      </c>
      <c r="I236" s="1" t="s">
        <v>559</v>
      </c>
      <c r="J236" s="1" t="s">
        <v>560</v>
      </c>
      <c r="K236" s="27">
        <v>44579.480023148149</v>
      </c>
      <c r="L236" s="27">
        <v>44579.520740740743</v>
      </c>
      <c r="M236" s="1" t="s">
        <v>50</v>
      </c>
      <c r="N236" s="85"/>
      <c r="O236" s="1"/>
      <c r="P236" s="46"/>
    </row>
    <row r="237" spans="1:16" ht="16.5" hidden="1" customHeight="1">
      <c r="A237" s="43">
        <v>105743</v>
      </c>
      <c r="B237" s="1" t="s">
        <v>60</v>
      </c>
      <c r="C237" s="1" t="s">
        <v>51</v>
      </c>
      <c r="D237" s="1" t="s">
        <v>61</v>
      </c>
      <c r="E237" s="1" t="s">
        <v>44</v>
      </c>
      <c r="F237" s="1" t="s">
        <v>45</v>
      </c>
      <c r="G237" s="1" t="s">
        <v>46</v>
      </c>
      <c r="H237" s="1" t="s">
        <v>47</v>
      </c>
      <c r="I237" s="1" t="s">
        <v>561</v>
      </c>
      <c r="J237" s="1" t="s">
        <v>562</v>
      </c>
      <c r="K237" s="27">
        <v>44579.480717592596</v>
      </c>
      <c r="L237" s="27">
        <v>44580.509328703702</v>
      </c>
      <c r="M237" s="1" t="s">
        <v>50</v>
      </c>
      <c r="N237" s="85"/>
      <c r="O237" s="1"/>
      <c r="P237" s="46"/>
    </row>
    <row r="238" spans="1:16" ht="16.5" hidden="1" customHeight="1">
      <c r="A238" s="43">
        <v>105744</v>
      </c>
      <c r="B238" s="1" t="s">
        <v>60</v>
      </c>
      <c r="C238" s="1" t="s">
        <v>51</v>
      </c>
      <c r="D238" s="1" t="s">
        <v>563</v>
      </c>
      <c r="E238" s="1" t="s">
        <v>241</v>
      </c>
      <c r="F238" s="1" t="s">
        <v>53</v>
      </c>
      <c r="G238" s="1" t="s">
        <v>46</v>
      </c>
      <c r="H238" s="1" t="s">
        <v>47</v>
      </c>
      <c r="I238" s="1" t="s">
        <v>564</v>
      </c>
      <c r="J238" s="1" t="s">
        <v>565</v>
      </c>
      <c r="K238" s="27">
        <v>44579.489317129628</v>
      </c>
      <c r="L238" s="27">
        <v>44579.520277777781</v>
      </c>
      <c r="M238" s="1" t="s">
        <v>50</v>
      </c>
      <c r="N238" s="85"/>
      <c r="O238" s="1"/>
      <c r="P238" s="46"/>
    </row>
    <row r="239" spans="1:16" ht="16.5" hidden="1" customHeight="1">
      <c r="A239" s="43">
        <v>105745</v>
      </c>
      <c r="B239" s="1" t="s">
        <v>60</v>
      </c>
      <c r="C239" s="1" t="s">
        <v>51</v>
      </c>
      <c r="D239" s="1" t="s">
        <v>151</v>
      </c>
      <c r="E239" s="1" t="s">
        <v>44</v>
      </c>
      <c r="F239" s="1" t="s">
        <v>53</v>
      </c>
      <c r="G239" s="1" t="s">
        <v>46</v>
      </c>
      <c r="H239" s="1" t="s">
        <v>54</v>
      </c>
      <c r="I239" s="1" t="s">
        <v>566</v>
      </c>
      <c r="J239" s="1" t="s">
        <v>567</v>
      </c>
      <c r="K239" s="27">
        <v>44579.497534722221</v>
      </c>
      <c r="L239" s="27">
        <v>44579.51902777778</v>
      </c>
      <c r="M239" s="1" t="s">
        <v>50</v>
      </c>
      <c r="N239" s="85"/>
      <c r="O239" s="1"/>
      <c r="P239" s="46"/>
    </row>
    <row r="240" spans="1:16" ht="16.5" hidden="1" customHeight="1">
      <c r="A240" s="43">
        <v>105746</v>
      </c>
      <c r="B240" s="1" t="s">
        <v>60</v>
      </c>
      <c r="C240" s="1" t="s">
        <v>150</v>
      </c>
      <c r="D240" s="1" t="s">
        <v>71</v>
      </c>
      <c r="E240" s="1" t="s">
        <v>44</v>
      </c>
      <c r="F240" s="1" t="s">
        <v>45</v>
      </c>
      <c r="G240" s="1" t="s">
        <v>46</v>
      </c>
      <c r="H240" s="1" t="s">
        <v>54</v>
      </c>
      <c r="I240" s="1" t="s">
        <v>568</v>
      </c>
      <c r="J240" s="1" t="s">
        <v>569</v>
      </c>
      <c r="K240" s="27">
        <v>44579.532083333332</v>
      </c>
      <c r="L240" s="27">
        <v>44579.541296296295</v>
      </c>
      <c r="M240" s="1" t="s">
        <v>50</v>
      </c>
      <c r="N240" s="85"/>
      <c r="O240" s="1"/>
      <c r="P240" s="46"/>
    </row>
    <row r="241" spans="1:16" ht="16.5" hidden="1" customHeight="1">
      <c r="A241" s="43">
        <v>105747</v>
      </c>
      <c r="B241" s="1" t="s">
        <v>41</v>
      </c>
      <c r="C241" s="1" t="s">
        <v>42</v>
      </c>
      <c r="D241" s="1" t="s">
        <v>52</v>
      </c>
      <c r="E241" s="1" t="s">
        <v>44</v>
      </c>
      <c r="F241" s="1" t="s">
        <v>67</v>
      </c>
      <c r="G241" s="1" t="s">
        <v>46</v>
      </c>
      <c r="H241" s="1" t="s">
        <v>54</v>
      </c>
      <c r="I241" s="1" t="s">
        <v>570</v>
      </c>
      <c r="J241" s="1" t="s">
        <v>571</v>
      </c>
      <c r="K241" s="27">
        <v>44579.536562499998</v>
      </c>
      <c r="L241" s="27">
        <v>44580.663263888891</v>
      </c>
      <c r="M241" s="1" t="s">
        <v>50</v>
      </c>
      <c r="N241" s="85"/>
      <c r="O241" s="1"/>
      <c r="P241" s="46"/>
    </row>
    <row r="242" spans="1:16" ht="16.5" hidden="1" customHeight="1">
      <c r="A242" s="43">
        <v>105748</v>
      </c>
      <c r="B242" s="1" t="s">
        <v>41</v>
      </c>
      <c r="C242" s="1" t="s">
        <v>51</v>
      </c>
      <c r="D242" s="1" t="s">
        <v>71</v>
      </c>
      <c r="E242" s="1" t="s">
        <v>44</v>
      </c>
      <c r="F242" s="1" t="s">
        <v>45</v>
      </c>
      <c r="G242" s="1" t="s">
        <v>46</v>
      </c>
      <c r="H242" s="1" t="s">
        <v>47</v>
      </c>
      <c r="I242" s="1" t="s">
        <v>572</v>
      </c>
      <c r="J242" s="1" t="s">
        <v>573</v>
      </c>
      <c r="K242" s="27">
        <v>44579.537662037037</v>
      </c>
      <c r="L242" s="27">
        <v>44580.512025462966</v>
      </c>
      <c r="M242" s="1" t="s">
        <v>50</v>
      </c>
      <c r="N242" s="85"/>
      <c r="O242" s="1"/>
      <c r="P242" s="46"/>
    </row>
    <row r="243" spans="1:16" ht="16.5" hidden="1" customHeight="1">
      <c r="A243" s="43">
        <v>105749</v>
      </c>
      <c r="B243" s="1" t="s">
        <v>41</v>
      </c>
      <c r="C243" s="1" t="s">
        <v>51</v>
      </c>
      <c r="D243" s="1" t="s">
        <v>71</v>
      </c>
      <c r="E243" s="1" t="s">
        <v>44</v>
      </c>
      <c r="F243" s="1" t="s">
        <v>45</v>
      </c>
      <c r="G243" s="1" t="s">
        <v>46</v>
      </c>
      <c r="H243" s="1" t="s">
        <v>47</v>
      </c>
      <c r="I243" s="1" t="s">
        <v>572</v>
      </c>
      <c r="J243" s="1" t="s">
        <v>573</v>
      </c>
      <c r="K243" s="27">
        <v>44579.537858796299</v>
      </c>
      <c r="L243" s="27">
        <v>44581.481736111113</v>
      </c>
      <c r="M243" s="1" t="s">
        <v>50</v>
      </c>
      <c r="N243" s="85"/>
      <c r="O243" s="1"/>
      <c r="P243" s="46"/>
    </row>
    <row r="244" spans="1:16" ht="16.5" hidden="1" customHeight="1">
      <c r="A244" s="43">
        <v>105750</v>
      </c>
      <c r="B244" s="1" t="s">
        <v>41</v>
      </c>
      <c r="C244" s="1" t="s">
        <v>51</v>
      </c>
      <c r="D244" s="1" t="s">
        <v>71</v>
      </c>
      <c r="E244" s="1" t="s">
        <v>44</v>
      </c>
      <c r="F244" s="1" t="s">
        <v>45</v>
      </c>
      <c r="G244" s="1" t="s">
        <v>46</v>
      </c>
      <c r="H244" s="1" t="s">
        <v>47</v>
      </c>
      <c r="I244" s="1" t="s">
        <v>572</v>
      </c>
      <c r="J244" s="1" t="s">
        <v>573</v>
      </c>
      <c r="K244" s="27">
        <v>44579.538229166668</v>
      </c>
      <c r="L244" s="27">
        <v>44581.48233796296</v>
      </c>
      <c r="M244" s="1" t="s">
        <v>50</v>
      </c>
      <c r="N244" s="85"/>
      <c r="O244" s="1"/>
      <c r="P244" s="46"/>
    </row>
    <row r="245" spans="1:16" ht="16.5" hidden="1" customHeight="1">
      <c r="A245" s="43">
        <v>105751</v>
      </c>
      <c r="B245" s="1" t="s">
        <v>41</v>
      </c>
      <c r="C245" s="1" t="s">
        <v>51</v>
      </c>
      <c r="D245" s="1" t="s">
        <v>71</v>
      </c>
      <c r="E245" s="1" t="s">
        <v>44</v>
      </c>
      <c r="F245" s="1" t="s">
        <v>45</v>
      </c>
      <c r="G245" s="1" t="s">
        <v>46</v>
      </c>
      <c r="H245" s="1" t="s">
        <v>47</v>
      </c>
      <c r="I245" s="1" t="s">
        <v>572</v>
      </c>
      <c r="J245" s="1" t="s">
        <v>573</v>
      </c>
      <c r="K245" s="27">
        <v>44579.53833333333</v>
      </c>
      <c r="L245" s="27">
        <v>44581.482604166667</v>
      </c>
      <c r="M245" s="1" t="s">
        <v>50</v>
      </c>
      <c r="N245" s="85"/>
      <c r="O245" s="1"/>
      <c r="P245" s="46"/>
    </row>
    <row r="246" spans="1:16" ht="16.5" hidden="1" customHeight="1">
      <c r="A246" s="43">
        <v>105752</v>
      </c>
      <c r="B246" s="1" t="s">
        <v>41</v>
      </c>
      <c r="C246" s="1" t="s">
        <v>51</v>
      </c>
      <c r="D246" s="1" t="s">
        <v>71</v>
      </c>
      <c r="E246" s="1" t="s">
        <v>44</v>
      </c>
      <c r="F246" s="1" t="s">
        <v>45</v>
      </c>
      <c r="G246" s="1" t="s">
        <v>46</v>
      </c>
      <c r="H246" s="1" t="s">
        <v>47</v>
      </c>
      <c r="I246" s="1" t="s">
        <v>572</v>
      </c>
      <c r="J246" s="1" t="s">
        <v>573</v>
      </c>
      <c r="K246" s="27">
        <v>44579.538738425923</v>
      </c>
      <c r="L246" s="27">
        <v>44581.482881944445</v>
      </c>
      <c r="M246" s="1" t="s">
        <v>50</v>
      </c>
      <c r="N246" s="85"/>
      <c r="O246" s="1"/>
      <c r="P246" s="46"/>
    </row>
    <row r="247" spans="1:16" ht="16.5" hidden="1" customHeight="1">
      <c r="A247" s="43">
        <v>105753</v>
      </c>
      <c r="B247" s="1" t="s">
        <v>41</v>
      </c>
      <c r="C247" s="1" t="s">
        <v>51</v>
      </c>
      <c r="D247" s="1" t="s">
        <v>71</v>
      </c>
      <c r="E247" s="1" t="s">
        <v>44</v>
      </c>
      <c r="F247" s="1" t="s">
        <v>45</v>
      </c>
      <c r="G247" s="1" t="s">
        <v>46</v>
      </c>
      <c r="H247" s="1" t="s">
        <v>47</v>
      </c>
      <c r="I247" s="1" t="s">
        <v>572</v>
      </c>
      <c r="J247" s="1" t="s">
        <v>573</v>
      </c>
      <c r="K247" s="27">
        <v>44579.538993055554</v>
      </c>
      <c r="L247" s="27">
        <v>44580.512557870374</v>
      </c>
      <c r="M247" s="1" t="s">
        <v>50</v>
      </c>
      <c r="N247" s="85"/>
      <c r="O247" s="1"/>
      <c r="P247" s="46"/>
    </row>
    <row r="248" spans="1:16" ht="16.5" hidden="1" customHeight="1">
      <c r="A248" s="43">
        <v>105754</v>
      </c>
      <c r="B248" s="1" t="s">
        <v>41</v>
      </c>
      <c r="C248" s="1" t="s">
        <v>51</v>
      </c>
      <c r="D248" s="1" t="s">
        <v>71</v>
      </c>
      <c r="E248" s="1" t="s">
        <v>44</v>
      </c>
      <c r="F248" s="1" t="s">
        <v>53</v>
      </c>
      <c r="G248" s="1" t="s">
        <v>46</v>
      </c>
      <c r="H248" s="1" t="s">
        <v>47</v>
      </c>
      <c r="I248" s="1" t="s">
        <v>572</v>
      </c>
      <c r="J248" s="1" t="s">
        <v>573</v>
      </c>
      <c r="K248" s="27">
        <v>44579.539918981478</v>
      </c>
      <c r="L248" s="27">
        <v>44580.51289351852</v>
      </c>
      <c r="M248" s="1" t="s">
        <v>50</v>
      </c>
      <c r="N248" s="85"/>
      <c r="O248" s="1"/>
      <c r="P248" s="46"/>
    </row>
    <row r="249" spans="1:16" ht="16.5" hidden="1" customHeight="1">
      <c r="A249" s="43">
        <v>105755</v>
      </c>
      <c r="B249" s="1" t="s">
        <v>41</v>
      </c>
      <c r="C249" s="1" t="s">
        <v>51</v>
      </c>
      <c r="D249" s="1" t="s">
        <v>71</v>
      </c>
      <c r="E249" s="1" t="s">
        <v>44</v>
      </c>
      <c r="F249" s="1" t="s">
        <v>53</v>
      </c>
      <c r="G249" s="1" t="s">
        <v>46</v>
      </c>
      <c r="H249" s="1" t="s">
        <v>47</v>
      </c>
      <c r="I249" s="1" t="s">
        <v>572</v>
      </c>
      <c r="J249" s="1" t="s">
        <v>574</v>
      </c>
      <c r="K249" s="27">
        <v>44579.540289351855</v>
      </c>
      <c r="L249" s="27">
        <v>44580.514884259261</v>
      </c>
      <c r="M249" s="1" t="s">
        <v>50</v>
      </c>
      <c r="N249" s="85"/>
      <c r="O249" s="1"/>
      <c r="P249" s="46"/>
    </row>
    <row r="250" spans="1:16" ht="16.5" hidden="1" customHeight="1">
      <c r="A250" s="43">
        <v>105756</v>
      </c>
      <c r="B250" s="1" t="s">
        <v>575</v>
      </c>
      <c r="C250" s="1" t="s">
        <v>51</v>
      </c>
      <c r="D250" s="1" t="s">
        <v>52</v>
      </c>
      <c r="E250" s="1" t="s">
        <v>542</v>
      </c>
      <c r="F250" s="1" t="s">
        <v>67</v>
      </c>
      <c r="G250" s="1" t="s">
        <v>46</v>
      </c>
      <c r="H250" s="1" t="s">
        <v>47</v>
      </c>
      <c r="I250" s="1" t="s">
        <v>576</v>
      </c>
      <c r="J250" s="1" t="s">
        <v>577</v>
      </c>
      <c r="K250" s="27">
        <v>44579.548576388886</v>
      </c>
      <c r="L250" s="27">
        <v>44580.518634259257</v>
      </c>
      <c r="M250" s="1" t="s">
        <v>50</v>
      </c>
      <c r="N250" s="85"/>
      <c r="O250" s="1"/>
      <c r="P250" s="46"/>
    </row>
    <row r="251" spans="1:16" ht="16.5" hidden="1" customHeight="1">
      <c r="A251" s="43">
        <v>105757</v>
      </c>
      <c r="B251" s="1" t="s">
        <v>41</v>
      </c>
      <c r="C251" s="1" t="s">
        <v>51</v>
      </c>
      <c r="D251" s="1" t="s">
        <v>71</v>
      </c>
      <c r="E251" s="1" t="s">
        <v>44</v>
      </c>
      <c r="F251" s="1" t="s">
        <v>53</v>
      </c>
      <c r="G251" s="1" t="s">
        <v>46</v>
      </c>
      <c r="H251" s="1" t="s">
        <v>54</v>
      </c>
      <c r="I251" s="1" t="s">
        <v>578</v>
      </c>
      <c r="J251" s="1" t="s">
        <v>579</v>
      </c>
      <c r="K251" s="27">
        <v>44579.553194444445</v>
      </c>
      <c r="L251" s="27">
        <v>44581.649722222224</v>
      </c>
      <c r="M251" s="1" t="s">
        <v>50</v>
      </c>
      <c r="N251" s="85"/>
      <c r="O251" s="1"/>
      <c r="P251" s="46"/>
    </row>
    <row r="252" spans="1:16" ht="16.5" hidden="1" customHeight="1">
      <c r="A252" s="43">
        <v>105758</v>
      </c>
      <c r="B252" s="1" t="s">
        <v>41</v>
      </c>
      <c r="C252" s="1" t="s">
        <v>51</v>
      </c>
      <c r="D252" s="1" t="s">
        <v>81</v>
      </c>
      <c r="E252" s="1" t="s">
        <v>257</v>
      </c>
      <c r="F252" s="1" t="s">
        <v>53</v>
      </c>
      <c r="G252" s="1" t="s">
        <v>46</v>
      </c>
      <c r="H252" s="1" t="s">
        <v>54</v>
      </c>
      <c r="I252" s="1" t="s">
        <v>580</v>
      </c>
      <c r="J252" s="1" t="s">
        <v>581</v>
      </c>
      <c r="K252" s="27">
        <v>44579.557719907411</v>
      </c>
      <c r="L252" s="27">
        <v>44581.653634259259</v>
      </c>
      <c r="M252" s="1" t="s">
        <v>50</v>
      </c>
      <c r="N252" s="85"/>
      <c r="O252" s="1"/>
      <c r="P252" s="46"/>
    </row>
    <row r="253" spans="1:16" ht="16.5" hidden="1" customHeight="1">
      <c r="A253" s="43">
        <v>105759</v>
      </c>
      <c r="B253" s="1" t="s">
        <v>41</v>
      </c>
      <c r="C253" s="1" t="s">
        <v>51</v>
      </c>
      <c r="D253" s="1" t="s">
        <v>43</v>
      </c>
      <c r="E253" s="1" t="s">
        <v>44</v>
      </c>
      <c r="F253" s="1" t="s">
        <v>53</v>
      </c>
      <c r="G253" s="1" t="s">
        <v>46</v>
      </c>
      <c r="H253" s="1" t="s">
        <v>47</v>
      </c>
      <c r="I253" s="1" t="s">
        <v>582</v>
      </c>
      <c r="J253" s="1" t="s">
        <v>583</v>
      </c>
      <c r="K253" s="27">
        <v>44579.609166666669</v>
      </c>
      <c r="L253" s="27">
        <v>44581.68136574074</v>
      </c>
      <c r="M253" s="1" t="s">
        <v>50</v>
      </c>
      <c r="N253" s="85"/>
      <c r="O253" s="1"/>
      <c r="P253" s="46"/>
    </row>
    <row r="254" spans="1:16" ht="16.5" hidden="1" customHeight="1">
      <c r="A254" s="43">
        <v>105760</v>
      </c>
      <c r="B254" s="1" t="s">
        <v>41</v>
      </c>
      <c r="C254" s="1" t="s">
        <v>42</v>
      </c>
      <c r="D254" s="1" t="s">
        <v>52</v>
      </c>
      <c r="E254" s="1" t="s">
        <v>44</v>
      </c>
      <c r="F254" s="1" t="s">
        <v>45</v>
      </c>
      <c r="G254" s="1" t="s">
        <v>46</v>
      </c>
      <c r="H254" s="1" t="s">
        <v>47</v>
      </c>
      <c r="I254" s="1" t="s">
        <v>584</v>
      </c>
      <c r="J254" s="1" t="s">
        <v>585</v>
      </c>
      <c r="K254" s="27">
        <v>44579.646550925929</v>
      </c>
      <c r="L254" s="27">
        <v>44580.513414351852</v>
      </c>
      <c r="M254" s="1" t="s">
        <v>50</v>
      </c>
      <c r="N254" s="85"/>
      <c r="O254" s="1"/>
      <c r="P254" s="46"/>
    </row>
    <row r="255" spans="1:16" ht="16.5" hidden="1" customHeight="1">
      <c r="A255" s="43">
        <v>105761</v>
      </c>
      <c r="B255" s="1" t="s">
        <v>57</v>
      </c>
      <c r="C255" s="1" t="s">
        <v>51</v>
      </c>
      <c r="D255" s="1" t="s">
        <v>61</v>
      </c>
      <c r="E255" s="1" t="s">
        <v>62</v>
      </c>
      <c r="F255" s="1" t="s">
        <v>45</v>
      </c>
      <c r="G255" s="1" t="s">
        <v>46</v>
      </c>
      <c r="H255" s="1" t="s">
        <v>54</v>
      </c>
      <c r="I255" s="1" t="s">
        <v>586</v>
      </c>
      <c r="J255" s="1" t="s">
        <v>587</v>
      </c>
      <c r="K255" s="27">
        <v>44579.672905092593</v>
      </c>
      <c r="L255" s="27">
        <v>44580.520891203705</v>
      </c>
      <c r="M255" s="1" t="s">
        <v>50</v>
      </c>
      <c r="N255" s="85"/>
      <c r="O255" s="1"/>
      <c r="P255" s="46"/>
    </row>
    <row r="256" spans="1:16" ht="16.5" hidden="1" customHeight="1">
      <c r="A256" s="43">
        <v>105762</v>
      </c>
      <c r="B256" s="1" t="s">
        <v>60</v>
      </c>
      <c r="C256" s="1" t="s">
        <v>51</v>
      </c>
      <c r="D256" s="1" t="s">
        <v>61</v>
      </c>
      <c r="E256" s="1" t="s">
        <v>44</v>
      </c>
      <c r="F256" s="1" t="s">
        <v>45</v>
      </c>
      <c r="G256" s="1" t="s">
        <v>46</v>
      </c>
      <c r="H256" s="1" t="s">
        <v>54</v>
      </c>
      <c r="I256" s="1" t="s">
        <v>588</v>
      </c>
      <c r="J256" s="1" t="s">
        <v>589</v>
      </c>
      <c r="K256" s="27">
        <v>44579.70349537037</v>
      </c>
      <c r="L256" s="27">
        <v>44580.521851851852</v>
      </c>
      <c r="M256" s="1" t="s">
        <v>50</v>
      </c>
      <c r="N256" s="85"/>
      <c r="O256" s="1"/>
      <c r="P256" s="46"/>
    </row>
    <row r="257" spans="1:16" ht="16.5" hidden="1" customHeight="1">
      <c r="A257" s="43">
        <v>105763</v>
      </c>
      <c r="B257" s="1" t="s">
        <v>57</v>
      </c>
      <c r="C257" s="1" t="s">
        <v>51</v>
      </c>
      <c r="D257" s="1" t="s">
        <v>43</v>
      </c>
      <c r="E257" s="1" t="s">
        <v>44</v>
      </c>
      <c r="F257" s="1" t="s">
        <v>53</v>
      </c>
      <c r="G257" s="1" t="s">
        <v>46</v>
      </c>
      <c r="H257" s="1" t="s">
        <v>54</v>
      </c>
      <c r="I257" s="1" t="s">
        <v>590</v>
      </c>
      <c r="J257" s="1" t="s">
        <v>591</v>
      </c>
      <c r="K257" s="27">
        <v>44579.715682870374</v>
      </c>
      <c r="L257" s="27">
        <v>44580.522824074076</v>
      </c>
      <c r="M257" s="1" t="s">
        <v>50</v>
      </c>
      <c r="N257" s="85"/>
      <c r="O257" s="1"/>
      <c r="P257" s="46"/>
    </row>
    <row r="258" spans="1:16" ht="16.5" hidden="1" customHeight="1">
      <c r="A258" s="43">
        <v>105764</v>
      </c>
      <c r="B258" s="1" t="s">
        <v>57</v>
      </c>
      <c r="C258" s="1" t="s">
        <v>51</v>
      </c>
      <c r="D258" s="1" t="s">
        <v>71</v>
      </c>
      <c r="E258" s="1" t="s">
        <v>66</v>
      </c>
      <c r="F258" s="1" t="s">
        <v>45</v>
      </c>
      <c r="G258" s="1" t="s">
        <v>46</v>
      </c>
      <c r="H258" s="1" t="s">
        <v>54</v>
      </c>
      <c r="I258" s="1" t="s">
        <v>592</v>
      </c>
      <c r="J258" s="1" t="s">
        <v>593</v>
      </c>
      <c r="K258" s="27">
        <v>44579.716643518521</v>
      </c>
      <c r="L258" s="27">
        <v>44580.525648148148</v>
      </c>
      <c r="M258" s="1" t="s">
        <v>50</v>
      </c>
      <c r="N258" s="85"/>
      <c r="O258" s="1"/>
      <c r="P258" s="46"/>
    </row>
    <row r="259" spans="1:16" ht="16.5" hidden="1" customHeight="1">
      <c r="A259" s="43">
        <v>105765</v>
      </c>
      <c r="B259" s="1" t="s">
        <v>60</v>
      </c>
      <c r="C259" s="1" t="s">
        <v>200</v>
      </c>
      <c r="D259" s="1" t="s">
        <v>71</v>
      </c>
      <c r="E259" s="1" t="s">
        <v>44</v>
      </c>
      <c r="F259" s="1" t="s">
        <v>45</v>
      </c>
      <c r="G259" s="1" t="s">
        <v>46</v>
      </c>
      <c r="H259" s="1" t="s">
        <v>47</v>
      </c>
      <c r="I259" s="1" t="s">
        <v>594</v>
      </c>
      <c r="J259" s="1" t="s">
        <v>595</v>
      </c>
      <c r="K259" s="27">
        <v>44579.724398148152</v>
      </c>
      <c r="L259" s="27">
        <v>44580.530115740738</v>
      </c>
      <c r="M259" s="1" t="s">
        <v>50</v>
      </c>
      <c r="N259" s="85"/>
      <c r="O259" s="1"/>
      <c r="P259" s="46"/>
    </row>
    <row r="260" spans="1:16" ht="16.5" hidden="1" customHeight="1">
      <c r="A260" s="43">
        <v>105766</v>
      </c>
      <c r="B260" s="1" t="s">
        <v>252</v>
      </c>
      <c r="C260" s="1" t="s">
        <v>109</v>
      </c>
      <c r="D260" s="1" t="s">
        <v>43</v>
      </c>
      <c r="E260" s="1" t="s">
        <v>186</v>
      </c>
      <c r="F260" s="1" t="s">
        <v>67</v>
      </c>
      <c r="G260" s="1" t="s">
        <v>46</v>
      </c>
      <c r="H260" s="1" t="s">
        <v>163</v>
      </c>
      <c r="I260" s="1" t="s">
        <v>596</v>
      </c>
      <c r="J260" s="1" t="s">
        <v>597</v>
      </c>
      <c r="K260" s="27">
        <v>44579.759456018517</v>
      </c>
      <c r="L260" s="27">
        <v>44581.427002314813</v>
      </c>
      <c r="M260" s="1" t="s">
        <v>50</v>
      </c>
      <c r="N260" s="85"/>
      <c r="O260" s="1"/>
      <c r="P260" s="46"/>
    </row>
    <row r="261" spans="1:16" ht="16.5" hidden="1" customHeight="1">
      <c r="A261" s="43">
        <v>105767</v>
      </c>
      <c r="B261" s="1" t="s">
        <v>41</v>
      </c>
      <c r="C261" s="1" t="s">
        <v>150</v>
      </c>
      <c r="D261" s="1" t="s">
        <v>43</v>
      </c>
      <c r="E261" s="1" t="s">
        <v>75</v>
      </c>
      <c r="F261" s="1" t="s">
        <v>45</v>
      </c>
      <c r="G261" s="1" t="s">
        <v>46</v>
      </c>
      <c r="H261" s="1" t="s">
        <v>54</v>
      </c>
      <c r="I261" s="1" t="s">
        <v>598</v>
      </c>
      <c r="J261" s="1" t="s">
        <v>265</v>
      </c>
      <c r="K261" s="27">
        <v>44580.385787037034</v>
      </c>
      <c r="L261" s="27">
        <v>44580.528391203705</v>
      </c>
      <c r="M261" s="1" t="s">
        <v>50</v>
      </c>
      <c r="N261" s="85"/>
      <c r="O261" s="1"/>
      <c r="P261" s="46"/>
    </row>
    <row r="262" spans="1:16" ht="16.5" hidden="1" customHeight="1">
      <c r="A262" s="68">
        <v>105768</v>
      </c>
      <c r="B262" s="69" t="s">
        <v>41</v>
      </c>
      <c r="C262" s="69" t="s">
        <v>51</v>
      </c>
      <c r="D262" s="69" t="s">
        <v>43</v>
      </c>
      <c r="E262" s="69" t="s">
        <v>44</v>
      </c>
      <c r="F262" s="69" t="s">
        <v>45</v>
      </c>
      <c r="G262" s="69" t="s">
        <v>46</v>
      </c>
      <c r="H262" s="69" t="s">
        <v>47</v>
      </c>
      <c r="I262" s="69" t="s">
        <v>599</v>
      </c>
      <c r="J262" s="69" t="s">
        <v>600</v>
      </c>
      <c r="K262" s="70">
        <v>44580.405775462961</v>
      </c>
      <c r="L262" s="70">
        <v>44580.655729166669</v>
      </c>
      <c r="M262" s="69" t="s">
        <v>50</v>
      </c>
      <c r="N262" s="86"/>
      <c r="O262" s="1"/>
      <c r="P262" s="46"/>
    </row>
    <row r="263" spans="1:16" ht="16.5" customHeight="1">
      <c r="A263" s="95">
        <v>105769</v>
      </c>
      <c r="B263" s="1" t="s">
        <v>358</v>
      </c>
      <c r="C263" s="1" t="s">
        <v>90</v>
      </c>
      <c r="D263" s="1" t="s">
        <v>61</v>
      </c>
      <c r="E263" s="1" t="s">
        <v>134</v>
      </c>
      <c r="F263" s="1" t="s">
        <v>67</v>
      </c>
      <c r="G263" s="96" t="s">
        <v>401</v>
      </c>
      <c r="H263" s="1" t="s">
        <v>54</v>
      </c>
      <c r="I263" s="96" t="s">
        <v>601</v>
      </c>
      <c r="J263" s="96" t="s">
        <v>602</v>
      </c>
      <c r="K263" s="97">
        <v>44580.497465277775</v>
      </c>
      <c r="L263" s="97">
        <v>44588.411770833336</v>
      </c>
      <c r="M263" s="96" t="s">
        <v>50</v>
      </c>
      <c r="N263" s="98" t="s">
        <v>443</v>
      </c>
      <c r="O263" s="96"/>
      <c r="P263" s="46"/>
    </row>
    <row r="264" spans="1:16" ht="16.5" hidden="1" customHeight="1">
      <c r="A264" s="75">
        <v>105770</v>
      </c>
      <c r="B264" s="63" t="s">
        <v>575</v>
      </c>
      <c r="C264" s="63" t="s">
        <v>114</v>
      </c>
      <c r="D264" s="63" t="s">
        <v>52</v>
      </c>
      <c r="E264" s="63" t="s">
        <v>186</v>
      </c>
      <c r="F264" s="63" t="s">
        <v>67</v>
      </c>
      <c r="G264" s="63" t="s">
        <v>46</v>
      </c>
      <c r="H264" s="63" t="s">
        <v>47</v>
      </c>
      <c r="I264" s="63" t="s">
        <v>603</v>
      </c>
      <c r="J264" s="63" t="s">
        <v>604</v>
      </c>
      <c r="K264" s="64">
        <v>44580.506377314814</v>
      </c>
      <c r="L264" s="64">
        <v>44580.661539351851</v>
      </c>
      <c r="M264" s="63" t="s">
        <v>50</v>
      </c>
      <c r="N264" s="87"/>
      <c r="O264" s="1"/>
      <c r="P264" s="46"/>
    </row>
    <row r="265" spans="1:16" ht="16.5" hidden="1" customHeight="1">
      <c r="A265" s="43">
        <v>105771</v>
      </c>
      <c r="B265" s="1" t="s">
        <v>60</v>
      </c>
      <c r="C265" s="1" t="s">
        <v>51</v>
      </c>
      <c r="D265" s="1" t="s">
        <v>81</v>
      </c>
      <c r="E265" s="1" t="s">
        <v>102</v>
      </c>
      <c r="F265" s="1" t="s">
        <v>45</v>
      </c>
      <c r="G265" s="1" t="s">
        <v>46</v>
      </c>
      <c r="H265" s="1" t="s">
        <v>54</v>
      </c>
      <c r="I265" s="1" t="s">
        <v>605</v>
      </c>
      <c r="J265" s="1" t="s">
        <v>606</v>
      </c>
      <c r="K265" s="27">
        <v>44580.509328703702</v>
      </c>
      <c r="L265" s="27">
        <v>44580.528009259258</v>
      </c>
      <c r="M265" s="1" t="s">
        <v>50</v>
      </c>
      <c r="N265" s="85"/>
      <c r="O265" s="1"/>
      <c r="P265" s="46"/>
    </row>
    <row r="266" spans="1:16" ht="16.5" hidden="1" customHeight="1">
      <c r="A266" s="43">
        <v>105772</v>
      </c>
      <c r="B266" s="1" t="s">
        <v>41</v>
      </c>
      <c r="C266" s="1" t="s">
        <v>51</v>
      </c>
      <c r="D266" s="1" t="s">
        <v>52</v>
      </c>
      <c r="E266" s="1" t="s">
        <v>44</v>
      </c>
      <c r="F266" s="1" t="s">
        <v>45</v>
      </c>
      <c r="G266" s="1" t="s">
        <v>46</v>
      </c>
      <c r="H266" s="1" t="s">
        <v>47</v>
      </c>
      <c r="I266" s="1" t="s">
        <v>607</v>
      </c>
      <c r="J266" s="1" t="s">
        <v>608</v>
      </c>
      <c r="K266" s="27">
        <v>44580.519155092596</v>
      </c>
      <c r="L266" s="27">
        <v>44580.692129629628</v>
      </c>
      <c r="M266" s="1" t="s">
        <v>50</v>
      </c>
      <c r="N266" s="85"/>
      <c r="O266" s="1"/>
      <c r="P266" s="46"/>
    </row>
    <row r="267" spans="1:16" ht="16.5" hidden="1" customHeight="1">
      <c r="A267" s="43">
        <v>105773</v>
      </c>
      <c r="B267" s="1" t="s">
        <v>248</v>
      </c>
      <c r="C267" s="1" t="s">
        <v>51</v>
      </c>
      <c r="D267" s="1" t="s">
        <v>52</v>
      </c>
      <c r="E267" s="1" t="s">
        <v>62</v>
      </c>
      <c r="F267" s="1" t="s">
        <v>67</v>
      </c>
      <c r="G267" s="1" t="s">
        <v>68</v>
      </c>
      <c r="H267" s="1" t="s">
        <v>47</v>
      </c>
      <c r="I267" s="1" t="s">
        <v>609</v>
      </c>
      <c r="J267" s="1" t="s">
        <v>70</v>
      </c>
      <c r="K267" s="27">
        <v>44580.522870370369</v>
      </c>
      <c r="L267" s="27">
        <v>44581.683692129627</v>
      </c>
      <c r="M267" s="1" t="s">
        <v>50</v>
      </c>
      <c r="N267" s="85"/>
      <c r="O267" s="1"/>
      <c r="P267" s="46"/>
    </row>
    <row r="268" spans="1:16" ht="16.5" hidden="1" customHeight="1">
      <c r="A268" s="43">
        <v>105774</v>
      </c>
      <c r="B268" s="1" t="s">
        <v>60</v>
      </c>
      <c r="C268" s="1" t="s">
        <v>51</v>
      </c>
      <c r="D268" s="1" t="s">
        <v>151</v>
      </c>
      <c r="E268" s="1" t="s">
        <v>44</v>
      </c>
      <c r="F268" s="1" t="s">
        <v>53</v>
      </c>
      <c r="G268" s="1" t="s">
        <v>46</v>
      </c>
      <c r="H268" s="1" t="s">
        <v>163</v>
      </c>
      <c r="I268" s="1" t="s">
        <v>610</v>
      </c>
      <c r="J268" s="1" t="s">
        <v>611</v>
      </c>
      <c r="K268" s="27">
        <v>44580.55678240741</v>
      </c>
      <c r="L268" s="27">
        <v>44580.659317129626</v>
      </c>
      <c r="M268" s="1" t="s">
        <v>50</v>
      </c>
      <c r="N268" s="85"/>
      <c r="O268" s="1"/>
      <c r="P268" s="46"/>
    </row>
    <row r="269" spans="1:16" ht="16.5" hidden="1" customHeight="1">
      <c r="A269" s="43">
        <v>105775</v>
      </c>
      <c r="B269" s="1" t="s">
        <v>57</v>
      </c>
      <c r="C269" s="1" t="s">
        <v>51</v>
      </c>
      <c r="D269" s="1" t="s">
        <v>61</v>
      </c>
      <c r="E269" s="1" t="s">
        <v>44</v>
      </c>
      <c r="F269" s="1" t="s">
        <v>53</v>
      </c>
      <c r="G269" s="1" t="s">
        <v>46</v>
      </c>
      <c r="H269" s="1" t="s">
        <v>54</v>
      </c>
      <c r="I269" s="1" t="s">
        <v>612</v>
      </c>
      <c r="J269" s="1" t="s">
        <v>613</v>
      </c>
      <c r="K269" s="27">
        <v>44580.60229166667</v>
      </c>
      <c r="L269" s="27">
        <v>44580.658668981479</v>
      </c>
      <c r="M269" s="1" t="s">
        <v>50</v>
      </c>
      <c r="N269" s="85"/>
      <c r="O269" s="1"/>
      <c r="P269" s="46"/>
    </row>
    <row r="270" spans="1:16" ht="16.5" hidden="1" customHeight="1">
      <c r="A270" s="43">
        <v>105776</v>
      </c>
      <c r="B270" s="1" t="s">
        <v>41</v>
      </c>
      <c r="C270" s="1" t="s">
        <v>51</v>
      </c>
      <c r="D270" s="1" t="s">
        <v>71</v>
      </c>
      <c r="E270" s="1" t="s">
        <v>62</v>
      </c>
      <c r="F270" s="1" t="s">
        <v>53</v>
      </c>
      <c r="G270" s="1" t="s">
        <v>46</v>
      </c>
      <c r="H270" s="1" t="s">
        <v>47</v>
      </c>
      <c r="I270" s="1" t="s">
        <v>614</v>
      </c>
      <c r="J270" s="1" t="s">
        <v>615</v>
      </c>
      <c r="K270" s="27">
        <v>44580.604212962964</v>
      </c>
      <c r="L270" s="27">
        <v>44580.658252314817</v>
      </c>
      <c r="M270" s="1" t="s">
        <v>50</v>
      </c>
      <c r="N270" s="85"/>
      <c r="O270" s="1"/>
      <c r="P270" s="46"/>
    </row>
    <row r="271" spans="1:16" ht="16.5" hidden="1" customHeight="1">
      <c r="A271" s="43">
        <v>105777</v>
      </c>
      <c r="B271" s="1" t="s">
        <v>57</v>
      </c>
      <c r="C271" s="1" t="s">
        <v>51</v>
      </c>
      <c r="D271" s="1" t="s">
        <v>52</v>
      </c>
      <c r="E271" s="1" t="s">
        <v>44</v>
      </c>
      <c r="F271" s="1" t="s">
        <v>53</v>
      </c>
      <c r="G271" s="1" t="s">
        <v>46</v>
      </c>
      <c r="H271" s="1" t="s">
        <v>54</v>
      </c>
      <c r="I271" s="1" t="s">
        <v>616</v>
      </c>
      <c r="J271" s="1" t="s">
        <v>617</v>
      </c>
      <c r="K271" s="27">
        <v>44580.607893518521</v>
      </c>
      <c r="L271" s="27">
        <v>44580.657546296294</v>
      </c>
      <c r="M271" s="1" t="s">
        <v>50</v>
      </c>
      <c r="N271" s="85"/>
      <c r="O271" s="1"/>
      <c r="P271" s="46"/>
    </row>
    <row r="272" spans="1:16" ht="16.5" hidden="1" customHeight="1">
      <c r="A272" s="43">
        <v>105778</v>
      </c>
      <c r="B272" s="1" t="s">
        <v>57</v>
      </c>
      <c r="C272" s="1" t="s">
        <v>51</v>
      </c>
      <c r="D272" s="1" t="s">
        <v>71</v>
      </c>
      <c r="E272" s="1" t="s">
        <v>44</v>
      </c>
      <c r="F272" s="1" t="s">
        <v>53</v>
      </c>
      <c r="G272" s="1" t="s">
        <v>85</v>
      </c>
      <c r="H272" s="1" t="s">
        <v>54</v>
      </c>
      <c r="I272" s="1" t="s">
        <v>618</v>
      </c>
      <c r="J272" s="1" t="s">
        <v>619</v>
      </c>
      <c r="K272" s="27">
        <v>44580.610567129632</v>
      </c>
      <c r="L272" s="27">
        <v>44580.65693287037</v>
      </c>
      <c r="M272" s="1" t="s">
        <v>50</v>
      </c>
      <c r="N272" s="85"/>
      <c r="O272" s="1"/>
      <c r="P272" s="46"/>
    </row>
    <row r="273" spans="1:17" ht="16.5" hidden="1" customHeight="1">
      <c r="A273" s="43">
        <v>105779</v>
      </c>
      <c r="B273" s="1" t="s">
        <v>41</v>
      </c>
      <c r="C273" s="1" t="s">
        <v>51</v>
      </c>
      <c r="D273" s="1" t="s">
        <v>81</v>
      </c>
      <c r="E273" s="1" t="s">
        <v>44</v>
      </c>
      <c r="F273" s="1" t="s">
        <v>45</v>
      </c>
      <c r="G273" s="1" t="s">
        <v>46</v>
      </c>
      <c r="H273" s="1" t="s">
        <v>54</v>
      </c>
      <c r="I273" s="1" t="s">
        <v>620</v>
      </c>
      <c r="J273" s="1" t="s">
        <v>621</v>
      </c>
      <c r="K273" s="27">
        <v>44580.621967592589</v>
      </c>
      <c r="L273" s="27">
        <v>44580.656527777777</v>
      </c>
      <c r="M273" s="1" t="s">
        <v>50</v>
      </c>
      <c r="N273" s="85"/>
      <c r="O273" s="1"/>
      <c r="P273" s="46"/>
    </row>
    <row r="274" spans="1:17" ht="16.5" hidden="1" customHeight="1">
      <c r="A274" s="43">
        <v>105780</v>
      </c>
      <c r="B274" s="1" t="s">
        <v>41</v>
      </c>
      <c r="C274" s="1" t="s">
        <v>42</v>
      </c>
      <c r="D274" s="1" t="s">
        <v>43</v>
      </c>
      <c r="E274" s="1" t="s">
        <v>44</v>
      </c>
      <c r="F274" s="1" t="s">
        <v>45</v>
      </c>
      <c r="G274" s="1" t="s">
        <v>46</v>
      </c>
      <c r="H274" s="1" t="s">
        <v>54</v>
      </c>
      <c r="I274" s="1" t="s">
        <v>622</v>
      </c>
      <c r="J274" s="1" t="s">
        <v>623</v>
      </c>
      <c r="K274" s="27">
        <v>44580.637280092589</v>
      </c>
      <c r="L274" s="27">
        <v>44581.65016203704</v>
      </c>
      <c r="M274" s="1" t="s">
        <v>50</v>
      </c>
      <c r="N274" s="85"/>
      <c r="O274" s="1"/>
      <c r="P274" s="46"/>
    </row>
    <row r="275" spans="1:17" ht="16.5" hidden="1" customHeight="1">
      <c r="A275" s="43">
        <v>105781</v>
      </c>
      <c r="B275" s="1" t="s">
        <v>41</v>
      </c>
      <c r="C275" s="1" t="s">
        <v>341</v>
      </c>
      <c r="D275" s="1" t="s">
        <v>71</v>
      </c>
      <c r="E275" s="1" t="s">
        <v>440</v>
      </c>
      <c r="F275" s="1" t="s">
        <v>45</v>
      </c>
      <c r="G275" s="1" t="s">
        <v>85</v>
      </c>
      <c r="H275" s="1" t="s">
        <v>54</v>
      </c>
      <c r="I275" s="1" t="s">
        <v>624</v>
      </c>
      <c r="J275" s="1" t="s">
        <v>625</v>
      </c>
      <c r="K275" s="27">
        <v>44580.673020833332</v>
      </c>
      <c r="L275" s="27">
        <v>44581.650868055556</v>
      </c>
      <c r="M275" s="1" t="s">
        <v>50</v>
      </c>
      <c r="N275" s="85"/>
      <c r="O275" s="1"/>
      <c r="P275" s="46"/>
    </row>
    <row r="276" spans="1:17" ht="16.5" hidden="1" customHeight="1">
      <c r="A276" s="43">
        <v>105782</v>
      </c>
      <c r="B276" s="1" t="s">
        <v>60</v>
      </c>
      <c r="C276" s="1" t="s">
        <v>51</v>
      </c>
      <c r="D276" s="1" t="s">
        <v>43</v>
      </c>
      <c r="E276" s="1" t="s">
        <v>44</v>
      </c>
      <c r="F276" s="1" t="s">
        <v>45</v>
      </c>
      <c r="G276" s="1" t="s">
        <v>46</v>
      </c>
      <c r="H276" s="1" t="s">
        <v>54</v>
      </c>
      <c r="I276" s="1" t="s">
        <v>626</v>
      </c>
      <c r="J276" s="1" t="s">
        <v>627</v>
      </c>
      <c r="K276" s="27">
        <v>44580.680046296293</v>
      </c>
      <c r="L276" s="27">
        <v>44580.690694444442</v>
      </c>
      <c r="M276" s="1" t="s">
        <v>50</v>
      </c>
      <c r="N276" s="85"/>
      <c r="O276" s="1"/>
      <c r="P276" s="46"/>
    </row>
    <row r="277" spans="1:17" ht="16.5" hidden="1" customHeight="1">
      <c r="A277" s="43">
        <v>105783</v>
      </c>
      <c r="B277" s="1" t="s">
        <v>41</v>
      </c>
      <c r="C277" s="1" t="s">
        <v>51</v>
      </c>
      <c r="D277" s="1" t="s">
        <v>127</v>
      </c>
      <c r="E277" s="1" t="s">
        <v>241</v>
      </c>
      <c r="F277" s="1" t="s">
        <v>53</v>
      </c>
      <c r="G277" s="1" t="s">
        <v>46</v>
      </c>
      <c r="H277" s="1" t="s">
        <v>47</v>
      </c>
      <c r="I277" s="1" t="s">
        <v>628</v>
      </c>
      <c r="J277" s="1" t="s">
        <v>629</v>
      </c>
      <c r="K277" s="27">
        <v>44580.685648148145</v>
      </c>
      <c r="L277" s="27">
        <v>44580.694085648145</v>
      </c>
      <c r="M277" s="1" t="s">
        <v>50</v>
      </c>
      <c r="N277" s="85"/>
      <c r="O277" s="1"/>
      <c r="P277" s="46"/>
    </row>
    <row r="278" spans="1:17" ht="16.5" hidden="1" customHeight="1">
      <c r="A278" s="68">
        <v>105784</v>
      </c>
      <c r="B278" s="69" t="s">
        <v>60</v>
      </c>
      <c r="C278" s="69" t="s">
        <v>51</v>
      </c>
      <c r="D278" s="69" t="s">
        <v>52</v>
      </c>
      <c r="E278" s="69" t="s">
        <v>44</v>
      </c>
      <c r="F278" s="69" t="s">
        <v>53</v>
      </c>
      <c r="G278" s="69" t="s">
        <v>85</v>
      </c>
      <c r="H278" s="69" t="s">
        <v>54</v>
      </c>
      <c r="I278" s="69" t="s">
        <v>630</v>
      </c>
      <c r="J278" s="69" t="s">
        <v>631</v>
      </c>
      <c r="K278" s="70">
        <v>44580.699270833335</v>
      </c>
      <c r="L278" s="70">
        <v>44581.428784722222</v>
      </c>
      <c r="M278" s="69" t="s">
        <v>50</v>
      </c>
      <c r="N278" s="86"/>
      <c r="O278" s="1"/>
      <c r="P278" s="46"/>
    </row>
    <row r="279" spans="1:17" ht="16.5" customHeight="1">
      <c r="A279" s="95">
        <v>105785</v>
      </c>
      <c r="B279" s="1" t="s">
        <v>57</v>
      </c>
      <c r="C279" s="1" t="s">
        <v>150</v>
      </c>
      <c r="D279" s="1" t="s">
        <v>71</v>
      </c>
      <c r="E279" s="1" t="s">
        <v>66</v>
      </c>
      <c r="F279" s="1" t="s">
        <v>67</v>
      </c>
      <c r="G279" s="96" t="s">
        <v>401</v>
      </c>
      <c r="H279" s="1" t="s">
        <v>54</v>
      </c>
      <c r="I279" s="96" t="s">
        <v>632</v>
      </c>
      <c r="J279" s="96" t="s">
        <v>633</v>
      </c>
      <c r="K279" s="97">
        <v>44580.714525462965</v>
      </c>
      <c r="L279" s="97">
        <v>44582.644155092596</v>
      </c>
      <c r="M279" s="96" t="s">
        <v>50</v>
      </c>
      <c r="N279" s="98" t="s">
        <v>443</v>
      </c>
      <c r="O279" s="96"/>
      <c r="P279" s="46"/>
    </row>
    <row r="280" spans="1:17" ht="16.5" hidden="1" customHeight="1">
      <c r="A280" s="75">
        <v>105786</v>
      </c>
      <c r="B280" s="63" t="s">
        <v>358</v>
      </c>
      <c r="C280" s="63" t="s">
        <v>189</v>
      </c>
      <c r="D280" s="63" t="s">
        <v>71</v>
      </c>
      <c r="E280" s="63" t="s">
        <v>75</v>
      </c>
      <c r="F280" s="63" t="s">
        <v>45</v>
      </c>
      <c r="G280" s="63" t="s">
        <v>46</v>
      </c>
      <c r="H280" s="63" t="s">
        <v>47</v>
      </c>
      <c r="I280" s="63" t="s">
        <v>634</v>
      </c>
      <c r="J280" s="63" t="s">
        <v>635</v>
      </c>
      <c r="K280" s="64">
        <v>44580.727280092593</v>
      </c>
      <c r="L280" s="64">
        <v>44581.431481481479</v>
      </c>
      <c r="M280" s="63" t="s">
        <v>50</v>
      </c>
      <c r="N280" s="87"/>
      <c r="O280" s="1"/>
      <c r="P280" s="46"/>
    </row>
    <row r="281" spans="1:17" ht="16.5" hidden="1" customHeight="1">
      <c r="A281" s="68">
        <v>105787</v>
      </c>
      <c r="B281" s="69" t="s">
        <v>636</v>
      </c>
      <c r="C281" s="69" t="s">
        <v>42</v>
      </c>
      <c r="D281" s="69" t="s">
        <v>52</v>
      </c>
      <c r="E281" s="69" t="s">
        <v>207</v>
      </c>
      <c r="F281" s="69" t="s">
        <v>67</v>
      </c>
      <c r="G281" s="69" t="s">
        <v>46</v>
      </c>
      <c r="H281" s="69" t="s">
        <v>54</v>
      </c>
      <c r="I281" s="69" t="s">
        <v>637</v>
      </c>
      <c r="J281" s="69" t="s">
        <v>638</v>
      </c>
      <c r="K281" s="70">
        <v>44580.736539351848</v>
      </c>
      <c r="L281" s="70">
        <v>44582.647800925923</v>
      </c>
      <c r="M281" s="69" t="s">
        <v>50</v>
      </c>
      <c r="N281" s="86"/>
      <c r="O281" s="1"/>
      <c r="P281" s="46"/>
    </row>
    <row r="282" spans="1:17" ht="16.5" customHeight="1">
      <c r="A282" s="95">
        <v>105788</v>
      </c>
      <c r="B282" s="1" t="s">
        <v>639</v>
      </c>
      <c r="C282" s="1" t="s">
        <v>42</v>
      </c>
      <c r="D282" s="1" t="s">
        <v>43</v>
      </c>
      <c r="E282" s="1" t="s">
        <v>62</v>
      </c>
      <c r="F282" s="1" t="s">
        <v>67</v>
      </c>
      <c r="G282" s="96" t="s">
        <v>401</v>
      </c>
      <c r="H282" s="1" t="s">
        <v>54</v>
      </c>
      <c r="I282" s="96" t="s">
        <v>640</v>
      </c>
      <c r="J282" s="96" t="s">
        <v>641</v>
      </c>
      <c r="K282" s="97">
        <v>44580.911446759259</v>
      </c>
      <c r="L282" s="97">
        <v>44581.45144675926</v>
      </c>
      <c r="M282" s="96" t="s">
        <v>50</v>
      </c>
      <c r="N282" s="98" t="s">
        <v>642</v>
      </c>
      <c r="O282" s="96" t="s">
        <v>3892</v>
      </c>
      <c r="P282" s="46"/>
      <c r="Q282" s="62" t="s">
        <v>3893</v>
      </c>
    </row>
    <row r="283" spans="1:17" ht="16.5" hidden="1" customHeight="1">
      <c r="A283" s="75">
        <v>105789</v>
      </c>
      <c r="B283" s="63" t="s">
        <v>65</v>
      </c>
      <c r="C283" s="63" t="s">
        <v>42</v>
      </c>
      <c r="D283" s="63" t="s">
        <v>61</v>
      </c>
      <c r="E283" s="63" t="s">
        <v>44</v>
      </c>
      <c r="F283" s="63" t="s">
        <v>45</v>
      </c>
      <c r="G283" s="63" t="s">
        <v>46</v>
      </c>
      <c r="H283" s="63" t="s">
        <v>54</v>
      </c>
      <c r="I283" s="63" t="s">
        <v>643</v>
      </c>
      <c r="J283" s="63" t="s">
        <v>644</v>
      </c>
      <c r="K283" s="64">
        <v>44581.39644675926</v>
      </c>
      <c r="L283" s="64">
        <v>44581.452476851853</v>
      </c>
      <c r="M283" s="63" t="s">
        <v>50</v>
      </c>
      <c r="N283" s="87"/>
      <c r="O283" s="1"/>
      <c r="P283" s="46"/>
    </row>
    <row r="284" spans="1:17" ht="16.5" hidden="1" customHeight="1">
      <c r="A284" s="43">
        <v>105790</v>
      </c>
      <c r="B284" s="1" t="s">
        <v>60</v>
      </c>
      <c r="C284" s="1" t="s">
        <v>51</v>
      </c>
      <c r="D284" s="1" t="s">
        <v>43</v>
      </c>
      <c r="E284" s="1" t="s">
        <v>44</v>
      </c>
      <c r="F284" s="1" t="s">
        <v>45</v>
      </c>
      <c r="G284" s="1" t="s">
        <v>46</v>
      </c>
      <c r="H284" s="1" t="s">
        <v>47</v>
      </c>
      <c r="I284" s="1" t="s">
        <v>645</v>
      </c>
      <c r="J284" s="1" t="s">
        <v>646</v>
      </c>
      <c r="K284" s="27">
        <v>44581.420486111114</v>
      </c>
      <c r="L284" s="27">
        <v>44581.652314814812</v>
      </c>
      <c r="M284" s="1" t="s">
        <v>50</v>
      </c>
      <c r="N284" s="85"/>
      <c r="O284" s="1"/>
      <c r="P284" s="46"/>
    </row>
    <row r="285" spans="1:17" ht="16.5" hidden="1" customHeight="1">
      <c r="A285" s="43">
        <v>105791</v>
      </c>
      <c r="B285" s="1" t="s">
        <v>41</v>
      </c>
      <c r="C285" s="1" t="s">
        <v>51</v>
      </c>
      <c r="D285" s="1" t="s">
        <v>43</v>
      </c>
      <c r="E285" s="1" t="s">
        <v>44</v>
      </c>
      <c r="F285" s="1" t="s">
        <v>45</v>
      </c>
      <c r="G285" s="1" t="s">
        <v>46</v>
      </c>
      <c r="H285" s="1" t="s">
        <v>47</v>
      </c>
      <c r="I285" s="1" t="s">
        <v>647</v>
      </c>
      <c r="J285" s="1" t="s">
        <v>648</v>
      </c>
      <c r="K285" s="27">
        <v>44581.42324074074</v>
      </c>
      <c r="L285" s="27">
        <v>44581.454027777778</v>
      </c>
      <c r="M285" s="1" t="s">
        <v>50</v>
      </c>
      <c r="N285" s="85"/>
      <c r="O285" s="1"/>
      <c r="P285" s="46"/>
    </row>
    <row r="286" spans="1:17" ht="16.5" hidden="1" customHeight="1">
      <c r="A286" s="43">
        <v>105792</v>
      </c>
      <c r="B286" s="1" t="s">
        <v>60</v>
      </c>
      <c r="C286" s="1" t="s">
        <v>51</v>
      </c>
      <c r="D286" s="1" t="s">
        <v>43</v>
      </c>
      <c r="E286" s="1" t="s">
        <v>62</v>
      </c>
      <c r="F286" s="1" t="s">
        <v>45</v>
      </c>
      <c r="G286" s="1" t="s">
        <v>46</v>
      </c>
      <c r="H286" s="1" t="s">
        <v>47</v>
      </c>
      <c r="I286" s="1" t="s">
        <v>649</v>
      </c>
      <c r="J286" s="1" t="s">
        <v>650</v>
      </c>
      <c r="K286" s="27">
        <v>44581.423842592594</v>
      </c>
      <c r="L286" s="27">
        <v>44581.457754629628</v>
      </c>
      <c r="M286" s="1" t="s">
        <v>50</v>
      </c>
      <c r="N286" s="85"/>
      <c r="O286" s="1"/>
      <c r="P286" s="46"/>
    </row>
    <row r="287" spans="1:17" ht="16.5" hidden="1" customHeight="1">
      <c r="A287" s="43">
        <v>105793</v>
      </c>
      <c r="B287" s="1" t="s">
        <v>74</v>
      </c>
      <c r="C287" s="1" t="s">
        <v>651</v>
      </c>
      <c r="D287" s="1" t="s">
        <v>43</v>
      </c>
      <c r="E287" s="1" t="s">
        <v>241</v>
      </c>
      <c r="F287" s="1" t="s">
        <v>67</v>
      </c>
      <c r="G287" s="1" t="s">
        <v>46</v>
      </c>
      <c r="H287" s="1" t="s">
        <v>54</v>
      </c>
      <c r="I287" s="1" t="s">
        <v>652</v>
      </c>
      <c r="J287" s="1" t="s">
        <v>653</v>
      </c>
      <c r="K287" s="27">
        <v>44581.436469907407</v>
      </c>
      <c r="L287" s="27">
        <v>44582.648692129631</v>
      </c>
      <c r="M287" s="1" t="s">
        <v>50</v>
      </c>
      <c r="N287" s="85"/>
      <c r="O287" s="1"/>
      <c r="P287" s="46"/>
    </row>
    <row r="288" spans="1:17" ht="16.5" hidden="1" customHeight="1">
      <c r="A288" s="43">
        <v>105794</v>
      </c>
      <c r="B288" s="1" t="s">
        <v>74</v>
      </c>
      <c r="C288" s="1" t="s">
        <v>651</v>
      </c>
      <c r="D288" s="1" t="s">
        <v>43</v>
      </c>
      <c r="E288" s="1" t="s">
        <v>241</v>
      </c>
      <c r="F288" s="1" t="s">
        <v>67</v>
      </c>
      <c r="G288" s="1" t="s">
        <v>46</v>
      </c>
      <c r="H288" s="1" t="s">
        <v>54</v>
      </c>
      <c r="I288" s="1" t="s">
        <v>652</v>
      </c>
      <c r="J288" s="1" t="s">
        <v>654</v>
      </c>
      <c r="K288" s="27">
        <v>44581.436608796299</v>
      </c>
      <c r="L288" s="27">
        <v>44581.684120370373</v>
      </c>
      <c r="M288" s="1" t="s">
        <v>50</v>
      </c>
      <c r="N288" s="85"/>
      <c r="O288" s="1"/>
      <c r="P288" s="46"/>
    </row>
    <row r="289" spans="1:16" ht="16.5" hidden="1" customHeight="1">
      <c r="A289" s="43">
        <v>105795</v>
      </c>
      <c r="B289" s="1" t="s">
        <v>74</v>
      </c>
      <c r="C289" s="1" t="s">
        <v>651</v>
      </c>
      <c r="D289" s="1" t="s">
        <v>43</v>
      </c>
      <c r="E289" s="1" t="s">
        <v>241</v>
      </c>
      <c r="F289" s="1" t="s">
        <v>67</v>
      </c>
      <c r="G289" s="1" t="s">
        <v>46</v>
      </c>
      <c r="H289" s="1" t="s">
        <v>54</v>
      </c>
      <c r="I289" s="1" t="s">
        <v>652</v>
      </c>
      <c r="J289" s="1" t="s">
        <v>654</v>
      </c>
      <c r="K289" s="27">
        <v>44581.439247685186</v>
      </c>
      <c r="L289" s="27">
        <v>44581.685115740744</v>
      </c>
      <c r="M289" s="1" t="s">
        <v>50</v>
      </c>
      <c r="N289" s="85"/>
      <c r="O289" s="1"/>
      <c r="P289" s="46"/>
    </row>
    <row r="290" spans="1:16" ht="16.5" hidden="1" customHeight="1">
      <c r="A290" s="43">
        <v>105796</v>
      </c>
      <c r="B290" s="1" t="s">
        <v>41</v>
      </c>
      <c r="C290" s="1" t="s">
        <v>51</v>
      </c>
      <c r="D290" s="1" t="s">
        <v>43</v>
      </c>
      <c r="E290" s="1" t="s">
        <v>44</v>
      </c>
      <c r="F290" s="1" t="s">
        <v>45</v>
      </c>
      <c r="G290" s="1" t="s">
        <v>46</v>
      </c>
      <c r="H290" s="1" t="s">
        <v>47</v>
      </c>
      <c r="I290" s="1" t="s">
        <v>655</v>
      </c>
      <c r="J290" s="1" t="s">
        <v>656</v>
      </c>
      <c r="K290" s="27">
        <v>44581.439421296294</v>
      </c>
      <c r="L290" s="27">
        <v>44581.458807870367</v>
      </c>
      <c r="M290" s="1" t="s">
        <v>50</v>
      </c>
      <c r="N290" s="85"/>
      <c r="O290" s="1"/>
      <c r="P290" s="46"/>
    </row>
    <row r="291" spans="1:16" ht="16.5" hidden="1" customHeight="1">
      <c r="A291" s="43">
        <v>105797</v>
      </c>
      <c r="B291" s="1" t="s">
        <v>41</v>
      </c>
      <c r="C291" s="1" t="s">
        <v>42</v>
      </c>
      <c r="D291" s="1" t="s">
        <v>61</v>
      </c>
      <c r="E291" s="1" t="s">
        <v>186</v>
      </c>
      <c r="F291" s="1" t="s">
        <v>45</v>
      </c>
      <c r="G291" s="1" t="s">
        <v>46</v>
      </c>
      <c r="H291" s="1" t="s">
        <v>47</v>
      </c>
      <c r="I291" s="1" t="s">
        <v>657</v>
      </c>
      <c r="J291" s="1" t="s">
        <v>658</v>
      </c>
      <c r="K291" s="27">
        <v>44581.441689814812</v>
      </c>
      <c r="L291" s="27">
        <v>44581.453344907408</v>
      </c>
      <c r="M291" s="1" t="s">
        <v>50</v>
      </c>
      <c r="N291" s="85"/>
      <c r="O291" s="1"/>
      <c r="P291" s="46"/>
    </row>
    <row r="292" spans="1:16" ht="16.5" hidden="1" customHeight="1">
      <c r="A292" s="43">
        <v>105798</v>
      </c>
      <c r="B292" s="1" t="s">
        <v>60</v>
      </c>
      <c r="C292" s="1" t="s">
        <v>51</v>
      </c>
      <c r="D292" s="1" t="s">
        <v>71</v>
      </c>
      <c r="E292" s="1" t="s">
        <v>440</v>
      </c>
      <c r="F292" s="1" t="s">
        <v>45</v>
      </c>
      <c r="G292" s="1" t="s">
        <v>46</v>
      </c>
      <c r="H292" s="1" t="s">
        <v>54</v>
      </c>
      <c r="I292" s="1" t="s">
        <v>659</v>
      </c>
      <c r="J292" s="1" t="s">
        <v>660</v>
      </c>
      <c r="K292" s="27">
        <v>44581.452916666669</v>
      </c>
      <c r="L292" s="27">
        <v>44581.655358796299</v>
      </c>
      <c r="M292" s="1" t="s">
        <v>50</v>
      </c>
      <c r="N292" s="85"/>
      <c r="O292" s="1"/>
      <c r="P292" s="46"/>
    </row>
    <row r="293" spans="1:16" ht="16.5" hidden="1" customHeight="1">
      <c r="A293" s="43">
        <v>105799</v>
      </c>
      <c r="B293" s="1" t="s">
        <v>41</v>
      </c>
      <c r="C293" s="1" t="s">
        <v>51</v>
      </c>
      <c r="D293" s="1" t="s">
        <v>52</v>
      </c>
      <c r="E293" s="1" t="s">
        <v>62</v>
      </c>
      <c r="F293" s="1" t="s">
        <v>67</v>
      </c>
      <c r="G293" s="1" t="s">
        <v>46</v>
      </c>
      <c r="H293" s="1" t="s">
        <v>47</v>
      </c>
      <c r="I293" s="1" t="s">
        <v>661</v>
      </c>
      <c r="J293" s="1" t="s">
        <v>662</v>
      </c>
      <c r="K293" s="27">
        <v>44581.456180555557</v>
      </c>
      <c r="L293" s="27">
        <v>44581.65587962963</v>
      </c>
      <c r="M293" s="1" t="s">
        <v>50</v>
      </c>
      <c r="N293" s="85"/>
      <c r="O293" s="1"/>
      <c r="P293" s="46"/>
    </row>
    <row r="294" spans="1:16" ht="16.5" hidden="1" customHeight="1">
      <c r="A294" s="43">
        <v>105800</v>
      </c>
      <c r="B294" s="1" t="s">
        <v>60</v>
      </c>
      <c r="C294" s="1" t="s">
        <v>42</v>
      </c>
      <c r="D294" s="1" t="s">
        <v>81</v>
      </c>
      <c r="E294" s="1" t="s">
        <v>102</v>
      </c>
      <c r="F294" s="1" t="s">
        <v>45</v>
      </c>
      <c r="G294" s="1" t="s">
        <v>46</v>
      </c>
      <c r="H294" s="1" t="s">
        <v>54</v>
      </c>
      <c r="I294" s="1" t="s">
        <v>663</v>
      </c>
      <c r="J294" s="1" t="s">
        <v>664</v>
      </c>
      <c r="K294" s="27">
        <v>44581.460381944446</v>
      </c>
      <c r="L294" s="27">
        <v>44581.477430555555</v>
      </c>
      <c r="M294" s="1" t="s">
        <v>50</v>
      </c>
      <c r="N294" s="85"/>
      <c r="O294" s="1"/>
      <c r="P294" s="46"/>
    </row>
    <row r="295" spans="1:16" ht="16.5" hidden="1" customHeight="1">
      <c r="A295" s="43">
        <v>105801</v>
      </c>
      <c r="B295" s="1" t="s">
        <v>60</v>
      </c>
      <c r="C295" s="1" t="s">
        <v>51</v>
      </c>
      <c r="D295" s="1" t="s">
        <v>81</v>
      </c>
      <c r="E295" s="1" t="s">
        <v>44</v>
      </c>
      <c r="F295" s="1" t="s">
        <v>53</v>
      </c>
      <c r="G295" s="1" t="s">
        <v>85</v>
      </c>
      <c r="H295" s="1" t="s">
        <v>54</v>
      </c>
      <c r="I295" s="1" t="s">
        <v>665</v>
      </c>
      <c r="J295" s="1" t="s">
        <v>167</v>
      </c>
      <c r="K295" s="27">
        <v>44581.472025462965</v>
      </c>
      <c r="L295" s="27">
        <v>44582.471944444442</v>
      </c>
      <c r="M295" s="1" t="s">
        <v>50</v>
      </c>
      <c r="N295" s="85"/>
      <c r="O295" s="1"/>
      <c r="P295" s="46"/>
    </row>
    <row r="296" spans="1:16" ht="16.5" hidden="1" customHeight="1">
      <c r="A296" s="43">
        <v>105802</v>
      </c>
      <c r="B296" s="1" t="s">
        <v>60</v>
      </c>
      <c r="C296" s="1" t="s">
        <v>51</v>
      </c>
      <c r="D296" s="1" t="s">
        <v>61</v>
      </c>
      <c r="E296" s="1" t="s">
        <v>102</v>
      </c>
      <c r="F296" s="1" t="s">
        <v>45</v>
      </c>
      <c r="G296" s="1" t="s">
        <v>46</v>
      </c>
      <c r="H296" s="1" t="s">
        <v>47</v>
      </c>
      <c r="I296" s="1" t="s">
        <v>666</v>
      </c>
      <c r="J296" s="1" t="s">
        <v>667</v>
      </c>
      <c r="K296" s="27">
        <v>44581.474976851852</v>
      </c>
      <c r="L296" s="27">
        <v>44581.477905092594</v>
      </c>
      <c r="M296" s="1" t="s">
        <v>50</v>
      </c>
      <c r="N296" s="85"/>
      <c r="O296" s="1"/>
      <c r="P296" s="46"/>
    </row>
    <row r="297" spans="1:16" ht="16.5" hidden="1" customHeight="1">
      <c r="A297" s="43">
        <v>105803</v>
      </c>
      <c r="B297" s="1" t="s">
        <v>60</v>
      </c>
      <c r="C297" s="1" t="s">
        <v>51</v>
      </c>
      <c r="D297" s="1" t="s">
        <v>61</v>
      </c>
      <c r="E297" s="1" t="s">
        <v>44</v>
      </c>
      <c r="F297" s="1" t="s">
        <v>45</v>
      </c>
      <c r="G297" s="1" t="s">
        <v>46</v>
      </c>
      <c r="H297" s="1" t="s">
        <v>47</v>
      </c>
      <c r="I297" s="1" t="s">
        <v>668</v>
      </c>
      <c r="J297" s="1" t="s">
        <v>669</v>
      </c>
      <c r="K297" s="27">
        <v>44581.490289351852</v>
      </c>
      <c r="L297" s="27">
        <v>44581.511805555558</v>
      </c>
      <c r="M297" s="1" t="s">
        <v>50</v>
      </c>
      <c r="N297" s="85"/>
      <c r="O297" s="1"/>
      <c r="P297" s="46"/>
    </row>
    <row r="298" spans="1:16" ht="16.5" hidden="1" customHeight="1">
      <c r="A298" s="43">
        <v>105804</v>
      </c>
      <c r="B298" s="1" t="s">
        <v>60</v>
      </c>
      <c r="C298" s="1" t="s">
        <v>42</v>
      </c>
      <c r="D298" s="1" t="s">
        <v>81</v>
      </c>
      <c r="E298" s="1" t="s">
        <v>102</v>
      </c>
      <c r="F298" s="1" t="s">
        <v>45</v>
      </c>
      <c r="G298" s="1" t="s">
        <v>46</v>
      </c>
      <c r="H298" s="1" t="s">
        <v>54</v>
      </c>
      <c r="I298" s="1" t="s">
        <v>670</v>
      </c>
      <c r="J298" s="1" t="s">
        <v>671</v>
      </c>
      <c r="K298" s="27">
        <v>44581.491168981483</v>
      </c>
      <c r="L298" s="27">
        <v>44581.518113425926</v>
      </c>
      <c r="M298" s="1" t="s">
        <v>50</v>
      </c>
      <c r="N298" s="85"/>
      <c r="O298" s="1"/>
      <c r="P298" s="46"/>
    </row>
    <row r="299" spans="1:16" ht="16.5" hidden="1" customHeight="1">
      <c r="A299" s="43">
        <v>105805</v>
      </c>
      <c r="B299" s="1" t="s">
        <v>60</v>
      </c>
      <c r="C299" s="1" t="s">
        <v>51</v>
      </c>
      <c r="D299" s="1" t="s">
        <v>61</v>
      </c>
      <c r="E299" s="1" t="s">
        <v>257</v>
      </c>
      <c r="F299" s="1" t="s">
        <v>45</v>
      </c>
      <c r="G299" s="1" t="s">
        <v>46</v>
      </c>
      <c r="H299" s="1" t="s">
        <v>47</v>
      </c>
      <c r="I299" s="1" t="s">
        <v>672</v>
      </c>
      <c r="J299" s="1" t="s">
        <v>673</v>
      </c>
      <c r="K299" s="27">
        <v>44581.501076388886</v>
      </c>
      <c r="L299" s="27">
        <v>44581.682291666664</v>
      </c>
      <c r="M299" s="1" t="s">
        <v>50</v>
      </c>
      <c r="N299" s="85"/>
      <c r="O299" s="1"/>
      <c r="P299" s="46"/>
    </row>
    <row r="300" spans="1:16" ht="16.5" hidden="1" customHeight="1">
      <c r="A300" s="43">
        <v>105806</v>
      </c>
      <c r="B300" s="1" t="s">
        <v>60</v>
      </c>
      <c r="C300" s="1" t="s">
        <v>99</v>
      </c>
      <c r="D300" s="1" t="s">
        <v>61</v>
      </c>
      <c r="E300" s="1" t="s">
        <v>102</v>
      </c>
      <c r="F300" s="1" t="s">
        <v>45</v>
      </c>
      <c r="G300" s="1" t="s">
        <v>46</v>
      </c>
      <c r="H300" s="1" t="s">
        <v>54</v>
      </c>
      <c r="I300" s="1" t="s">
        <v>674</v>
      </c>
      <c r="J300" s="1" t="s">
        <v>675</v>
      </c>
      <c r="K300" s="27">
        <v>44581.506354166668</v>
      </c>
      <c r="L300" s="27">
        <v>44581.519317129627</v>
      </c>
      <c r="M300" s="1" t="s">
        <v>50</v>
      </c>
      <c r="N300" s="85"/>
      <c r="O300" s="1"/>
      <c r="P300" s="46"/>
    </row>
    <row r="301" spans="1:16" ht="16.5" hidden="1" customHeight="1">
      <c r="A301" s="43">
        <v>105807</v>
      </c>
      <c r="B301" s="1" t="s">
        <v>41</v>
      </c>
      <c r="C301" s="1" t="s">
        <v>341</v>
      </c>
      <c r="D301" s="1" t="s">
        <v>43</v>
      </c>
      <c r="E301" s="1" t="s">
        <v>75</v>
      </c>
      <c r="F301" s="1" t="s">
        <v>45</v>
      </c>
      <c r="G301" s="1" t="s">
        <v>46</v>
      </c>
      <c r="H301" s="1" t="s">
        <v>47</v>
      </c>
      <c r="I301" s="1" t="s">
        <v>676</v>
      </c>
      <c r="J301" s="1" t="s">
        <v>677</v>
      </c>
      <c r="K301" s="27">
        <v>44581.524108796293</v>
      </c>
      <c r="L301" s="27">
        <v>44581.546770833331</v>
      </c>
      <c r="M301" s="1" t="s">
        <v>50</v>
      </c>
      <c r="N301" s="85"/>
      <c r="O301" s="1"/>
      <c r="P301" s="46"/>
    </row>
    <row r="302" spans="1:16" ht="16.5" hidden="1" customHeight="1">
      <c r="A302" s="43">
        <v>105808</v>
      </c>
      <c r="B302" s="1" t="s">
        <v>41</v>
      </c>
      <c r="C302" s="1" t="s">
        <v>109</v>
      </c>
      <c r="D302" s="1" t="s">
        <v>61</v>
      </c>
      <c r="E302" s="1" t="s">
        <v>44</v>
      </c>
      <c r="F302" s="1" t="s">
        <v>45</v>
      </c>
      <c r="G302" s="1" t="s">
        <v>46</v>
      </c>
      <c r="H302" s="1" t="s">
        <v>47</v>
      </c>
      <c r="I302" s="1" t="s">
        <v>678</v>
      </c>
      <c r="J302" s="1" t="s">
        <v>679</v>
      </c>
      <c r="K302" s="27">
        <v>44581.535821759258</v>
      </c>
      <c r="L302" s="27">
        <v>44581.548136574071</v>
      </c>
      <c r="M302" s="1" t="s">
        <v>50</v>
      </c>
      <c r="N302" s="85"/>
      <c r="O302" s="1"/>
      <c r="P302" s="46"/>
    </row>
    <row r="303" spans="1:16" ht="16.5" hidden="1" customHeight="1">
      <c r="A303" s="43">
        <v>105809</v>
      </c>
      <c r="B303" s="1" t="s">
        <v>60</v>
      </c>
      <c r="C303" s="1" t="s">
        <v>99</v>
      </c>
      <c r="D303" s="1" t="s">
        <v>61</v>
      </c>
      <c r="E303" s="1" t="s">
        <v>186</v>
      </c>
      <c r="F303" s="1" t="s">
        <v>45</v>
      </c>
      <c r="G303" s="1" t="s">
        <v>46</v>
      </c>
      <c r="H303" s="1" t="s">
        <v>54</v>
      </c>
      <c r="I303" s="1" t="s">
        <v>680</v>
      </c>
      <c r="J303" s="1" t="s">
        <v>681</v>
      </c>
      <c r="K303" s="27">
        <v>44581.545624999999</v>
      </c>
      <c r="L303" s="27">
        <v>44581.656666666669</v>
      </c>
      <c r="M303" s="1" t="s">
        <v>50</v>
      </c>
      <c r="N303" s="85"/>
      <c r="O303" s="1"/>
      <c r="P303" s="46"/>
    </row>
    <row r="304" spans="1:16" ht="16.5" hidden="1" customHeight="1">
      <c r="A304" s="43">
        <v>105810</v>
      </c>
      <c r="B304" s="1" t="s">
        <v>41</v>
      </c>
      <c r="C304" s="1" t="s">
        <v>51</v>
      </c>
      <c r="D304" s="1" t="s">
        <v>43</v>
      </c>
      <c r="E304" s="1" t="s">
        <v>62</v>
      </c>
      <c r="F304" s="1" t="s">
        <v>53</v>
      </c>
      <c r="G304" s="1" t="s">
        <v>85</v>
      </c>
      <c r="H304" s="1" t="s">
        <v>54</v>
      </c>
      <c r="I304" s="1" t="s">
        <v>682</v>
      </c>
      <c r="J304" s="1" t="s">
        <v>646</v>
      </c>
      <c r="K304" s="27">
        <v>44581.548946759256</v>
      </c>
      <c r="L304" s="27">
        <v>44582.473182870373</v>
      </c>
      <c r="M304" s="1" t="s">
        <v>50</v>
      </c>
      <c r="N304" s="85"/>
      <c r="O304" s="1"/>
      <c r="P304" s="46"/>
    </row>
    <row r="305" spans="1:16" ht="16.5" hidden="1" customHeight="1">
      <c r="A305" s="43">
        <v>105811</v>
      </c>
      <c r="B305" s="1" t="s">
        <v>57</v>
      </c>
      <c r="C305" s="1" t="s">
        <v>51</v>
      </c>
      <c r="D305" s="1" t="s">
        <v>61</v>
      </c>
      <c r="E305" s="1" t="s">
        <v>44</v>
      </c>
      <c r="F305" s="1" t="s">
        <v>53</v>
      </c>
      <c r="G305" s="1" t="s">
        <v>46</v>
      </c>
      <c r="H305" s="1" t="s">
        <v>54</v>
      </c>
      <c r="I305" s="1" t="s">
        <v>683</v>
      </c>
      <c r="J305" s="1" t="s">
        <v>59</v>
      </c>
      <c r="K305" s="27">
        <v>44581.573020833333</v>
      </c>
      <c r="L305" s="27">
        <v>44581.657210648147</v>
      </c>
      <c r="M305" s="1" t="s">
        <v>50</v>
      </c>
      <c r="N305" s="85"/>
      <c r="O305" s="1"/>
      <c r="P305" s="46"/>
    </row>
    <row r="306" spans="1:16" ht="16.5" hidden="1" customHeight="1">
      <c r="A306" s="43">
        <v>105812</v>
      </c>
      <c r="B306" s="1" t="s">
        <v>41</v>
      </c>
      <c r="C306" s="1" t="s">
        <v>42</v>
      </c>
      <c r="D306" s="1" t="s">
        <v>81</v>
      </c>
      <c r="E306" s="1" t="s">
        <v>44</v>
      </c>
      <c r="F306" s="1" t="s">
        <v>45</v>
      </c>
      <c r="G306" s="1" t="s">
        <v>46</v>
      </c>
      <c r="H306" s="1" t="s">
        <v>54</v>
      </c>
      <c r="I306" s="1" t="s">
        <v>684</v>
      </c>
      <c r="J306" s="1" t="s">
        <v>685</v>
      </c>
      <c r="K306" s="27">
        <v>44581.57880787037</v>
      </c>
      <c r="L306" s="27">
        <v>44581.661168981482</v>
      </c>
      <c r="M306" s="1" t="s">
        <v>50</v>
      </c>
      <c r="N306" s="85"/>
      <c r="O306" s="1"/>
      <c r="P306" s="46"/>
    </row>
    <row r="307" spans="1:16" ht="16.5" hidden="1" customHeight="1">
      <c r="A307" s="43">
        <v>105813</v>
      </c>
      <c r="B307" s="1" t="s">
        <v>60</v>
      </c>
      <c r="C307" s="1" t="s">
        <v>114</v>
      </c>
      <c r="D307" s="1" t="s">
        <v>61</v>
      </c>
      <c r="E307" s="1" t="s">
        <v>75</v>
      </c>
      <c r="F307" s="1" t="s">
        <v>45</v>
      </c>
      <c r="G307" s="1" t="s">
        <v>46</v>
      </c>
      <c r="H307" s="1" t="s">
        <v>54</v>
      </c>
      <c r="I307" s="1" t="s">
        <v>686</v>
      </c>
      <c r="J307" s="1" t="s">
        <v>687</v>
      </c>
      <c r="K307" s="27">
        <v>44581.601180555554</v>
      </c>
      <c r="L307" s="27">
        <v>44581.661805555559</v>
      </c>
      <c r="M307" s="1" t="s">
        <v>50</v>
      </c>
      <c r="N307" s="85"/>
      <c r="O307" s="1"/>
      <c r="P307" s="46"/>
    </row>
    <row r="308" spans="1:16" ht="16.5" hidden="1" customHeight="1">
      <c r="A308" s="43">
        <v>105814</v>
      </c>
      <c r="B308" s="1" t="s">
        <v>41</v>
      </c>
      <c r="C308" s="1" t="s">
        <v>42</v>
      </c>
      <c r="D308" s="1" t="s">
        <v>43</v>
      </c>
      <c r="E308" s="1" t="s">
        <v>44</v>
      </c>
      <c r="F308" s="1" t="s">
        <v>45</v>
      </c>
      <c r="G308" s="1" t="s">
        <v>46</v>
      </c>
      <c r="H308" s="1" t="s">
        <v>47</v>
      </c>
      <c r="I308" s="1" t="s">
        <v>688</v>
      </c>
      <c r="J308" s="1" t="s">
        <v>689</v>
      </c>
      <c r="K308" s="27">
        <v>44581.680798611109</v>
      </c>
      <c r="L308" s="27">
        <v>44581.689097222225</v>
      </c>
      <c r="M308" s="1" t="s">
        <v>50</v>
      </c>
      <c r="N308" s="85"/>
      <c r="O308" s="1"/>
      <c r="P308" s="46"/>
    </row>
    <row r="309" spans="1:16" ht="16.5" hidden="1" customHeight="1">
      <c r="A309" s="43">
        <v>105815</v>
      </c>
      <c r="B309" s="1" t="s">
        <v>60</v>
      </c>
      <c r="C309" s="1" t="s">
        <v>51</v>
      </c>
      <c r="D309" s="1" t="s">
        <v>81</v>
      </c>
      <c r="E309" s="1" t="s">
        <v>257</v>
      </c>
      <c r="F309" s="1" t="s">
        <v>45</v>
      </c>
      <c r="G309" s="1" t="s">
        <v>46</v>
      </c>
      <c r="H309" s="1" t="s">
        <v>47</v>
      </c>
      <c r="I309" s="1" t="s">
        <v>690</v>
      </c>
      <c r="J309" s="1" t="s">
        <v>691</v>
      </c>
      <c r="K309" s="27">
        <v>44581.708634259259</v>
      </c>
      <c r="L309" s="27">
        <v>44582.473622685182</v>
      </c>
      <c r="M309" s="1" t="s">
        <v>50</v>
      </c>
      <c r="N309" s="85"/>
      <c r="O309" s="1"/>
      <c r="P309" s="46"/>
    </row>
    <row r="310" spans="1:16" ht="16.5" hidden="1" customHeight="1">
      <c r="A310" s="43">
        <v>105816</v>
      </c>
      <c r="B310" s="1" t="s">
        <v>41</v>
      </c>
      <c r="C310" s="1" t="s">
        <v>51</v>
      </c>
      <c r="D310" s="1" t="s">
        <v>43</v>
      </c>
      <c r="E310" s="1" t="s">
        <v>62</v>
      </c>
      <c r="F310" s="1" t="s">
        <v>45</v>
      </c>
      <c r="G310" s="1" t="s">
        <v>46</v>
      </c>
      <c r="H310" s="1" t="s">
        <v>47</v>
      </c>
      <c r="I310" s="1" t="s">
        <v>692</v>
      </c>
      <c r="J310" s="1" t="s">
        <v>693</v>
      </c>
      <c r="K310" s="27">
        <v>44581.768391203703</v>
      </c>
      <c r="L310" s="27">
        <v>44585.488217592596</v>
      </c>
      <c r="M310" s="1" t="s">
        <v>50</v>
      </c>
      <c r="N310" s="85"/>
      <c r="O310" s="1"/>
      <c r="P310" s="46"/>
    </row>
    <row r="311" spans="1:16" ht="16.5" hidden="1" customHeight="1">
      <c r="A311" s="43">
        <v>105817</v>
      </c>
      <c r="B311" s="1" t="s">
        <v>60</v>
      </c>
      <c r="C311" s="1" t="s">
        <v>99</v>
      </c>
      <c r="D311" s="1" t="s">
        <v>43</v>
      </c>
      <c r="E311" s="1" t="s">
        <v>44</v>
      </c>
      <c r="F311" s="1" t="s">
        <v>45</v>
      </c>
      <c r="G311" s="1" t="s">
        <v>46</v>
      </c>
      <c r="H311" s="1" t="s">
        <v>54</v>
      </c>
      <c r="I311" s="1" t="s">
        <v>694</v>
      </c>
      <c r="J311" s="1" t="s">
        <v>695</v>
      </c>
      <c r="K311" s="27">
        <v>44581.774918981479</v>
      </c>
      <c r="L311" s="27">
        <v>44582.474120370367</v>
      </c>
      <c r="M311" s="1" t="s">
        <v>50</v>
      </c>
      <c r="N311" s="85"/>
      <c r="O311" s="1"/>
      <c r="P311" s="46"/>
    </row>
    <row r="312" spans="1:16" ht="16.5" hidden="1" customHeight="1">
      <c r="A312" s="43">
        <v>105818</v>
      </c>
      <c r="B312" s="1" t="s">
        <v>252</v>
      </c>
      <c r="C312" s="1" t="s">
        <v>51</v>
      </c>
      <c r="D312" s="1" t="s">
        <v>43</v>
      </c>
      <c r="E312" s="1" t="s">
        <v>134</v>
      </c>
      <c r="F312" s="1" t="s">
        <v>67</v>
      </c>
      <c r="G312" s="1" t="s">
        <v>46</v>
      </c>
      <c r="H312" s="1" t="s">
        <v>54</v>
      </c>
      <c r="I312" s="1" t="s">
        <v>696</v>
      </c>
      <c r="J312" s="1" t="s">
        <v>697</v>
      </c>
      <c r="K312" s="27">
        <v>44581.82539351852</v>
      </c>
      <c r="L312" s="27">
        <v>44582.650405092594</v>
      </c>
      <c r="M312" s="1" t="s">
        <v>50</v>
      </c>
      <c r="N312" s="85"/>
      <c r="O312" s="1"/>
      <c r="P312" s="46"/>
    </row>
    <row r="313" spans="1:16" ht="16.5" hidden="1" customHeight="1">
      <c r="A313" s="43">
        <v>105819</v>
      </c>
      <c r="B313" s="1" t="s">
        <v>57</v>
      </c>
      <c r="C313" s="1" t="s">
        <v>51</v>
      </c>
      <c r="D313" s="1" t="s">
        <v>43</v>
      </c>
      <c r="E313" s="1" t="s">
        <v>66</v>
      </c>
      <c r="F313" s="1" t="s">
        <v>53</v>
      </c>
      <c r="G313" s="1" t="s">
        <v>46</v>
      </c>
      <c r="H313" s="1" t="s">
        <v>54</v>
      </c>
      <c r="I313" s="1" t="s">
        <v>698</v>
      </c>
      <c r="J313" s="1" t="s">
        <v>699</v>
      </c>
      <c r="K313" s="27">
        <v>44582.465775462966</v>
      </c>
      <c r="L313" s="27">
        <v>44582.651597222219</v>
      </c>
      <c r="M313" s="1" t="s">
        <v>50</v>
      </c>
      <c r="N313" s="85"/>
      <c r="O313" s="1"/>
      <c r="P313" s="46"/>
    </row>
    <row r="314" spans="1:16" ht="16.5" hidden="1" customHeight="1">
      <c r="A314" s="43">
        <v>105820</v>
      </c>
      <c r="B314" s="1" t="s">
        <v>41</v>
      </c>
      <c r="C314" s="1" t="s">
        <v>51</v>
      </c>
      <c r="D314" s="1" t="s">
        <v>61</v>
      </c>
      <c r="E314" s="1" t="s">
        <v>44</v>
      </c>
      <c r="F314" s="1" t="s">
        <v>45</v>
      </c>
      <c r="G314" s="1" t="s">
        <v>46</v>
      </c>
      <c r="H314" s="1" t="s">
        <v>54</v>
      </c>
      <c r="I314" s="1" t="s">
        <v>700</v>
      </c>
      <c r="J314" s="1" t="s">
        <v>701</v>
      </c>
      <c r="K314" s="27">
        <v>44582.472453703704</v>
      </c>
      <c r="L314" s="27">
        <v>44582.476736111108</v>
      </c>
      <c r="M314" s="1" t="s">
        <v>50</v>
      </c>
      <c r="N314" s="85"/>
      <c r="O314" s="1"/>
      <c r="P314" s="46"/>
    </row>
    <row r="315" spans="1:16" ht="16.5" hidden="1" customHeight="1">
      <c r="A315" s="43">
        <v>105821</v>
      </c>
      <c r="B315" s="1" t="s">
        <v>41</v>
      </c>
      <c r="C315" s="1" t="s">
        <v>51</v>
      </c>
      <c r="D315" s="1" t="s">
        <v>43</v>
      </c>
      <c r="E315" s="1" t="s">
        <v>44</v>
      </c>
      <c r="F315" s="1" t="s">
        <v>45</v>
      </c>
      <c r="G315" s="1" t="s">
        <v>46</v>
      </c>
      <c r="H315" s="1" t="s">
        <v>47</v>
      </c>
      <c r="I315" s="1" t="s">
        <v>702</v>
      </c>
      <c r="J315" s="1" t="s">
        <v>703</v>
      </c>
      <c r="K315" s="27">
        <v>44582.481863425928</v>
      </c>
      <c r="L315" s="27">
        <v>44582.508888888886</v>
      </c>
      <c r="M315" s="1" t="s">
        <v>50</v>
      </c>
      <c r="N315" s="85"/>
      <c r="O315" s="1"/>
      <c r="P315" s="46"/>
    </row>
    <row r="316" spans="1:16" ht="16.5" hidden="1" customHeight="1">
      <c r="A316" s="43">
        <v>105822</v>
      </c>
      <c r="B316" s="1" t="s">
        <v>41</v>
      </c>
      <c r="C316" s="1" t="s">
        <v>51</v>
      </c>
      <c r="D316" s="1" t="s">
        <v>81</v>
      </c>
      <c r="E316" s="1" t="s">
        <v>44</v>
      </c>
      <c r="F316" s="1" t="s">
        <v>53</v>
      </c>
      <c r="G316" s="1" t="s">
        <v>46</v>
      </c>
      <c r="H316" s="1" t="s">
        <v>54</v>
      </c>
      <c r="I316" s="1" t="s">
        <v>704</v>
      </c>
      <c r="J316" s="1" t="s">
        <v>705</v>
      </c>
      <c r="K316" s="27">
        <v>44582.523634259262</v>
      </c>
      <c r="L316" s="27">
        <v>44582.652465277781</v>
      </c>
      <c r="M316" s="1" t="s">
        <v>50</v>
      </c>
      <c r="N316" s="85"/>
      <c r="O316" s="1"/>
      <c r="P316" s="46"/>
    </row>
    <row r="317" spans="1:16" ht="16.5" hidden="1" customHeight="1">
      <c r="A317" s="43">
        <v>105823</v>
      </c>
      <c r="B317" s="1" t="s">
        <v>41</v>
      </c>
      <c r="C317" s="1" t="s">
        <v>51</v>
      </c>
      <c r="D317" s="1" t="s">
        <v>81</v>
      </c>
      <c r="E317" s="1" t="s">
        <v>44</v>
      </c>
      <c r="F317" s="1" t="s">
        <v>45</v>
      </c>
      <c r="G317" s="1" t="s">
        <v>46</v>
      </c>
      <c r="H317" s="1" t="s">
        <v>54</v>
      </c>
      <c r="I317" s="1" t="s">
        <v>706</v>
      </c>
      <c r="J317" s="1" t="s">
        <v>707</v>
      </c>
      <c r="K317" s="27">
        <v>44582.525694444441</v>
      </c>
      <c r="L317" s="27">
        <v>44582.654606481483</v>
      </c>
      <c r="M317" s="1" t="s">
        <v>50</v>
      </c>
      <c r="N317" s="85"/>
      <c r="O317" s="1"/>
      <c r="P317" s="46"/>
    </row>
    <row r="318" spans="1:16" ht="16.5" hidden="1" customHeight="1">
      <c r="A318" s="43">
        <v>105824</v>
      </c>
      <c r="B318" s="1" t="s">
        <v>41</v>
      </c>
      <c r="C318" s="1" t="s">
        <v>51</v>
      </c>
      <c r="D318" s="1" t="s">
        <v>52</v>
      </c>
      <c r="E318" s="1" t="s">
        <v>44</v>
      </c>
      <c r="F318" s="1" t="s">
        <v>53</v>
      </c>
      <c r="G318" s="1" t="s">
        <v>85</v>
      </c>
      <c r="H318" s="1" t="s">
        <v>54</v>
      </c>
      <c r="I318" s="1" t="s">
        <v>708</v>
      </c>
      <c r="J318" s="1" t="s">
        <v>709</v>
      </c>
      <c r="K318" s="27">
        <v>44582.534548611111</v>
      </c>
      <c r="L318" s="27">
        <v>44582.655717592592</v>
      </c>
      <c r="M318" s="1" t="s">
        <v>50</v>
      </c>
      <c r="N318" s="85"/>
      <c r="O318" s="1"/>
      <c r="P318" s="46"/>
    </row>
    <row r="319" spans="1:16" ht="16.5" hidden="1" customHeight="1">
      <c r="A319" s="68">
        <v>105825</v>
      </c>
      <c r="B319" s="69" t="s">
        <v>41</v>
      </c>
      <c r="C319" s="69" t="s">
        <v>51</v>
      </c>
      <c r="D319" s="69" t="s">
        <v>71</v>
      </c>
      <c r="E319" s="69" t="s">
        <v>44</v>
      </c>
      <c r="F319" s="69" t="s">
        <v>45</v>
      </c>
      <c r="G319" s="69" t="s">
        <v>46</v>
      </c>
      <c r="H319" s="69" t="s">
        <v>47</v>
      </c>
      <c r="I319" s="69" t="s">
        <v>710</v>
      </c>
      <c r="J319" s="69" t="s">
        <v>711</v>
      </c>
      <c r="K319" s="70">
        <v>44582.537951388891</v>
      </c>
      <c r="L319" s="70">
        <v>44582.656145833331</v>
      </c>
      <c r="M319" s="69" t="s">
        <v>50</v>
      </c>
      <c r="N319" s="86"/>
      <c r="O319" s="1"/>
      <c r="P319" s="46"/>
    </row>
    <row r="320" spans="1:16" ht="16.5" customHeight="1">
      <c r="A320" s="95">
        <v>105826</v>
      </c>
      <c r="B320" s="1" t="s">
        <v>575</v>
      </c>
      <c r="C320" s="1" t="s">
        <v>126</v>
      </c>
      <c r="D320" s="1" t="s">
        <v>43</v>
      </c>
      <c r="E320" s="1" t="s">
        <v>62</v>
      </c>
      <c r="F320" s="1" t="s">
        <v>67</v>
      </c>
      <c r="G320" s="96" t="s">
        <v>401</v>
      </c>
      <c r="H320" s="1" t="s">
        <v>54</v>
      </c>
      <c r="I320" s="96" t="s">
        <v>712</v>
      </c>
      <c r="J320" s="96" t="s">
        <v>713</v>
      </c>
      <c r="K320" s="97">
        <v>44582.540162037039</v>
      </c>
      <c r="L320" s="97">
        <v>44582.647430555553</v>
      </c>
      <c r="M320" s="96" t="s">
        <v>50</v>
      </c>
      <c r="N320" s="98" t="s">
        <v>443</v>
      </c>
      <c r="O320" s="96"/>
      <c r="P320" s="46"/>
    </row>
    <row r="321" spans="1:16" ht="16.5" customHeight="1">
      <c r="A321" s="43">
        <v>105827</v>
      </c>
      <c r="B321" s="1" t="s">
        <v>575</v>
      </c>
      <c r="C321" s="1" t="s">
        <v>126</v>
      </c>
      <c r="D321" s="1" t="s">
        <v>43</v>
      </c>
      <c r="E321" s="1" t="s">
        <v>62</v>
      </c>
      <c r="F321" s="1" t="s">
        <v>67</v>
      </c>
      <c r="G321" s="1" t="s">
        <v>401</v>
      </c>
      <c r="H321" s="1" t="s">
        <v>54</v>
      </c>
      <c r="I321" s="1" t="s">
        <v>712</v>
      </c>
      <c r="J321" s="1" t="s">
        <v>714</v>
      </c>
      <c r="K321" s="27">
        <v>44582.540266203701</v>
      </c>
      <c r="L321" s="27">
        <v>44585.456724537034</v>
      </c>
      <c r="M321" s="1" t="s">
        <v>50</v>
      </c>
      <c r="N321" s="85" t="s">
        <v>443</v>
      </c>
      <c r="O321" s="1"/>
      <c r="P321" s="46"/>
    </row>
    <row r="322" spans="1:16" ht="16.5" hidden="1" customHeight="1">
      <c r="A322" s="75">
        <v>105828</v>
      </c>
      <c r="B322" s="63" t="s">
        <v>513</v>
      </c>
      <c r="C322" s="63" t="s">
        <v>51</v>
      </c>
      <c r="D322" s="63" t="s">
        <v>43</v>
      </c>
      <c r="E322" s="63" t="s">
        <v>44</v>
      </c>
      <c r="F322" s="63" t="s">
        <v>45</v>
      </c>
      <c r="G322" s="63" t="s">
        <v>46</v>
      </c>
      <c r="H322" s="63" t="s">
        <v>54</v>
      </c>
      <c r="I322" s="63" t="s">
        <v>715</v>
      </c>
      <c r="J322" s="63" t="s">
        <v>716</v>
      </c>
      <c r="K322" s="64">
        <v>44582.543807870374</v>
      </c>
      <c r="L322" s="64">
        <v>44582.646689814814</v>
      </c>
      <c r="M322" s="63" t="s">
        <v>50</v>
      </c>
      <c r="N322" s="87"/>
      <c r="O322" s="1"/>
      <c r="P322" s="46"/>
    </row>
    <row r="323" spans="1:16" ht="16.5" hidden="1" customHeight="1">
      <c r="A323" s="68">
        <v>105829</v>
      </c>
      <c r="B323" s="69" t="s">
        <v>41</v>
      </c>
      <c r="C323" s="69" t="s">
        <v>51</v>
      </c>
      <c r="D323" s="69" t="s">
        <v>52</v>
      </c>
      <c r="E323" s="69" t="s">
        <v>44</v>
      </c>
      <c r="F323" s="69" t="s">
        <v>53</v>
      </c>
      <c r="G323" s="69" t="s">
        <v>85</v>
      </c>
      <c r="H323" s="69" t="s">
        <v>47</v>
      </c>
      <c r="I323" s="69" t="s">
        <v>717</v>
      </c>
      <c r="J323" s="69" t="s">
        <v>718</v>
      </c>
      <c r="K323" s="70">
        <v>44582.557905092595</v>
      </c>
      <c r="L323" s="70">
        <v>44582.697800925926</v>
      </c>
      <c r="M323" s="69" t="s">
        <v>50</v>
      </c>
      <c r="N323" s="86"/>
      <c r="O323" s="1"/>
      <c r="P323" s="46"/>
    </row>
    <row r="324" spans="1:16" ht="16.5" customHeight="1">
      <c r="A324" s="43">
        <v>105830</v>
      </c>
      <c r="B324" s="1" t="s">
        <v>513</v>
      </c>
      <c r="C324" s="1" t="s">
        <v>51</v>
      </c>
      <c r="D324" s="1" t="s">
        <v>43</v>
      </c>
      <c r="E324" s="1" t="s">
        <v>440</v>
      </c>
      <c r="F324" s="1" t="s">
        <v>67</v>
      </c>
      <c r="G324" s="1" t="s">
        <v>401</v>
      </c>
      <c r="H324" s="1" t="s">
        <v>54</v>
      </c>
      <c r="I324" s="1" t="s">
        <v>719</v>
      </c>
      <c r="J324" s="1" t="s">
        <v>720</v>
      </c>
      <c r="K324" s="27">
        <v>44582.58734953704</v>
      </c>
      <c r="L324" s="27">
        <v>44587.482060185182</v>
      </c>
      <c r="M324" s="1" t="s">
        <v>50</v>
      </c>
      <c r="N324" s="85" t="s">
        <v>443</v>
      </c>
      <c r="O324" s="1"/>
      <c r="P324" s="46"/>
    </row>
    <row r="325" spans="1:16" ht="16.5" hidden="1" customHeight="1">
      <c r="A325" s="75">
        <v>105831</v>
      </c>
      <c r="B325" s="63" t="s">
        <v>60</v>
      </c>
      <c r="C325" s="63" t="s">
        <v>42</v>
      </c>
      <c r="D325" s="63" t="s">
        <v>52</v>
      </c>
      <c r="E325" s="63" t="s">
        <v>62</v>
      </c>
      <c r="F325" s="63" t="s">
        <v>45</v>
      </c>
      <c r="G325" s="63" t="s">
        <v>46</v>
      </c>
      <c r="H325" s="63" t="s">
        <v>54</v>
      </c>
      <c r="I325" s="63" t="s">
        <v>721</v>
      </c>
      <c r="J325" s="63" t="s">
        <v>722</v>
      </c>
      <c r="K325" s="64">
        <v>44582.595069444447</v>
      </c>
      <c r="L325" s="64">
        <v>44585.602881944447</v>
      </c>
      <c r="M325" s="63" t="s">
        <v>50</v>
      </c>
      <c r="N325" s="87"/>
      <c r="O325" s="1"/>
      <c r="P325" s="46"/>
    </row>
    <row r="326" spans="1:16" ht="16.5" hidden="1" customHeight="1">
      <c r="A326" s="43">
        <v>105832</v>
      </c>
      <c r="B326" s="1" t="s">
        <v>60</v>
      </c>
      <c r="C326" s="1" t="s">
        <v>99</v>
      </c>
      <c r="D326" s="1" t="s">
        <v>43</v>
      </c>
      <c r="E326" s="1" t="s">
        <v>44</v>
      </c>
      <c r="F326" s="1" t="s">
        <v>45</v>
      </c>
      <c r="G326" s="1" t="s">
        <v>46</v>
      </c>
      <c r="H326" s="1" t="s">
        <v>47</v>
      </c>
      <c r="I326" s="1" t="s">
        <v>723</v>
      </c>
      <c r="J326" s="1" t="s">
        <v>724</v>
      </c>
      <c r="K326" s="27">
        <v>44582.630810185183</v>
      </c>
      <c r="L326" s="27">
        <v>44582.645856481482</v>
      </c>
      <c r="M326" s="1" t="s">
        <v>50</v>
      </c>
      <c r="N326" s="85"/>
      <c r="O326" s="1"/>
      <c r="P326" s="46"/>
    </row>
    <row r="327" spans="1:16" ht="16.5" hidden="1" customHeight="1">
      <c r="A327" s="43">
        <v>105833</v>
      </c>
      <c r="B327" s="1" t="s">
        <v>57</v>
      </c>
      <c r="C327" s="1" t="s">
        <v>51</v>
      </c>
      <c r="D327" s="1" t="s">
        <v>43</v>
      </c>
      <c r="E327" s="1" t="s">
        <v>44</v>
      </c>
      <c r="F327" s="1" t="s">
        <v>53</v>
      </c>
      <c r="G327" s="1" t="s">
        <v>46</v>
      </c>
      <c r="H327" s="1" t="s">
        <v>54</v>
      </c>
      <c r="I327" s="1" t="s">
        <v>725</v>
      </c>
      <c r="J327" s="1" t="s">
        <v>726</v>
      </c>
      <c r="K327" s="27">
        <v>44582.636550925927</v>
      </c>
      <c r="L327" s="27">
        <v>44586.76934027778</v>
      </c>
      <c r="M327" s="1" t="s">
        <v>50</v>
      </c>
      <c r="N327" s="85"/>
      <c r="O327" s="1"/>
      <c r="P327" s="46"/>
    </row>
    <row r="328" spans="1:16" ht="16.5" hidden="1" customHeight="1">
      <c r="A328" s="43">
        <v>105834</v>
      </c>
      <c r="B328" s="1" t="s">
        <v>252</v>
      </c>
      <c r="C328" s="1" t="s">
        <v>51</v>
      </c>
      <c r="D328" s="1" t="s">
        <v>127</v>
      </c>
      <c r="E328" s="1" t="s">
        <v>440</v>
      </c>
      <c r="F328" s="1" t="s">
        <v>67</v>
      </c>
      <c r="G328" s="1" t="s">
        <v>46</v>
      </c>
      <c r="H328" s="1" t="s">
        <v>297</v>
      </c>
      <c r="I328" s="1" t="s">
        <v>727</v>
      </c>
      <c r="J328" s="1" t="s">
        <v>728</v>
      </c>
      <c r="K328" s="27">
        <v>44582.643506944441</v>
      </c>
      <c r="L328" s="27">
        <v>44582.672893518517</v>
      </c>
      <c r="M328" s="1" t="s">
        <v>50</v>
      </c>
      <c r="N328" s="85"/>
      <c r="O328" s="1"/>
      <c r="P328" s="46"/>
    </row>
    <row r="329" spans="1:16" ht="16.5" hidden="1" customHeight="1">
      <c r="A329" s="43">
        <v>105835</v>
      </c>
      <c r="B329" s="1" t="s">
        <v>252</v>
      </c>
      <c r="C329" s="1" t="s">
        <v>51</v>
      </c>
      <c r="D329" s="1" t="s">
        <v>127</v>
      </c>
      <c r="E329" s="1" t="s">
        <v>440</v>
      </c>
      <c r="F329" s="1" t="s">
        <v>67</v>
      </c>
      <c r="G329" s="1" t="s">
        <v>46</v>
      </c>
      <c r="H329" s="1" t="s">
        <v>297</v>
      </c>
      <c r="I329" s="1" t="s">
        <v>727</v>
      </c>
      <c r="J329" s="1" t="s">
        <v>729</v>
      </c>
      <c r="K329" s="27">
        <v>44582.645381944443</v>
      </c>
      <c r="L329" s="27">
        <v>44587.483067129629</v>
      </c>
      <c r="M329" s="1" t="s">
        <v>50</v>
      </c>
      <c r="N329" s="85"/>
      <c r="O329" s="1"/>
      <c r="P329" s="46"/>
    </row>
    <row r="330" spans="1:16" ht="16.5" hidden="1" customHeight="1">
      <c r="A330" s="43">
        <v>105836</v>
      </c>
      <c r="B330" s="1" t="s">
        <v>252</v>
      </c>
      <c r="C330" s="1" t="s">
        <v>51</v>
      </c>
      <c r="D330" s="1" t="s">
        <v>127</v>
      </c>
      <c r="E330" s="1" t="s">
        <v>440</v>
      </c>
      <c r="F330" s="1" t="s">
        <v>67</v>
      </c>
      <c r="G330" s="1" t="s">
        <v>46</v>
      </c>
      <c r="H330" s="1" t="s">
        <v>297</v>
      </c>
      <c r="I330" s="1" t="s">
        <v>727</v>
      </c>
      <c r="J330" s="1" t="s">
        <v>728</v>
      </c>
      <c r="K330" s="27">
        <v>44582.646678240744</v>
      </c>
      <c r="L330" s="27">
        <v>44582.666863425926</v>
      </c>
      <c r="M330" s="1" t="s">
        <v>50</v>
      </c>
      <c r="N330" s="85"/>
      <c r="O330" s="1"/>
      <c r="P330" s="46"/>
    </row>
    <row r="331" spans="1:16" ht="16.5" hidden="1" customHeight="1">
      <c r="A331" s="43">
        <v>105837</v>
      </c>
      <c r="B331" s="1" t="s">
        <v>41</v>
      </c>
      <c r="C331" s="1" t="s">
        <v>51</v>
      </c>
      <c r="D331" s="1" t="s">
        <v>81</v>
      </c>
      <c r="E331" s="1" t="s">
        <v>44</v>
      </c>
      <c r="F331" s="1" t="s">
        <v>45</v>
      </c>
      <c r="G331" s="1" t="s">
        <v>46</v>
      </c>
      <c r="H331" s="1" t="s">
        <v>54</v>
      </c>
      <c r="I331" s="1" t="s">
        <v>730</v>
      </c>
      <c r="J331" s="1" t="s">
        <v>731</v>
      </c>
      <c r="K331" s="27">
        <v>44582.653333333335</v>
      </c>
      <c r="L331" s="27">
        <v>44582.656898148147</v>
      </c>
      <c r="M331" s="1" t="s">
        <v>50</v>
      </c>
      <c r="N331" s="85"/>
      <c r="O331" s="1"/>
      <c r="P331" s="46"/>
    </row>
    <row r="332" spans="1:16" ht="16.5" hidden="1" customHeight="1">
      <c r="A332" s="43">
        <v>105838</v>
      </c>
      <c r="B332" s="1" t="s">
        <v>41</v>
      </c>
      <c r="C332" s="1" t="s">
        <v>51</v>
      </c>
      <c r="D332" s="1" t="s">
        <v>81</v>
      </c>
      <c r="E332" s="1" t="s">
        <v>257</v>
      </c>
      <c r="F332" s="1" t="s">
        <v>45</v>
      </c>
      <c r="G332" s="1" t="s">
        <v>46</v>
      </c>
      <c r="H332" s="1" t="s">
        <v>54</v>
      </c>
      <c r="I332" s="1" t="s">
        <v>732</v>
      </c>
      <c r="J332" s="1" t="s">
        <v>733</v>
      </c>
      <c r="K332" s="27">
        <v>44582.656157407408</v>
      </c>
      <c r="L332" s="27">
        <v>44582.673379629632</v>
      </c>
      <c r="M332" s="1" t="s">
        <v>50</v>
      </c>
      <c r="N332" s="85"/>
      <c r="O332" s="1"/>
      <c r="P332" s="46"/>
    </row>
    <row r="333" spans="1:16" ht="16.5" hidden="1" customHeight="1">
      <c r="A333" s="43">
        <v>105839</v>
      </c>
      <c r="B333" s="1" t="s">
        <v>252</v>
      </c>
      <c r="C333" s="1" t="s">
        <v>51</v>
      </c>
      <c r="D333" s="1" t="s">
        <v>127</v>
      </c>
      <c r="E333" s="1" t="s">
        <v>440</v>
      </c>
      <c r="F333" s="1" t="s">
        <v>67</v>
      </c>
      <c r="G333" s="1" t="s">
        <v>46</v>
      </c>
      <c r="H333" s="1" t="s">
        <v>297</v>
      </c>
      <c r="I333" s="1" t="s">
        <v>734</v>
      </c>
      <c r="J333" s="1" t="s">
        <v>728</v>
      </c>
      <c r="K333" s="27">
        <v>44582.660358796296</v>
      </c>
      <c r="L333" s="27">
        <v>44582.673946759256</v>
      </c>
      <c r="M333" s="1" t="s">
        <v>50</v>
      </c>
      <c r="N333" s="85"/>
      <c r="O333" s="1"/>
      <c r="P333" s="46"/>
    </row>
    <row r="334" spans="1:16" ht="16.5" hidden="1" customHeight="1">
      <c r="A334" s="43">
        <v>105840</v>
      </c>
      <c r="B334" s="1" t="s">
        <v>252</v>
      </c>
      <c r="C334" s="1" t="s">
        <v>51</v>
      </c>
      <c r="D334" s="1" t="s">
        <v>127</v>
      </c>
      <c r="E334" s="1" t="s">
        <v>440</v>
      </c>
      <c r="F334" s="1" t="s">
        <v>67</v>
      </c>
      <c r="G334" s="1" t="s">
        <v>46</v>
      </c>
      <c r="H334" s="1" t="s">
        <v>297</v>
      </c>
      <c r="I334" s="1" t="s">
        <v>735</v>
      </c>
      <c r="J334" s="1" t="s">
        <v>728</v>
      </c>
      <c r="K334" s="27">
        <v>44582.660995370374</v>
      </c>
      <c r="L334" s="27">
        <v>44582.674641203703</v>
      </c>
      <c r="M334" s="1" t="s">
        <v>50</v>
      </c>
      <c r="N334" s="85"/>
      <c r="O334" s="1"/>
      <c r="P334" s="46"/>
    </row>
    <row r="335" spans="1:16" ht="16.5" hidden="1" customHeight="1">
      <c r="A335" s="43">
        <v>105841</v>
      </c>
      <c r="B335" s="1" t="s">
        <v>60</v>
      </c>
      <c r="C335" s="1" t="s">
        <v>42</v>
      </c>
      <c r="D335" s="1" t="s">
        <v>43</v>
      </c>
      <c r="E335" s="1" t="s">
        <v>75</v>
      </c>
      <c r="F335" s="1" t="s">
        <v>45</v>
      </c>
      <c r="G335" s="1" t="s">
        <v>46</v>
      </c>
      <c r="H335" s="1" t="s">
        <v>54</v>
      </c>
      <c r="I335" s="1" t="s">
        <v>736</v>
      </c>
      <c r="J335" s="1" t="s">
        <v>737</v>
      </c>
      <c r="K335" s="27">
        <v>44582.673368055555</v>
      </c>
      <c r="L335" s="27">
        <v>44582.682129629633</v>
      </c>
      <c r="M335" s="1" t="s">
        <v>50</v>
      </c>
      <c r="N335" s="85"/>
      <c r="O335" s="1"/>
      <c r="P335" s="46"/>
    </row>
    <row r="336" spans="1:16" ht="16.5" hidden="1" customHeight="1">
      <c r="A336" s="43">
        <v>105842</v>
      </c>
      <c r="B336" s="1" t="s">
        <v>41</v>
      </c>
      <c r="C336" s="1" t="s">
        <v>200</v>
      </c>
      <c r="D336" s="1" t="s">
        <v>71</v>
      </c>
      <c r="E336" s="1" t="s">
        <v>66</v>
      </c>
      <c r="F336" s="1" t="s">
        <v>45</v>
      </c>
      <c r="G336" s="1" t="s">
        <v>46</v>
      </c>
      <c r="H336" s="1" t="s">
        <v>54</v>
      </c>
      <c r="I336" s="1" t="s">
        <v>738</v>
      </c>
      <c r="J336" s="1" t="s">
        <v>739</v>
      </c>
      <c r="K336" s="27">
        <v>44582.688761574071</v>
      </c>
      <c r="L336" s="27">
        <v>44582.699004629627</v>
      </c>
      <c r="M336" s="1" t="s">
        <v>50</v>
      </c>
      <c r="N336" s="85"/>
      <c r="O336" s="1"/>
      <c r="P336" s="46"/>
    </row>
    <row r="337" spans="1:16" ht="16.5" hidden="1" customHeight="1">
      <c r="A337" s="43">
        <v>105843</v>
      </c>
      <c r="B337" s="1" t="s">
        <v>41</v>
      </c>
      <c r="C337" s="1" t="s">
        <v>109</v>
      </c>
      <c r="D337" s="1" t="s">
        <v>61</v>
      </c>
      <c r="E337" s="1" t="s">
        <v>44</v>
      </c>
      <c r="F337" s="1" t="s">
        <v>45</v>
      </c>
      <c r="G337" s="1" t="s">
        <v>68</v>
      </c>
      <c r="H337" s="1" t="s">
        <v>47</v>
      </c>
      <c r="I337" s="1" t="s">
        <v>740</v>
      </c>
      <c r="J337" s="1" t="s">
        <v>741</v>
      </c>
      <c r="K337" s="27">
        <v>44582.689618055556</v>
      </c>
      <c r="L337" s="27">
        <v>44582.699918981481</v>
      </c>
      <c r="M337" s="1" t="s">
        <v>50</v>
      </c>
      <c r="N337" s="85"/>
      <c r="O337" s="1"/>
      <c r="P337" s="46"/>
    </row>
    <row r="338" spans="1:16" ht="16.5" hidden="1" customHeight="1">
      <c r="A338" s="43">
        <v>105844</v>
      </c>
      <c r="B338" s="1" t="s">
        <v>60</v>
      </c>
      <c r="C338" s="1" t="s">
        <v>42</v>
      </c>
      <c r="D338" s="1" t="s">
        <v>43</v>
      </c>
      <c r="E338" s="1" t="s">
        <v>75</v>
      </c>
      <c r="F338" s="1" t="s">
        <v>45</v>
      </c>
      <c r="G338" s="1" t="s">
        <v>46</v>
      </c>
      <c r="H338" s="1" t="s">
        <v>54</v>
      </c>
      <c r="I338" s="1" t="s">
        <v>742</v>
      </c>
      <c r="J338" s="1" t="s">
        <v>743</v>
      </c>
      <c r="K338" s="27">
        <v>44582.702025462961</v>
      </c>
      <c r="L338" s="27">
        <v>44585.414525462962</v>
      </c>
      <c r="M338" s="1" t="s">
        <v>50</v>
      </c>
      <c r="N338" s="85"/>
      <c r="O338" s="1"/>
      <c r="P338" s="46"/>
    </row>
    <row r="339" spans="1:16" ht="16.5" hidden="1" customHeight="1">
      <c r="A339" s="43">
        <v>105845</v>
      </c>
      <c r="B339" s="1" t="s">
        <v>60</v>
      </c>
      <c r="C339" s="1" t="s">
        <v>42</v>
      </c>
      <c r="D339" s="1" t="s">
        <v>81</v>
      </c>
      <c r="E339" s="1" t="s">
        <v>257</v>
      </c>
      <c r="F339" s="1" t="s">
        <v>45</v>
      </c>
      <c r="G339" s="1" t="s">
        <v>46</v>
      </c>
      <c r="H339" s="1" t="s">
        <v>54</v>
      </c>
      <c r="I339" s="1" t="s">
        <v>744</v>
      </c>
      <c r="J339" s="1" t="s">
        <v>745</v>
      </c>
      <c r="K339" s="27">
        <v>44582.723958333336</v>
      </c>
      <c r="L339" s="27">
        <v>44585.416365740741</v>
      </c>
      <c r="M339" s="1" t="s">
        <v>50</v>
      </c>
      <c r="N339" s="85"/>
      <c r="O339" s="1"/>
      <c r="P339" s="46"/>
    </row>
    <row r="340" spans="1:16" ht="16.5" hidden="1" customHeight="1">
      <c r="A340" s="43">
        <v>105846</v>
      </c>
      <c r="B340" s="1" t="s">
        <v>74</v>
      </c>
      <c r="C340" s="1" t="s">
        <v>651</v>
      </c>
      <c r="D340" s="1" t="s">
        <v>43</v>
      </c>
      <c r="E340" s="1" t="s">
        <v>241</v>
      </c>
      <c r="F340" s="1" t="s">
        <v>67</v>
      </c>
      <c r="G340" s="1" t="s">
        <v>46</v>
      </c>
      <c r="H340" s="1" t="s">
        <v>54</v>
      </c>
      <c r="I340" s="1" t="s">
        <v>746</v>
      </c>
      <c r="J340" s="1" t="s">
        <v>747</v>
      </c>
      <c r="K340" s="27">
        <v>44583.503449074073</v>
      </c>
      <c r="L340" s="27">
        <v>44585.457407407404</v>
      </c>
      <c r="M340" s="1" t="s">
        <v>50</v>
      </c>
      <c r="N340" s="85"/>
      <c r="O340" s="1"/>
      <c r="P340" s="46"/>
    </row>
    <row r="341" spans="1:16" ht="16.5" hidden="1" customHeight="1">
      <c r="A341" s="43">
        <v>105847</v>
      </c>
      <c r="B341" s="1" t="s">
        <v>74</v>
      </c>
      <c r="C341" s="1" t="s">
        <v>651</v>
      </c>
      <c r="D341" s="1" t="s">
        <v>43</v>
      </c>
      <c r="E341" s="1" t="s">
        <v>241</v>
      </c>
      <c r="F341" s="1" t="s">
        <v>67</v>
      </c>
      <c r="G341" s="1" t="s">
        <v>46</v>
      </c>
      <c r="H341" s="1" t="s">
        <v>54</v>
      </c>
      <c r="I341" s="1" t="s">
        <v>746</v>
      </c>
      <c r="J341" s="1" t="s">
        <v>748</v>
      </c>
      <c r="K341" s="27">
        <v>44583.514247685183</v>
      </c>
      <c r="L341" s="27">
        <v>44585.455601851849</v>
      </c>
      <c r="M341" s="1" t="s">
        <v>50</v>
      </c>
      <c r="N341" s="85"/>
      <c r="O341" s="1"/>
      <c r="P341" s="46"/>
    </row>
    <row r="342" spans="1:16" ht="16.5" hidden="1" customHeight="1">
      <c r="A342" s="43">
        <v>105848</v>
      </c>
      <c r="B342" s="1" t="s">
        <v>41</v>
      </c>
      <c r="C342" s="1" t="s">
        <v>51</v>
      </c>
      <c r="D342" s="1" t="s">
        <v>81</v>
      </c>
      <c r="E342" s="1" t="s">
        <v>62</v>
      </c>
      <c r="F342" s="1" t="s">
        <v>45</v>
      </c>
      <c r="G342" s="1" t="s">
        <v>46</v>
      </c>
      <c r="H342" s="1" t="s">
        <v>47</v>
      </c>
      <c r="I342" s="1" t="s">
        <v>749</v>
      </c>
      <c r="J342" s="1" t="s">
        <v>750</v>
      </c>
      <c r="K342" s="27">
        <v>44585.397280092591</v>
      </c>
      <c r="L342" s="27">
        <v>44585.452314814815</v>
      </c>
      <c r="M342" s="1" t="s">
        <v>50</v>
      </c>
      <c r="N342" s="85"/>
      <c r="O342" s="1"/>
      <c r="P342" s="46"/>
    </row>
    <row r="343" spans="1:16" ht="16.5" hidden="1" customHeight="1">
      <c r="A343" s="43">
        <v>105849</v>
      </c>
      <c r="B343" s="1" t="s">
        <v>513</v>
      </c>
      <c r="C343" s="1" t="s">
        <v>126</v>
      </c>
      <c r="D343" s="1" t="s">
        <v>43</v>
      </c>
      <c r="E343" s="1" t="s">
        <v>44</v>
      </c>
      <c r="F343" s="1" t="s">
        <v>45</v>
      </c>
      <c r="G343" s="1" t="s">
        <v>46</v>
      </c>
      <c r="H343" s="1" t="s">
        <v>47</v>
      </c>
      <c r="I343" s="1" t="s">
        <v>751</v>
      </c>
      <c r="J343" s="1" t="s">
        <v>752</v>
      </c>
      <c r="K343" s="27">
        <v>44585.408773148149</v>
      </c>
      <c r="L343" s="27">
        <v>44585.453136574077</v>
      </c>
      <c r="M343" s="1" t="s">
        <v>50</v>
      </c>
      <c r="N343" s="85"/>
      <c r="O343" s="1"/>
      <c r="P343" s="46"/>
    </row>
    <row r="344" spans="1:16" ht="16.5" hidden="1" customHeight="1">
      <c r="A344" s="43">
        <v>105850</v>
      </c>
      <c r="B344" s="1" t="s">
        <v>41</v>
      </c>
      <c r="C344" s="1" t="s">
        <v>80</v>
      </c>
      <c r="D344" s="1" t="s">
        <v>43</v>
      </c>
      <c r="E344" s="1" t="s">
        <v>44</v>
      </c>
      <c r="F344" s="1" t="s">
        <v>45</v>
      </c>
      <c r="G344" s="1" t="s">
        <v>46</v>
      </c>
      <c r="H344" s="1" t="s">
        <v>54</v>
      </c>
      <c r="I344" s="1" t="s">
        <v>753</v>
      </c>
      <c r="J344" s="1" t="s">
        <v>754</v>
      </c>
      <c r="K344" s="27">
        <v>44585.419340277775</v>
      </c>
      <c r="L344" s="27">
        <v>44585.454791666663</v>
      </c>
      <c r="M344" s="1" t="s">
        <v>50</v>
      </c>
      <c r="N344" s="85"/>
      <c r="O344" s="1"/>
      <c r="P344" s="46"/>
    </row>
    <row r="345" spans="1:16" ht="16.5" hidden="1" customHeight="1">
      <c r="A345" s="43">
        <v>105851</v>
      </c>
      <c r="B345" s="1" t="s">
        <v>74</v>
      </c>
      <c r="C345" s="1" t="s">
        <v>51</v>
      </c>
      <c r="D345" s="1" t="s">
        <v>81</v>
      </c>
      <c r="E345" s="1" t="s">
        <v>44</v>
      </c>
      <c r="F345" s="1" t="s">
        <v>45</v>
      </c>
      <c r="G345" s="1" t="s">
        <v>46</v>
      </c>
      <c r="H345" s="1" t="s">
        <v>54</v>
      </c>
      <c r="I345" s="1" t="s">
        <v>755</v>
      </c>
      <c r="J345" s="1" t="s">
        <v>756</v>
      </c>
      <c r="K345" s="27">
        <v>44585.426805555559</v>
      </c>
      <c r="L345" s="27">
        <v>44588.650358796294</v>
      </c>
      <c r="M345" s="1" t="s">
        <v>50</v>
      </c>
      <c r="N345" s="85"/>
      <c r="O345" s="1"/>
      <c r="P345" s="46"/>
    </row>
    <row r="346" spans="1:16" ht="16.5" hidden="1" customHeight="1">
      <c r="A346" s="43">
        <v>105852</v>
      </c>
      <c r="B346" s="1" t="s">
        <v>41</v>
      </c>
      <c r="C346" s="1" t="s">
        <v>99</v>
      </c>
      <c r="D346" s="1" t="s">
        <v>61</v>
      </c>
      <c r="E346" s="1" t="s">
        <v>44</v>
      </c>
      <c r="F346" s="1" t="s">
        <v>45</v>
      </c>
      <c r="G346" s="1" t="s">
        <v>46</v>
      </c>
      <c r="H346" s="1" t="s">
        <v>47</v>
      </c>
      <c r="I346" s="1" t="s">
        <v>757</v>
      </c>
      <c r="J346" s="1" t="s">
        <v>758</v>
      </c>
      <c r="K346" s="27">
        <v>44585.438125000001</v>
      </c>
      <c r="L346" s="27">
        <v>44585.453587962962</v>
      </c>
      <c r="M346" s="1" t="s">
        <v>50</v>
      </c>
      <c r="N346" s="85"/>
      <c r="O346" s="1"/>
      <c r="P346" s="46"/>
    </row>
    <row r="347" spans="1:16" ht="16.5" hidden="1" customHeight="1">
      <c r="A347" s="43">
        <v>105853</v>
      </c>
      <c r="B347" s="1" t="s">
        <v>57</v>
      </c>
      <c r="C347" s="1" t="s">
        <v>51</v>
      </c>
      <c r="D347" s="1" t="s">
        <v>43</v>
      </c>
      <c r="E347" s="1" t="s">
        <v>44</v>
      </c>
      <c r="F347" s="1" t="s">
        <v>67</v>
      </c>
      <c r="G347" s="1" t="s">
        <v>498</v>
      </c>
      <c r="H347" s="1" t="s">
        <v>54</v>
      </c>
      <c r="I347" s="1" t="s">
        <v>759</v>
      </c>
      <c r="J347" s="1" t="s">
        <v>760</v>
      </c>
      <c r="K347" s="27">
        <v>44585.447106481479</v>
      </c>
      <c r="L347" s="27">
        <v>44589.432557870372</v>
      </c>
      <c r="M347" s="1" t="s">
        <v>50</v>
      </c>
      <c r="N347" s="85"/>
      <c r="O347" s="1"/>
      <c r="P347" s="46"/>
    </row>
    <row r="348" spans="1:16" ht="16.5" hidden="1" customHeight="1">
      <c r="A348" s="43">
        <v>105854</v>
      </c>
      <c r="B348" s="1" t="s">
        <v>41</v>
      </c>
      <c r="C348" s="1" t="s">
        <v>51</v>
      </c>
      <c r="D348" s="1" t="s">
        <v>52</v>
      </c>
      <c r="E348" s="1" t="s">
        <v>44</v>
      </c>
      <c r="F348" s="1" t="s">
        <v>53</v>
      </c>
      <c r="G348" s="1" t="s">
        <v>85</v>
      </c>
      <c r="H348" s="1" t="s">
        <v>54</v>
      </c>
      <c r="I348" s="1" t="s">
        <v>761</v>
      </c>
      <c r="J348" s="1" t="s">
        <v>762</v>
      </c>
      <c r="K348" s="27">
        <v>44585.466574074075</v>
      </c>
      <c r="L348" s="27">
        <v>44585.676157407404</v>
      </c>
      <c r="M348" s="1" t="s">
        <v>50</v>
      </c>
      <c r="N348" s="85"/>
      <c r="O348" s="1"/>
      <c r="P348" s="46"/>
    </row>
    <row r="349" spans="1:16" ht="16.5" hidden="1" customHeight="1">
      <c r="A349" s="43">
        <v>105855</v>
      </c>
      <c r="B349" s="1" t="s">
        <v>65</v>
      </c>
      <c r="C349" s="1" t="s">
        <v>150</v>
      </c>
      <c r="D349" s="1" t="s">
        <v>61</v>
      </c>
      <c r="E349" s="1" t="s">
        <v>44</v>
      </c>
      <c r="F349" s="1" t="s">
        <v>45</v>
      </c>
      <c r="G349" s="1" t="s">
        <v>46</v>
      </c>
      <c r="H349" s="1" t="s">
        <v>54</v>
      </c>
      <c r="I349" s="1" t="s">
        <v>763</v>
      </c>
      <c r="J349" s="1" t="s">
        <v>764</v>
      </c>
      <c r="K349" s="27">
        <v>44585.474039351851</v>
      </c>
      <c r="L349" s="27">
        <v>44585.488888888889</v>
      </c>
      <c r="M349" s="1" t="s">
        <v>50</v>
      </c>
      <c r="N349" s="85"/>
      <c r="O349" s="1"/>
      <c r="P349" s="46"/>
    </row>
    <row r="350" spans="1:16" ht="16.5" hidden="1" customHeight="1">
      <c r="A350" s="43">
        <v>105856</v>
      </c>
      <c r="B350" s="1" t="s">
        <v>57</v>
      </c>
      <c r="C350" s="1" t="s">
        <v>51</v>
      </c>
      <c r="D350" s="1" t="s">
        <v>52</v>
      </c>
      <c r="E350" s="1" t="s">
        <v>44</v>
      </c>
      <c r="F350" s="1" t="s">
        <v>67</v>
      </c>
      <c r="G350" s="1" t="s">
        <v>46</v>
      </c>
      <c r="H350" s="1" t="s">
        <v>47</v>
      </c>
      <c r="I350" s="1" t="s">
        <v>765</v>
      </c>
      <c r="J350" s="1" t="s">
        <v>766</v>
      </c>
      <c r="K350" s="27">
        <v>44585.498692129629</v>
      </c>
      <c r="L350" s="27">
        <v>44588.396331018521</v>
      </c>
      <c r="M350" s="1" t="s">
        <v>50</v>
      </c>
      <c r="N350" s="85"/>
      <c r="O350" s="1"/>
      <c r="P350" s="46"/>
    </row>
    <row r="351" spans="1:16" ht="16.5" hidden="1" customHeight="1">
      <c r="A351" s="43">
        <v>105857</v>
      </c>
      <c r="B351" s="1" t="s">
        <v>252</v>
      </c>
      <c r="C351" s="1" t="s">
        <v>51</v>
      </c>
      <c r="D351" s="1" t="s">
        <v>81</v>
      </c>
      <c r="E351" s="1" t="s">
        <v>44</v>
      </c>
      <c r="F351" s="1" t="s">
        <v>45</v>
      </c>
      <c r="G351" s="1" t="s">
        <v>46</v>
      </c>
      <c r="H351" s="1" t="s">
        <v>54</v>
      </c>
      <c r="I351" s="1" t="s">
        <v>767</v>
      </c>
      <c r="J351" s="1" t="s">
        <v>768</v>
      </c>
      <c r="K351" s="27">
        <v>44585.506099537037</v>
      </c>
      <c r="L351" s="27">
        <v>44585.641018518516</v>
      </c>
      <c r="M351" s="1" t="s">
        <v>50</v>
      </c>
      <c r="N351" s="85"/>
      <c r="O351" s="1"/>
      <c r="P351" s="46"/>
    </row>
    <row r="352" spans="1:16" ht="16.5" hidden="1" customHeight="1">
      <c r="A352" s="43">
        <v>105858</v>
      </c>
      <c r="B352" s="1" t="s">
        <v>57</v>
      </c>
      <c r="C352" s="1" t="s">
        <v>51</v>
      </c>
      <c r="D352" s="1" t="s">
        <v>52</v>
      </c>
      <c r="E352" s="1" t="s">
        <v>44</v>
      </c>
      <c r="F352" s="1" t="s">
        <v>45</v>
      </c>
      <c r="G352" s="1" t="s">
        <v>46</v>
      </c>
      <c r="H352" s="1" t="s">
        <v>47</v>
      </c>
      <c r="I352" s="1" t="s">
        <v>769</v>
      </c>
      <c r="J352" s="1" t="s">
        <v>770</v>
      </c>
      <c r="K352" s="27">
        <v>44585.535300925927</v>
      </c>
      <c r="L352" s="27">
        <v>44585.642210648148</v>
      </c>
      <c r="M352" s="1" t="s">
        <v>50</v>
      </c>
      <c r="N352" s="85"/>
      <c r="O352" s="1"/>
      <c r="P352" s="46"/>
    </row>
    <row r="353" spans="1:16" ht="16.5" hidden="1" customHeight="1">
      <c r="A353" s="43">
        <v>105859</v>
      </c>
      <c r="B353" s="1" t="s">
        <v>57</v>
      </c>
      <c r="C353" s="1" t="s">
        <v>51</v>
      </c>
      <c r="D353" s="1" t="s">
        <v>61</v>
      </c>
      <c r="E353" s="1" t="s">
        <v>44</v>
      </c>
      <c r="F353" s="1" t="s">
        <v>53</v>
      </c>
      <c r="G353" s="1" t="s">
        <v>46</v>
      </c>
      <c r="H353" s="1" t="s">
        <v>54</v>
      </c>
      <c r="I353" s="1" t="s">
        <v>771</v>
      </c>
      <c r="J353" s="1" t="s">
        <v>772</v>
      </c>
      <c r="K353" s="27">
        <v>44585.543993055559</v>
      </c>
      <c r="L353" s="27">
        <v>44585.642824074072</v>
      </c>
      <c r="M353" s="1" t="s">
        <v>50</v>
      </c>
      <c r="N353" s="85"/>
      <c r="O353" s="1"/>
      <c r="P353" s="46"/>
    </row>
    <row r="354" spans="1:16" ht="16.5" hidden="1" customHeight="1">
      <c r="A354" s="43">
        <v>105860</v>
      </c>
      <c r="B354" s="1" t="s">
        <v>57</v>
      </c>
      <c r="C354" s="1" t="s">
        <v>51</v>
      </c>
      <c r="D354" s="1" t="s">
        <v>61</v>
      </c>
      <c r="E354" s="1" t="s">
        <v>44</v>
      </c>
      <c r="F354" s="1" t="s">
        <v>45</v>
      </c>
      <c r="G354" s="1" t="s">
        <v>46</v>
      </c>
      <c r="H354" s="1" t="s">
        <v>54</v>
      </c>
      <c r="I354" s="1" t="s">
        <v>773</v>
      </c>
      <c r="J354" s="1" t="s">
        <v>774</v>
      </c>
      <c r="K354" s="27">
        <v>44585.546273148146</v>
      </c>
      <c r="L354" s="27">
        <v>44585.643530092595</v>
      </c>
      <c r="M354" s="1" t="s">
        <v>50</v>
      </c>
      <c r="N354" s="85"/>
      <c r="O354" s="1"/>
      <c r="P354" s="46"/>
    </row>
    <row r="355" spans="1:16" ht="16.5" hidden="1" customHeight="1">
      <c r="A355" s="43">
        <v>105861</v>
      </c>
      <c r="B355" s="1" t="s">
        <v>41</v>
      </c>
      <c r="C355" s="1" t="s">
        <v>126</v>
      </c>
      <c r="D355" s="1" t="s">
        <v>81</v>
      </c>
      <c r="E355" s="1" t="s">
        <v>257</v>
      </c>
      <c r="F355" s="1" t="s">
        <v>45</v>
      </c>
      <c r="G355" s="1" t="s">
        <v>46</v>
      </c>
      <c r="H355" s="1" t="s">
        <v>47</v>
      </c>
      <c r="I355" s="1" t="s">
        <v>775</v>
      </c>
      <c r="J355" s="1" t="s">
        <v>776</v>
      </c>
      <c r="K355" s="27">
        <v>44585.607812499999</v>
      </c>
      <c r="L355" s="27">
        <v>44585.715462962966</v>
      </c>
      <c r="M355" s="1" t="s">
        <v>50</v>
      </c>
      <c r="N355" s="85"/>
      <c r="O355" s="1"/>
      <c r="P355" s="46"/>
    </row>
    <row r="356" spans="1:16" ht="16.5" hidden="1" customHeight="1">
      <c r="A356" s="43">
        <v>105862</v>
      </c>
      <c r="B356" s="1" t="s">
        <v>74</v>
      </c>
      <c r="C356" s="1" t="s">
        <v>51</v>
      </c>
      <c r="D356" s="1" t="s">
        <v>71</v>
      </c>
      <c r="E356" s="1" t="s">
        <v>62</v>
      </c>
      <c r="F356" s="1" t="s">
        <v>45</v>
      </c>
      <c r="G356" s="1" t="s">
        <v>85</v>
      </c>
      <c r="H356" s="1" t="s">
        <v>47</v>
      </c>
      <c r="I356" s="1" t="s">
        <v>777</v>
      </c>
      <c r="J356" s="1" t="s">
        <v>778</v>
      </c>
      <c r="K356" s="27">
        <v>44585.652870370373</v>
      </c>
      <c r="L356" s="27">
        <v>44594.391689814816</v>
      </c>
      <c r="M356" s="1" t="s">
        <v>50</v>
      </c>
      <c r="N356" s="85"/>
      <c r="O356" s="1"/>
      <c r="P356" s="46"/>
    </row>
    <row r="357" spans="1:16" ht="16.5" hidden="1" customHeight="1">
      <c r="A357" s="43">
        <v>105863</v>
      </c>
      <c r="B357" s="1" t="s">
        <v>358</v>
      </c>
      <c r="C357" s="1" t="s">
        <v>51</v>
      </c>
      <c r="D357" s="1" t="s">
        <v>71</v>
      </c>
      <c r="E357" s="1" t="s">
        <v>44</v>
      </c>
      <c r="F357" s="1" t="s">
        <v>45</v>
      </c>
      <c r="G357" s="1" t="s">
        <v>46</v>
      </c>
      <c r="H357" s="1" t="s">
        <v>54</v>
      </c>
      <c r="I357" s="1" t="s">
        <v>779</v>
      </c>
      <c r="J357" s="1" t="s">
        <v>780</v>
      </c>
      <c r="K357" s="27">
        <v>44585.658182870371</v>
      </c>
      <c r="L357" s="27">
        <v>44586.766608796293</v>
      </c>
      <c r="M357" s="1" t="s">
        <v>50</v>
      </c>
      <c r="N357" s="85"/>
      <c r="O357" s="1"/>
      <c r="P357" s="46"/>
    </row>
    <row r="358" spans="1:16" ht="16.5" hidden="1" customHeight="1">
      <c r="A358" s="43">
        <v>105864</v>
      </c>
      <c r="B358" s="1" t="s">
        <v>358</v>
      </c>
      <c r="C358" s="1" t="s">
        <v>51</v>
      </c>
      <c r="D358" s="1" t="s">
        <v>71</v>
      </c>
      <c r="E358" s="1" t="s">
        <v>44</v>
      </c>
      <c r="F358" s="1" t="s">
        <v>45</v>
      </c>
      <c r="G358" s="1" t="s">
        <v>46</v>
      </c>
      <c r="H358" s="1" t="s">
        <v>54</v>
      </c>
      <c r="I358" s="1" t="s">
        <v>779</v>
      </c>
      <c r="J358" s="1" t="s">
        <v>781</v>
      </c>
      <c r="K358" s="27">
        <v>44585.659155092595</v>
      </c>
      <c r="L358" s="27">
        <v>44585.670856481483</v>
      </c>
      <c r="M358" s="1" t="s">
        <v>50</v>
      </c>
      <c r="N358" s="85"/>
      <c r="O358" s="1"/>
      <c r="P358" s="46"/>
    </row>
    <row r="359" spans="1:16" ht="16.5" hidden="1" customHeight="1">
      <c r="A359" s="43">
        <v>105865</v>
      </c>
      <c r="B359" s="1" t="s">
        <v>41</v>
      </c>
      <c r="C359" s="1" t="s">
        <v>782</v>
      </c>
      <c r="D359" s="1" t="s">
        <v>43</v>
      </c>
      <c r="E359" s="1" t="s">
        <v>44</v>
      </c>
      <c r="F359" s="1" t="s">
        <v>45</v>
      </c>
      <c r="G359" s="1" t="s">
        <v>46</v>
      </c>
      <c r="H359" s="1" t="s">
        <v>47</v>
      </c>
      <c r="I359" s="1" t="s">
        <v>783</v>
      </c>
      <c r="J359" s="1" t="s">
        <v>784</v>
      </c>
      <c r="K359" s="27">
        <v>44585.66065972222</v>
      </c>
      <c r="L359" s="27">
        <v>44585.671944444446</v>
      </c>
      <c r="M359" s="1" t="s">
        <v>50</v>
      </c>
      <c r="N359" s="85"/>
      <c r="O359" s="1"/>
      <c r="P359" s="46"/>
    </row>
    <row r="360" spans="1:16" ht="16.5" hidden="1" customHeight="1">
      <c r="A360" s="43">
        <v>105866</v>
      </c>
      <c r="B360" s="1" t="s">
        <v>60</v>
      </c>
      <c r="C360" s="1" t="s">
        <v>109</v>
      </c>
      <c r="D360" s="1" t="s">
        <v>61</v>
      </c>
      <c r="E360" s="1" t="s">
        <v>62</v>
      </c>
      <c r="F360" s="1" t="s">
        <v>45</v>
      </c>
      <c r="G360" s="1" t="s">
        <v>46</v>
      </c>
      <c r="H360" s="1" t="s">
        <v>47</v>
      </c>
      <c r="I360" s="1" t="s">
        <v>785</v>
      </c>
      <c r="J360" s="1" t="s">
        <v>786</v>
      </c>
      <c r="K360" s="27">
        <v>44585.682511574072</v>
      </c>
      <c r="L360" s="27">
        <v>44585.71769675926</v>
      </c>
      <c r="M360" s="1" t="s">
        <v>50</v>
      </c>
      <c r="N360" s="85"/>
      <c r="O360" s="1"/>
      <c r="P360" s="46"/>
    </row>
    <row r="361" spans="1:16" ht="16.5" hidden="1" customHeight="1">
      <c r="A361" s="43">
        <v>105867</v>
      </c>
      <c r="B361" s="1" t="s">
        <v>60</v>
      </c>
      <c r="C361" s="1" t="s">
        <v>51</v>
      </c>
      <c r="D361" s="1" t="s">
        <v>71</v>
      </c>
      <c r="E361" s="1" t="s">
        <v>44</v>
      </c>
      <c r="F361" s="1" t="s">
        <v>45</v>
      </c>
      <c r="G361" s="1" t="s">
        <v>46</v>
      </c>
      <c r="H361" s="1" t="s">
        <v>47</v>
      </c>
      <c r="I361" s="1" t="s">
        <v>787</v>
      </c>
      <c r="J361" s="1" t="s">
        <v>788</v>
      </c>
      <c r="K361" s="27">
        <v>44585.699513888889</v>
      </c>
      <c r="L361" s="27">
        <v>44585.716215277775</v>
      </c>
      <c r="M361" s="1" t="s">
        <v>50</v>
      </c>
      <c r="N361" s="85"/>
      <c r="O361" s="1"/>
      <c r="P361" s="46"/>
    </row>
    <row r="362" spans="1:16" ht="16.5" hidden="1" customHeight="1">
      <c r="A362" s="43">
        <v>105868</v>
      </c>
      <c r="B362" s="1" t="s">
        <v>60</v>
      </c>
      <c r="C362" s="1" t="s">
        <v>51</v>
      </c>
      <c r="D362" s="1" t="s">
        <v>71</v>
      </c>
      <c r="E362" s="1" t="s">
        <v>44</v>
      </c>
      <c r="F362" s="1" t="s">
        <v>45</v>
      </c>
      <c r="G362" s="1" t="s">
        <v>46</v>
      </c>
      <c r="H362" s="1" t="s">
        <v>47</v>
      </c>
      <c r="I362" s="1" t="s">
        <v>789</v>
      </c>
      <c r="J362" s="1" t="s">
        <v>790</v>
      </c>
      <c r="K362" s="27">
        <v>44585.707083333335</v>
      </c>
      <c r="L362" s="27">
        <v>44587.483587962961</v>
      </c>
      <c r="M362" s="1" t="s">
        <v>50</v>
      </c>
      <c r="N362" s="85"/>
      <c r="O362" s="1"/>
      <c r="P362" s="46"/>
    </row>
    <row r="363" spans="1:16" ht="16.5" hidden="1" customHeight="1">
      <c r="A363" s="43">
        <v>105869</v>
      </c>
      <c r="B363" s="1" t="s">
        <v>65</v>
      </c>
      <c r="C363" s="1" t="s">
        <v>51</v>
      </c>
      <c r="D363" s="1" t="s">
        <v>52</v>
      </c>
      <c r="E363" s="1" t="s">
        <v>241</v>
      </c>
      <c r="F363" s="1" t="s">
        <v>45</v>
      </c>
      <c r="G363" s="1" t="s">
        <v>46</v>
      </c>
      <c r="H363" s="1" t="s">
        <v>47</v>
      </c>
      <c r="I363" s="1" t="s">
        <v>791</v>
      </c>
      <c r="J363" s="1" t="s">
        <v>792</v>
      </c>
      <c r="K363" s="27">
        <v>44585.714050925926</v>
      </c>
      <c r="L363" s="27">
        <v>44586.768101851849</v>
      </c>
      <c r="M363" s="1" t="s">
        <v>50</v>
      </c>
      <c r="N363" s="85"/>
      <c r="O363" s="1"/>
      <c r="P363" s="46"/>
    </row>
    <row r="364" spans="1:16" ht="16.5" hidden="1" customHeight="1">
      <c r="A364" s="43">
        <v>105870</v>
      </c>
      <c r="B364" s="1" t="s">
        <v>41</v>
      </c>
      <c r="C364" s="1" t="s">
        <v>51</v>
      </c>
      <c r="D364" s="1" t="s">
        <v>71</v>
      </c>
      <c r="E364" s="1" t="s">
        <v>793</v>
      </c>
      <c r="F364" s="1" t="s">
        <v>45</v>
      </c>
      <c r="G364" s="1" t="s">
        <v>46</v>
      </c>
      <c r="H364" s="1" t="s">
        <v>47</v>
      </c>
      <c r="I364" s="1" t="s">
        <v>794</v>
      </c>
      <c r="J364" s="1" t="s">
        <v>795</v>
      </c>
      <c r="K364" s="27">
        <v>44585.769571759258</v>
      </c>
      <c r="L364" s="27">
        <v>44586.392465277779</v>
      </c>
      <c r="M364" s="1" t="s">
        <v>50</v>
      </c>
      <c r="N364" s="85"/>
      <c r="O364" s="1"/>
      <c r="P364" s="46"/>
    </row>
    <row r="365" spans="1:16" ht="16.5" hidden="1" customHeight="1">
      <c r="A365" s="43">
        <v>105871</v>
      </c>
      <c r="B365" s="1" t="s">
        <v>41</v>
      </c>
      <c r="C365" s="1" t="s">
        <v>51</v>
      </c>
      <c r="D365" s="1" t="s">
        <v>151</v>
      </c>
      <c r="E365" s="1" t="s">
        <v>84</v>
      </c>
      <c r="F365" s="1" t="s">
        <v>45</v>
      </c>
      <c r="G365" s="1" t="s">
        <v>46</v>
      </c>
      <c r="H365" s="1" t="s">
        <v>54</v>
      </c>
      <c r="I365" s="1" t="s">
        <v>796</v>
      </c>
      <c r="J365" s="1" t="s">
        <v>797</v>
      </c>
      <c r="K365" s="27">
        <v>44585.791701388887</v>
      </c>
      <c r="L365" s="27">
        <v>44588.413449074076</v>
      </c>
      <c r="M365" s="1" t="s">
        <v>50</v>
      </c>
      <c r="N365" s="85"/>
      <c r="O365" s="1"/>
      <c r="P365" s="46"/>
    </row>
    <row r="366" spans="1:16" ht="16.5" hidden="1" customHeight="1">
      <c r="A366" s="43">
        <v>105872</v>
      </c>
      <c r="B366" s="1" t="s">
        <v>575</v>
      </c>
      <c r="C366" s="1" t="s">
        <v>341</v>
      </c>
      <c r="D366" s="1" t="s">
        <v>71</v>
      </c>
      <c r="E366" s="1" t="s">
        <v>241</v>
      </c>
      <c r="F366" s="1" t="s">
        <v>67</v>
      </c>
      <c r="G366" s="1" t="s">
        <v>68</v>
      </c>
      <c r="H366" s="1" t="s">
        <v>54</v>
      </c>
      <c r="I366" s="1" t="s">
        <v>798</v>
      </c>
      <c r="J366" s="1" t="s">
        <v>799</v>
      </c>
      <c r="K366" s="27">
        <v>44586.112025462964</v>
      </c>
      <c r="L366" s="27">
        <v>44587.489282407405</v>
      </c>
      <c r="M366" s="1" t="s">
        <v>50</v>
      </c>
      <c r="N366" s="85"/>
      <c r="O366" s="1"/>
      <c r="P366" s="46"/>
    </row>
    <row r="367" spans="1:16" ht="16.5" hidden="1" customHeight="1">
      <c r="A367" s="43">
        <v>105873</v>
      </c>
      <c r="B367" s="1" t="s">
        <v>57</v>
      </c>
      <c r="C367" s="1" t="s">
        <v>51</v>
      </c>
      <c r="D367" s="1" t="s">
        <v>61</v>
      </c>
      <c r="E367" s="1" t="s">
        <v>44</v>
      </c>
      <c r="F367" s="1" t="s">
        <v>45</v>
      </c>
      <c r="G367" s="1" t="s">
        <v>46</v>
      </c>
      <c r="H367" s="1" t="s">
        <v>47</v>
      </c>
      <c r="I367" s="1" t="s">
        <v>771</v>
      </c>
      <c r="J367" s="1" t="s">
        <v>800</v>
      </c>
      <c r="K367" s="27">
        <v>44586.484826388885</v>
      </c>
      <c r="L367" s="27">
        <v>44587.491087962961</v>
      </c>
      <c r="M367" s="1" t="s">
        <v>50</v>
      </c>
      <c r="N367" s="85"/>
      <c r="O367" s="1"/>
      <c r="P367" s="46"/>
    </row>
    <row r="368" spans="1:16" ht="16.5" hidden="1" customHeight="1">
      <c r="A368" s="43">
        <v>105874</v>
      </c>
      <c r="B368" s="1" t="s">
        <v>60</v>
      </c>
      <c r="C368" s="1" t="s">
        <v>42</v>
      </c>
      <c r="D368" s="1" t="s">
        <v>81</v>
      </c>
      <c r="E368" s="1" t="s">
        <v>44</v>
      </c>
      <c r="F368" s="1" t="s">
        <v>45</v>
      </c>
      <c r="G368" s="1" t="s">
        <v>46</v>
      </c>
      <c r="H368" s="1" t="s">
        <v>54</v>
      </c>
      <c r="I368" s="1" t="s">
        <v>801</v>
      </c>
      <c r="J368" s="1" t="s">
        <v>802</v>
      </c>
      <c r="K368" s="27">
        <v>44586.490543981483</v>
      </c>
      <c r="L368" s="27">
        <v>44587.675775462965</v>
      </c>
      <c r="M368" s="1" t="s">
        <v>50</v>
      </c>
      <c r="N368" s="85"/>
      <c r="O368" s="1"/>
      <c r="P368" s="46"/>
    </row>
    <row r="369" spans="1:16" ht="16.5" hidden="1" customHeight="1">
      <c r="A369" s="43">
        <v>105875</v>
      </c>
      <c r="B369" s="1" t="s">
        <v>60</v>
      </c>
      <c r="C369" s="1" t="s">
        <v>51</v>
      </c>
      <c r="D369" s="1" t="s">
        <v>61</v>
      </c>
      <c r="E369" s="1" t="s">
        <v>257</v>
      </c>
      <c r="F369" s="1" t="s">
        <v>67</v>
      </c>
      <c r="G369" s="1" t="s">
        <v>46</v>
      </c>
      <c r="H369" s="1" t="s">
        <v>54</v>
      </c>
      <c r="I369" s="1" t="s">
        <v>803</v>
      </c>
      <c r="J369" s="1" t="s">
        <v>786</v>
      </c>
      <c r="K369" s="27">
        <v>44586.515787037039</v>
      </c>
      <c r="L369" s="27">
        <v>44587.492037037038</v>
      </c>
      <c r="M369" s="1" t="s">
        <v>50</v>
      </c>
      <c r="N369" s="85"/>
      <c r="O369" s="1"/>
      <c r="P369" s="46"/>
    </row>
    <row r="370" spans="1:16" ht="16.5" hidden="1" customHeight="1">
      <c r="A370" s="68">
        <v>105876</v>
      </c>
      <c r="B370" s="69" t="s">
        <v>57</v>
      </c>
      <c r="C370" s="69" t="s">
        <v>51</v>
      </c>
      <c r="D370" s="69" t="s">
        <v>61</v>
      </c>
      <c r="E370" s="69" t="s">
        <v>44</v>
      </c>
      <c r="F370" s="69" t="s">
        <v>53</v>
      </c>
      <c r="G370" s="69" t="s">
        <v>46</v>
      </c>
      <c r="H370" s="69" t="s">
        <v>54</v>
      </c>
      <c r="I370" s="69" t="s">
        <v>804</v>
      </c>
      <c r="J370" s="69" t="s">
        <v>805</v>
      </c>
      <c r="K370" s="70">
        <v>44586.52952546296</v>
      </c>
      <c r="L370" s="70">
        <v>44587.548171296294</v>
      </c>
      <c r="M370" s="69" t="s">
        <v>50</v>
      </c>
      <c r="N370" s="86"/>
      <c r="O370" s="1"/>
      <c r="P370" s="46"/>
    </row>
    <row r="371" spans="1:16" ht="16.5" customHeight="1">
      <c r="A371" s="43">
        <v>105877</v>
      </c>
      <c r="B371" s="1" t="s">
        <v>494</v>
      </c>
      <c r="C371" s="1" t="s">
        <v>51</v>
      </c>
      <c r="D371" s="1" t="s">
        <v>52</v>
      </c>
      <c r="E371" s="1" t="s">
        <v>207</v>
      </c>
      <c r="F371" s="1" t="s">
        <v>67</v>
      </c>
      <c r="G371" s="1" t="s">
        <v>401</v>
      </c>
      <c r="H371" s="1" t="s">
        <v>54</v>
      </c>
      <c r="I371" s="1" t="s">
        <v>806</v>
      </c>
      <c r="J371" s="1" t="s">
        <v>807</v>
      </c>
      <c r="K371" s="27">
        <v>44586.532349537039</v>
      </c>
      <c r="L371" s="27">
        <v>44587.632974537039</v>
      </c>
      <c r="M371" s="1" t="s">
        <v>50</v>
      </c>
      <c r="N371" s="85" t="s">
        <v>808</v>
      </c>
      <c r="O371" s="1"/>
      <c r="P371" s="46"/>
    </row>
    <row r="372" spans="1:16" ht="16.5" hidden="1" customHeight="1">
      <c r="A372" s="75">
        <v>105878</v>
      </c>
      <c r="B372" s="63" t="s">
        <v>57</v>
      </c>
      <c r="C372" s="63" t="s">
        <v>109</v>
      </c>
      <c r="D372" s="63" t="s">
        <v>81</v>
      </c>
      <c r="E372" s="63" t="s">
        <v>44</v>
      </c>
      <c r="F372" s="63" t="s">
        <v>53</v>
      </c>
      <c r="G372" s="63" t="s">
        <v>46</v>
      </c>
      <c r="H372" s="63" t="s">
        <v>54</v>
      </c>
      <c r="I372" s="63" t="s">
        <v>809</v>
      </c>
      <c r="J372" s="63" t="s">
        <v>810</v>
      </c>
      <c r="K372" s="64">
        <v>44586.544560185182</v>
      </c>
      <c r="L372" s="64">
        <v>44587.493043981478</v>
      </c>
      <c r="M372" s="63" t="s">
        <v>50</v>
      </c>
      <c r="N372" s="87"/>
      <c r="O372" s="1"/>
      <c r="P372" s="46"/>
    </row>
    <row r="373" spans="1:16" ht="16.5" hidden="1" customHeight="1">
      <c r="A373" s="43">
        <v>105879</v>
      </c>
      <c r="B373" s="1" t="s">
        <v>60</v>
      </c>
      <c r="C373" s="1" t="s">
        <v>51</v>
      </c>
      <c r="D373" s="1" t="s">
        <v>61</v>
      </c>
      <c r="E373" s="1" t="s">
        <v>44</v>
      </c>
      <c r="F373" s="1" t="s">
        <v>45</v>
      </c>
      <c r="G373" s="1" t="s">
        <v>46</v>
      </c>
      <c r="H373" s="1" t="s">
        <v>54</v>
      </c>
      <c r="I373" s="1" t="s">
        <v>811</v>
      </c>
      <c r="J373" s="1" t="s">
        <v>812</v>
      </c>
      <c r="K373" s="27">
        <v>44586.558680555558</v>
      </c>
      <c r="L373" s="27">
        <v>44587.51829861111</v>
      </c>
      <c r="M373" s="1" t="s">
        <v>50</v>
      </c>
      <c r="N373" s="85"/>
      <c r="O373" s="1"/>
      <c r="P373" s="46"/>
    </row>
    <row r="374" spans="1:16" ht="16.5" hidden="1" customHeight="1">
      <c r="A374" s="43">
        <v>105880</v>
      </c>
      <c r="B374" s="1" t="s">
        <v>57</v>
      </c>
      <c r="C374" s="1" t="s">
        <v>341</v>
      </c>
      <c r="D374" s="1" t="s">
        <v>61</v>
      </c>
      <c r="E374" s="1" t="s">
        <v>44</v>
      </c>
      <c r="F374" s="1" t="s">
        <v>45</v>
      </c>
      <c r="G374" s="1" t="s">
        <v>46</v>
      </c>
      <c r="H374" s="1" t="s">
        <v>47</v>
      </c>
      <c r="I374" s="1" t="s">
        <v>813</v>
      </c>
      <c r="J374" s="1" t="s">
        <v>814</v>
      </c>
      <c r="K374" s="27">
        <v>44586.562939814816</v>
      </c>
      <c r="L374" s="27">
        <v>44586.755914351852</v>
      </c>
      <c r="M374" s="1" t="s">
        <v>50</v>
      </c>
      <c r="N374" s="85"/>
      <c r="O374" s="1"/>
      <c r="P374" s="46"/>
    </row>
    <row r="375" spans="1:16" ht="16.5" hidden="1" customHeight="1">
      <c r="A375" s="43">
        <v>105881</v>
      </c>
      <c r="B375" s="1" t="s">
        <v>41</v>
      </c>
      <c r="C375" s="1" t="s">
        <v>51</v>
      </c>
      <c r="D375" s="1" t="s">
        <v>71</v>
      </c>
      <c r="E375" s="1" t="s">
        <v>44</v>
      </c>
      <c r="F375" s="1" t="s">
        <v>45</v>
      </c>
      <c r="G375" s="1" t="s">
        <v>46</v>
      </c>
      <c r="H375" s="1" t="s">
        <v>47</v>
      </c>
      <c r="I375" s="1" t="s">
        <v>815</v>
      </c>
      <c r="J375" s="1" t="s">
        <v>816</v>
      </c>
      <c r="K375" s="27">
        <v>44586.571226851855</v>
      </c>
      <c r="L375" s="27">
        <v>44587.635000000002</v>
      </c>
      <c r="M375" s="1" t="s">
        <v>50</v>
      </c>
      <c r="N375" s="85"/>
      <c r="O375" s="1"/>
      <c r="P375" s="46"/>
    </row>
    <row r="376" spans="1:16" ht="16.5" hidden="1" customHeight="1">
      <c r="A376" s="43">
        <v>105882</v>
      </c>
      <c r="B376" s="1" t="s">
        <v>41</v>
      </c>
      <c r="C376" s="1" t="s">
        <v>51</v>
      </c>
      <c r="D376" s="1" t="s">
        <v>61</v>
      </c>
      <c r="E376" s="1" t="s">
        <v>44</v>
      </c>
      <c r="F376" s="1" t="s">
        <v>45</v>
      </c>
      <c r="G376" s="1" t="s">
        <v>46</v>
      </c>
      <c r="H376" s="1" t="s">
        <v>47</v>
      </c>
      <c r="I376" s="1" t="s">
        <v>817</v>
      </c>
      <c r="J376" s="1" t="s">
        <v>818</v>
      </c>
      <c r="K376" s="27">
        <v>44586.575983796298</v>
      </c>
      <c r="L376" s="27">
        <v>44587.64434027778</v>
      </c>
      <c r="M376" s="1" t="s">
        <v>50</v>
      </c>
      <c r="N376" s="85"/>
      <c r="O376" s="1"/>
      <c r="P376" s="46"/>
    </row>
    <row r="377" spans="1:16" ht="16.5" hidden="1" customHeight="1">
      <c r="A377" s="43">
        <v>105883</v>
      </c>
      <c r="B377" s="1" t="s">
        <v>41</v>
      </c>
      <c r="C377" s="1" t="s">
        <v>42</v>
      </c>
      <c r="D377" s="1" t="s">
        <v>61</v>
      </c>
      <c r="E377" s="1" t="s">
        <v>44</v>
      </c>
      <c r="F377" s="1" t="s">
        <v>53</v>
      </c>
      <c r="G377" s="1" t="s">
        <v>46</v>
      </c>
      <c r="H377" s="1" t="s">
        <v>47</v>
      </c>
      <c r="I377" s="1" t="s">
        <v>819</v>
      </c>
      <c r="J377" s="1" t="s">
        <v>820</v>
      </c>
      <c r="K377" s="27">
        <v>44586.61755787037</v>
      </c>
      <c r="L377" s="27">
        <v>44587.645324074074</v>
      </c>
      <c r="M377" s="1" t="s">
        <v>50</v>
      </c>
      <c r="N377" s="85"/>
      <c r="O377" s="1"/>
      <c r="P377" s="46"/>
    </row>
    <row r="378" spans="1:16" ht="16.5" hidden="1" customHeight="1">
      <c r="A378" s="43">
        <v>105884</v>
      </c>
      <c r="B378" s="1" t="s">
        <v>60</v>
      </c>
      <c r="C378" s="1" t="s">
        <v>51</v>
      </c>
      <c r="D378" s="1" t="s">
        <v>81</v>
      </c>
      <c r="E378" s="1" t="s">
        <v>102</v>
      </c>
      <c r="F378" s="1" t="s">
        <v>45</v>
      </c>
      <c r="G378" s="1" t="s">
        <v>46</v>
      </c>
      <c r="H378" s="1" t="s">
        <v>47</v>
      </c>
      <c r="I378" s="1" t="s">
        <v>821</v>
      </c>
      <c r="J378" s="1" t="s">
        <v>822</v>
      </c>
      <c r="K378" s="27">
        <v>44586.665393518517</v>
      </c>
      <c r="L378" s="27">
        <v>44587.647256944445</v>
      </c>
      <c r="M378" s="1" t="s">
        <v>50</v>
      </c>
      <c r="N378" s="85"/>
      <c r="O378" s="1"/>
      <c r="P378" s="46"/>
    </row>
    <row r="379" spans="1:16" ht="16.5" hidden="1" customHeight="1">
      <c r="A379" s="43">
        <v>105885</v>
      </c>
      <c r="B379" s="1" t="s">
        <v>41</v>
      </c>
      <c r="C379" s="1" t="s">
        <v>51</v>
      </c>
      <c r="D379" s="1" t="s">
        <v>61</v>
      </c>
      <c r="E379" s="1" t="s">
        <v>44</v>
      </c>
      <c r="F379" s="1" t="s">
        <v>45</v>
      </c>
      <c r="G379" s="1" t="s">
        <v>46</v>
      </c>
      <c r="H379" s="1" t="s">
        <v>47</v>
      </c>
      <c r="I379" s="1" t="s">
        <v>823</v>
      </c>
      <c r="J379" s="1" t="s">
        <v>824</v>
      </c>
      <c r="K379" s="27">
        <v>44586.666886574072</v>
      </c>
      <c r="L379" s="27">
        <v>44587.648495370369</v>
      </c>
      <c r="M379" s="1" t="s">
        <v>50</v>
      </c>
      <c r="N379" s="85"/>
      <c r="O379" s="1"/>
      <c r="P379" s="46"/>
    </row>
    <row r="380" spans="1:16" ht="16.5" hidden="1" customHeight="1">
      <c r="A380" s="43">
        <v>105886</v>
      </c>
      <c r="B380" s="1" t="s">
        <v>41</v>
      </c>
      <c r="C380" s="1" t="s">
        <v>51</v>
      </c>
      <c r="D380" s="1" t="s">
        <v>43</v>
      </c>
      <c r="E380" s="1" t="s">
        <v>44</v>
      </c>
      <c r="F380" s="1" t="s">
        <v>45</v>
      </c>
      <c r="G380" s="1" t="s">
        <v>46</v>
      </c>
      <c r="H380" s="1" t="s">
        <v>47</v>
      </c>
      <c r="I380" s="1" t="s">
        <v>825</v>
      </c>
      <c r="J380" s="1" t="s">
        <v>826</v>
      </c>
      <c r="K380" s="27">
        <v>44586.670266203706</v>
      </c>
      <c r="L380" s="27">
        <v>44587.518761574072</v>
      </c>
      <c r="M380" s="1" t="s">
        <v>50</v>
      </c>
      <c r="N380" s="85"/>
      <c r="O380" s="1"/>
      <c r="P380" s="46"/>
    </row>
    <row r="381" spans="1:16" ht="16.5" hidden="1" customHeight="1">
      <c r="A381" s="43">
        <v>105887</v>
      </c>
      <c r="B381" s="1" t="s">
        <v>41</v>
      </c>
      <c r="C381" s="1" t="s">
        <v>51</v>
      </c>
      <c r="D381" s="1" t="s">
        <v>43</v>
      </c>
      <c r="E381" s="1" t="s">
        <v>62</v>
      </c>
      <c r="F381" s="1" t="s">
        <v>45</v>
      </c>
      <c r="G381" s="1" t="s">
        <v>46</v>
      </c>
      <c r="H381" s="1" t="s">
        <v>47</v>
      </c>
      <c r="I381" s="1" t="s">
        <v>827</v>
      </c>
      <c r="J381" s="1" t="s">
        <v>828</v>
      </c>
      <c r="K381" s="27">
        <v>44586.695162037038</v>
      </c>
      <c r="L381" s="27">
        <v>44586.751770833333</v>
      </c>
      <c r="M381" s="1" t="s">
        <v>50</v>
      </c>
      <c r="N381" s="85"/>
      <c r="O381" s="1"/>
      <c r="P381" s="46"/>
    </row>
    <row r="382" spans="1:16" ht="16.5" hidden="1" customHeight="1">
      <c r="A382" s="43">
        <v>105888</v>
      </c>
      <c r="B382" s="1" t="s">
        <v>60</v>
      </c>
      <c r="C382" s="1" t="s">
        <v>42</v>
      </c>
      <c r="D382" s="1" t="s">
        <v>61</v>
      </c>
      <c r="E382" s="1" t="s">
        <v>44</v>
      </c>
      <c r="F382" s="1" t="s">
        <v>45</v>
      </c>
      <c r="G382" s="1" t="s">
        <v>46</v>
      </c>
      <c r="H382" s="1" t="s">
        <v>47</v>
      </c>
      <c r="I382" s="1" t="s">
        <v>829</v>
      </c>
      <c r="J382" s="1" t="s">
        <v>830</v>
      </c>
      <c r="K382" s="27">
        <v>44586.705416666664</v>
      </c>
      <c r="L382" s="27">
        <v>44586.748645833337</v>
      </c>
      <c r="M382" s="1" t="s">
        <v>50</v>
      </c>
      <c r="N382" s="85"/>
      <c r="O382" s="1"/>
      <c r="P382" s="46"/>
    </row>
    <row r="383" spans="1:16" ht="16.5" hidden="1" customHeight="1">
      <c r="A383" s="68">
        <v>105889</v>
      </c>
      <c r="B383" s="69" t="s">
        <v>41</v>
      </c>
      <c r="C383" s="69" t="s">
        <v>51</v>
      </c>
      <c r="D383" s="69" t="s">
        <v>61</v>
      </c>
      <c r="E383" s="69" t="s">
        <v>44</v>
      </c>
      <c r="F383" s="69" t="s">
        <v>53</v>
      </c>
      <c r="G383" s="69" t="s">
        <v>85</v>
      </c>
      <c r="H383" s="69" t="s">
        <v>47</v>
      </c>
      <c r="I383" s="69" t="s">
        <v>831</v>
      </c>
      <c r="J383" s="69" t="s">
        <v>832</v>
      </c>
      <c r="K383" s="70">
        <v>44586.709594907406</v>
      </c>
      <c r="L383" s="70">
        <v>44586.746574074074</v>
      </c>
      <c r="M383" s="69" t="s">
        <v>50</v>
      </c>
      <c r="N383" s="86"/>
      <c r="O383" s="1"/>
      <c r="P383" s="46"/>
    </row>
    <row r="384" spans="1:16" ht="16.5" customHeight="1">
      <c r="A384" s="43">
        <v>105890</v>
      </c>
      <c r="B384" s="1" t="s">
        <v>41</v>
      </c>
      <c r="C384" s="1" t="s">
        <v>51</v>
      </c>
      <c r="D384" s="1" t="s">
        <v>43</v>
      </c>
      <c r="E384" s="1" t="s">
        <v>542</v>
      </c>
      <c r="F384" s="1" t="s">
        <v>67</v>
      </c>
      <c r="G384" s="1" t="s">
        <v>401</v>
      </c>
      <c r="H384" s="1" t="s">
        <v>47</v>
      </c>
      <c r="I384" s="1" t="s">
        <v>833</v>
      </c>
      <c r="J384" s="1" t="s">
        <v>834</v>
      </c>
      <c r="K384" s="27">
        <v>44586.719710648147</v>
      </c>
      <c r="L384" s="27">
        <v>44587.493703703702</v>
      </c>
      <c r="M384" s="1" t="s">
        <v>50</v>
      </c>
      <c r="N384" s="85" t="s">
        <v>429</v>
      </c>
      <c r="O384" s="1"/>
      <c r="P384" s="46"/>
    </row>
    <row r="385" spans="1:16" ht="16.5" hidden="1" customHeight="1">
      <c r="A385" s="75">
        <v>105891</v>
      </c>
      <c r="B385" s="63" t="s">
        <v>60</v>
      </c>
      <c r="C385" s="63" t="s">
        <v>51</v>
      </c>
      <c r="D385" s="63" t="s">
        <v>81</v>
      </c>
      <c r="E385" s="63" t="s">
        <v>44</v>
      </c>
      <c r="F385" s="63" t="s">
        <v>53</v>
      </c>
      <c r="G385" s="63" t="s">
        <v>46</v>
      </c>
      <c r="H385" s="63" t="s">
        <v>47</v>
      </c>
      <c r="I385" s="63" t="s">
        <v>835</v>
      </c>
      <c r="J385" s="63" t="s">
        <v>836</v>
      </c>
      <c r="K385" s="64">
        <v>44586.724305555559</v>
      </c>
      <c r="L385" s="64">
        <v>44587.676759259259</v>
      </c>
      <c r="M385" s="63" t="s">
        <v>50</v>
      </c>
      <c r="N385" s="87"/>
      <c r="O385" s="1"/>
      <c r="P385" s="46"/>
    </row>
    <row r="386" spans="1:16" ht="16.5" hidden="1" customHeight="1">
      <c r="A386" s="43">
        <v>105892</v>
      </c>
      <c r="B386" s="1" t="s">
        <v>837</v>
      </c>
      <c r="C386" s="1" t="s">
        <v>109</v>
      </c>
      <c r="D386" s="1" t="s">
        <v>71</v>
      </c>
      <c r="E386" s="1" t="s">
        <v>44</v>
      </c>
      <c r="F386" s="1" t="s">
        <v>67</v>
      </c>
      <c r="G386" s="1" t="s">
        <v>46</v>
      </c>
      <c r="H386" s="1" t="s">
        <v>54</v>
      </c>
      <c r="I386" s="1" t="s">
        <v>838</v>
      </c>
      <c r="J386" s="1" t="s">
        <v>299</v>
      </c>
      <c r="K386" s="27">
        <v>44586.733680555553</v>
      </c>
      <c r="L386" s="27">
        <v>44630.691782407404</v>
      </c>
      <c r="M386" s="1" t="s">
        <v>50</v>
      </c>
      <c r="N386" s="85" t="s">
        <v>808</v>
      </c>
      <c r="O386" s="1"/>
      <c r="P386" s="46"/>
    </row>
    <row r="387" spans="1:16" ht="16.5" hidden="1" customHeight="1">
      <c r="A387" s="68">
        <v>105893</v>
      </c>
      <c r="B387" s="69" t="s">
        <v>60</v>
      </c>
      <c r="C387" s="69" t="s">
        <v>51</v>
      </c>
      <c r="D387" s="69" t="s">
        <v>52</v>
      </c>
      <c r="E387" s="69" t="s">
        <v>44</v>
      </c>
      <c r="F387" s="69" t="s">
        <v>53</v>
      </c>
      <c r="G387" s="69" t="s">
        <v>46</v>
      </c>
      <c r="H387" s="69" t="s">
        <v>54</v>
      </c>
      <c r="I387" s="69" t="s">
        <v>839</v>
      </c>
      <c r="J387" s="69" t="s">
        <v>840</v>
      </c>
      <c r="K387" s="70">
        <v>44586.736921296295</v>
      </c>
      <c r="L387" s="70">
        <v>44586.761006944442</v>
      </c>
      <c r="M387" s="69" t="s">
        <v>50</v>
      </c>
      <c r="N387" s="86"/>
      <c r="O387" s="1"/>
      <c r="P387" s="46"/>
    </row>
    <row r="388" spans="1:16" ht="16.5" customHeight="1">
      <c r="A388" s="43">
        <v>105894</v>
      </c>
      <c r="B388" s="1" t="s">
        <v>358</v>
      </c>
      <c r="C388" s="1" t="s">
        <v>42</v>
      </c>
      <c r="D388" s="1" t="s">
        <v>151</v>
      </c>
      <c r="E388" s="1" t="s">
        <v>841</v>
      </c>
      <c r="F388" s="1" t="s">
        <v>67</v>
      </c>
      <c r="G388" s="1" t="s">
        <v>401</v>
      </c>
      <c r="H388" s="1" t="s">
        <v>47</v>
      </c>
      <c r="I388" s="1" t="s">
        <v>842</v>
      </c>
      <c r="J388" s="1" t="s">
        <v>843</v>
      </c>
      <c r="K388" s="27">
        <v>44586.754618055558</v>
      </c>
      <c r="L388" s="27">
        <v>44595.476458333331</v>
      </c>
      <c r="M388" s="1" t="s">
        <v>50</v>
      </c>
      <c r="N388" s="85" t="s">
        <v>808</v>
      </c>
      <c r="O388" s="32" t="s">
        <v>844</v>
      </c>
      <c r="P388" s="46"/>
    </row>
    <row r="389" spans="1:16" ht="16.5" hidden="1" customHeight="1">
      <c r="A389" s="75">
        <v>105895</v>
      </c>
      <c r="B389" s="63" t="s">
        <v>41</v>
      </c>
      <c r="C389" s="63" t="s">
        <v>51</v>
      </c>
      <c r="D389" s="63" t="s">
        <v>61</v>
      </c>
      <c r="E389" s="63" t="s">
        <v>44</v>
      </c>
      <c r="F389" s="63" t="s">
        <v>45</v>
      </c>
      <c r="G389" s="63" t="s">
        <v>46</v>
      </c>
      <c r="H389" s="63" t="s">
        <v>54</v>
      </c>
      <c r="I389" s="63" t="s">
        <v>845</v>
      </c>
      <c r="J389" s="63" t="s">
        <v>846</v>
      </c>
      <c r="K389" s="64">
        <v>44586.773298611108</v>
      </c>
      <c r="L389" s="64">
        <v>44586.787569444445</v>
      </c>
      <c r="M389" s="63" t="s">
        <v>50</v>
      </c>
      <c r="N389" s="87"/>
      <c r="O389" s="1"/>
      <c r="P389" s="46"/>
    </row>
    <row r="390" spans="1:16" ht="16.5" hidden="1" customHeight="1">
      <c r="A390" s="43">
        <v>105896</v>
      </c>
      <c r="B390" s="1" t="s">
        <v>41</v>
      </c>
      <c r="C390" s="1" t="s">
        <v>51</v>
      </c>
      <c r="D390" s="1" t="s">
        <v>43</v>
      </c>
      <c r="E390" s="1" t="s">
        <v>44</v>
      </c>
      <c r="F390" s="1" t="s">
        <v>53</v>
      </c>
      <c r="G390" s="1" t="s">
        <v>46</v>
      </c>
      <c r="H390" s="1" t="s">
        <v>47</v>
      </c>
      <c r="I390" s="1" t="s">
        <v>847</v>
      </c>
      <c r="J390" s="1" t="s">
        <v>848</v>
      </c>
      <c r="K390" s="27">
        <v>44586.782997685186</v>
      </c>
      <c r="L390" s="27">
        <v>44586.799178240741</v>
      </c>
      <c r="M390" s="1" t="s">
        <v>50</v>
      </c>
      <c r="N390" s="85"/>
      <c r="O390" s="1"/>
      <c r="P390" s="46"/>
    </row>
    <row r="391" spans="1:16" ht="16.5" hidden="1" customHeight="1">
      <c r="A391" s="43">
        <v>105897</v>
      </c>
      <c r="B391" s="1" t="s">
        <v>41</v>
      </c>
      <c r="C391" s="1" t="s">
        <v>189</v>
      </c>
      <c r="D391" s="1" t="s">
        <v>43</v>
      </c>
      <c r="E391" s="1" t="s">
        <v>75</v>
      </c>
      <c r="F391" s="1" t="s">
        <v>67</v>
      </c>
      <c r="G391" s="1" t="s">
        <v>46</v>
      </c>
      <c r="H391" s="1" t="s">
        <v>54</v>
      </c>
      <c r="I391" s="1" t="s">
        <v>849</v>
      </c>
      <c r="J391" s="1" t="s">
        <v>850</v>
      </c>
      <c r="K391" s="27">
        <v>44586.963437500002</v>
      </c>
      <c r="L391" s="27">
        <v>44587.51798611111</v>
      </c>
      <c r="M391" s="1" t="s">
        <v>50</v>
      </c>
      <c r="N391" s="85"/>
      <c r="O391" s="1"/>
      <c r="P391" s="46"/>
    </row>
    <row r="392" spans="1:16" ht="16.5" hidden="1" customHeight="1">
      <c r="A392" s="43">
        <v>105898</v>
      </c>
      <c r="B392" s="1" t="s">
        <v>41</v>
      </c>
      <c r="C392" s="1" t="s">
        <v>51</v>
      </c>
      <c r="D392" s="1" t="s">
        <v>81</v>
      </c>
      <c r="E392" s="1" t="s">
        <v>542</v>
      </c>
      <c r="F392" s="1" t="s">
        <v>67</v>
      </c>
      <c r="G392" s="1" t="s">
        <v>46</v>
      </c>
      <c r="H392" s="1" t="s">
        <v>54</v>
      </c>
      <c r="I392" s="1" t="s">
        <v>851</v>
      </c>
      <c r="J392" s="1" t="s">
        <v>852</v>
      </c>
      <c r="K392" s="27">
        <v>44587.022523148145</v>
      </c>
      <c r="L392" s="27">
        <v>44587.516967592594</v>
      </c>
      <c r="M392" s="1" t="s">
        <v>50</v>
      </c>
      <c r="N392" s="85"/>
      <c r="O392" s="1"/>
      <c r="P392" s="46"/>
    </row>
    <row r="393" spans="1:16" ht="16.5" hidden="1" customHeight="1">
      <c r="A393" s="43">
        <v>105899</v>
      </c>
      <c r="B393" s="1" t="s">
        <v>41</v>
      </c>
      <c r="C393" s="1" t="s">
        <v>51</v>
      </c>
      <c r="D393" s="1" t="s">
        <v>43</v>
      </c>
      <c r="E393" s="1" t="s">
        <v>62</v>
      </c>
      <c r="F393" s="1" t="s">
        <v>45</v>
      </c>
      <c r="G393" s="1" t="s">
        <v>46</v>
      </c>
      <c r="H393" s="1" t="s">
        <v>47</v>
      </c>
      <c r="I393" s="1" t="s">
        <v>853</v>
      </c>
      <c r="J393" s="1" t="s">
        <v>854</v>
      </c>
      <c r="K393" s="27">
        <v>44587.410787037035</v>
      </c>
      <c r="L393" s="27">
        <v>44587.494895833333</v>
      </c>
      <c r="M393" s="1" t="s">
        <v>50</v>
      </c>
      <c r="N393" s="85"/>
      <c r="O393" s="1"/>
      <c r="P393" s="46"/>
    </row>
    <row r="394" spans="1:16" ht="16.5" hidden="1" customHeight="1">
      <c r="A394" s="43">
        <v>105900</v>
      </c>
      <c r="B394" s="1" t="s">
        <v>41</v>
      </c>
      <c r="C394" s="1" t="s">
        <v>51</v>
      </c>
      <c r="D394" s="1" t="s">
        <v>127</v>
      </c>
      <c r="E394" s="1" t="s">
        <v>241</v>
      </c>
      <c r="F394" s="1" t="s">
        <v>45</v>
      </c>
      <c r="G394" s="1" t="s">
        <v>46</v>
      </c>
      <c r="H394" s="1" t="s">
        <v>54</v>
      </c>
      <c r="I394" s="1" t="s">
        <v>855</v>
      </c>
      <c r="J394" s="1" t="s">
        <v>856</v>
      </c>
      <c r="K394" s="27">
        <v>44587.416608796295</v>
      </c>
      <c r="L394" s="27">
        <v>44588.490208333336</v>
      </c>
      <c r="M394" s="1" t="s">
        <v>50</v>
      </c>
      <c r="N394" s="85"/>
      <c r="O394" s="1"/>
      <c r="P394" s="46"/>
    </row>
    <row r="395" spans="1:16" ht="16.5" hidden="1" customHeight="1">
      <c r="A395" s="43">
        <v>105901</v>
      </c>
      <c r="B395" s="1" t="s">
        <v>41</v>
      </c>
      <c r="C395" s="1" t="s">
        <v>42</v>
      </c>
      <c r="D395" s="1" t="s">
        <v>43</v>
      </c>
      <c r="E395" s="1" t="s">
        <v>44</v>
      </c>
      <c r="F395" s="1" t="s">
        <v>45</v>
      </c>
      <c r="G395" s="1" t="s">
        <v>46</v>
      </c>
      <c r="H395" s="1" t="s">
        <v>54</v>
      </c>
      <c r="I395" s="1" t="s">
        <v>857</v>
      </c>
      <c r="J395" s="1" t="s">
        <v>858</v>
      </c>
      <c r="K395" s="27">
        <v>44587.419039351851</v>
      </c>
      <c r="L395" s="27">
        <v>44588.491608796299</v>
      </c>
      <c r="M395" s="1" t="s">
        <v>50</v>
      </c>
      <c r="N395" s="85"/>
      <c r="O395" s="1"/>
      <c r="P395" s="46"/>
    </row>
    <row r="396" spans="1:16" ht="16.5" hidden="1" customHeight="1">
      <c r="A396" s="43">
        <v>105902</v>
      </c>
      <c r="B396" s="1" t="s">
        <v>41</v>
      </c>
      <c r="C396" s="1" t="s">
        <v>51</v>
      </c>
      <c r="D396" s="1" t="s">
        <v>52</v>
      </c>
      <c r="E396" s="1" t="s">
        <v>44</v>
      </c>
      <c r="F396" s="1" t="s">
        <v>45</v>
      </c>
      <c r="G396" s="1" t="s">
        <v>46</v>
      </c>
      <c r="H396" s="1" t="s">
        <v>47</v>
      </c>
      <c r="I396" s="1" t="s">
        <v>859</v>
      </c>
      <c r="J396" s="1" t="s">
        <v>860</v>
      </c>
      <c r="K396" s="27">
        <v>44587.419351851851</v>
      </c>
      <c r="L396" s="27">
        <v>44587.496261574073</v>
      </c>
      <c r="M396" s="1" t="s">
        <v>50</v>
      </c>
      <c r="N396" s="85"/>
      <c r="O396" s="1"/>
      <c r="P396" s="46"/>
    </row>
    <row r="397" spans="1:16" ht="16.5" hidden="1" customHeight="1">
      <c r="A397" s="43">
        <v>105903</v>
      </c>
      <c r="B397" s="1" t="s">
        <v>41</v>
      </c>
      <c r="C397" s="1" t="s">
        <v>51</v>
      </c>
      <c r="D397" s="1" t="s">
        <v>52</v>
      </c>
      <c r="E397" s="1" t="s">
        <v>62</v>
      </c>
      <c r="F397" s="1" t="s">
        <v>45</v>
      </c>
      <c r="G397" s="1" t="s">
        <v>46</v>
      </c>
      <c r="H397" s="1" t="s">
        <v>47</v>
      </c>
      <c r="I397" s="1" t="s">
        <v>861</v>
      </c>
      <c r="J397" s="1" t="s">
        <v>862</v>
      </c>
      <c r="K397" s="27">
        <v>44587.420578703706</v>
      </c>
      <c r="L397" s="27">
        <v>44588.4921875</v>
      </c>
      <c r="M397" s="1" t="s">
        <v>50</v>
      </c>
      <c r="N397" s="85"/>
      <c r="O397" s="42"/>
      <c r="P397" s="46"/>
    </row>
    <row r="398" spans="1:16" ht="16.5" hidden="1" customHeight="1">
      <c r="A398" s="43">
        <v>105904</v>
      </c>
      <c r="B398" s="1" t="s">
        <v>60</v>
      </c>
      <c r="C398" s="1" t="s">
        <v>51</v>
      </c>
      <c r="D398" s="1" t="s">
        <v>43</v>
      </c>
      <c r="E398" s="1" t="s">
        <v>102</v>
      </c>
      <c r="F398" s="1" t="s">
        <v>45</v>
      </c>
      <c r="G398" s="1" t="s">
        <v>46</v>
      </c>
      <c r="H398" s="1" t="s">
        <v>54</v>
      </c>
      <c r="I398" s="1" t="s">
        <v>863</v>
      </c>
      <c r="J398" s="1" t="s">
        <v>864</v>
      </c>
      <c r="K398" s="27">
        <v>44587.434513888889</v>
      </c>
      <c r="L398" s="27">
        <v>44589.477083333331</v>
      </c>
      <c r="M398" s="1" t="s">
        <v>50</v>
      </c>
      <c r="N398" s="85"/>
      <c r="O398" s="1"/>
      <c r="P398" s="46"/>
    </row>
    <row r="399" spans="1:16" ht="16.5" hidden="1" customHeight="1">
      <c r="A399" s="43">
        <v>105905</v>
      </c>
      <c r="B399" s="1" t="s">
        <v>41</v>
      </c>
      <c r="C399" s="1" t="s">
        <v>42</v>
      </c>
      <c r="D399" s="1" t="s">
        <v>81</v>
      </c>
      <c r="E399" s="1" t="s">
        <v>257</v>
      </c>
      <c r="F399" s="1" t="s">
        <v>53</v>
      </c>
      <c r="G399" s="1" t="s">
        <v>85</v>
      </c>
      <c r="H399" s="1" t="s">
        <v>54</v>
      </c>
      <c r="I399" s="1" t="s">
        <v>865</v>
      </c>
      <c r="J399" s="1" t="s">
        <v>866</v>
      </c>
      <c r="K399" s="27">
        <v>44587.437430555554</v>
      </c>
      <c r="L399" s="27">
        <v>44587.68</v>
      </c>
      <c r="M399" s="1" t="s">
        <v>50</v>
      </c>
      <c r="N399" s="85"/>
      <c r="O399" s="1"/>
      <c r="P399" s="46"/>
    </row>
    <row r="400" spans="1:16" ht="16.5" hidden="1" customHeight="1">
      <c r="A400" s="43">
        <v>105906</v>
      </c>
      <c r="B400" s="1" t="s">
        <v>60</v>
      </c>
      <c r="C400" s="1" t="s">
        <v>51</v>
      </c>
      <c r="D400" s="1" t="s">
        <v>43</v>
      </c>
      <c r="E400" s="1" t="s">
        <v>44</v>
      </c>
      <c r="F400" s="1" t="s">
        <v>45</v>
      </c>
      <c r="G400" s="1" t="s">
        <v>46</v>
      </c>
      <c r="H400" s="1" t="s">
        <v>47</v>
      </c>
      <c r="I400" s="1" t="s">
        <v>867</v>
      </c>
      <c r="J400" s="1" t="s">
        <v>868</v>
      </c>
      <c r="K400" s="27">
        <v>44587.45045138889</v>
      </c>
      <c r="L400" s="27">
        <v>44587.516134259262</v>
      </c>
      <c r="M400" s="1" t="s">
        <v>50</v>
      </c>
      <c r="N400" s="85"/>
      <c r="O400" s="1"/>
      <c r="P400" s="46"/>
    </row>
    <row r="401" spans="1:16" ht="16.5" hidden="1" customHeight="1">
      <c r="A401" s="43">
        <v>105907</v>
      </c>
      <c r="B401" s="1" t="s">
        <v>41</v>
      </c>
      <c r="C401" s="1" t="s">
        <v>114</v>
      </c>
      <c r="D401" s="1" t="s">
        <v>71</v>
      </c>
      <c r="E401" s="1" t="s">
        <v>62</v>
      </c>
      <c r="F401" s="1" t="s">
        <v>45</v>
      </c>
      <c r="G401" s="1" t="s">
        <v>46</v>
      </c>
      <c r="H401" s="1" t="s">
        <v>47</v>
      </c>
      <c r="I401" s="1" t="s">
        <v>869</v>
      </c>
      <c r="J401" s="1" t="s">
        <v>870</v>
      </c>
      <c r="K401" s="27">
        <v>44587.474560185183</v>
      </c>
      <c r="L401" s="27">
        <v>44588.492812500001</v>
      </c>
      <c r="M401" s="1" t="s">
        <v>50</v>
      </c>
      <c r="N401" s="85"/>
      <c r="O401" s="1"/>
      <c r="P401" s="46"/>
    </row>
    <row r="402" spans="1:16" ht="16.5" hidden="1" customHeight="1">
      <c r="A402" s="43">
        <v>105908</v>
      </c>
      <c r="B402" s="1" t="s">
        <v>41</v>
      </c>
      <c r="C402" s="1" t="s">
        <v>51</v>
      </c>
      <c r="D402" s="1" t="s">
        <v>61</v>
      </c>
      <c r="E402" s="1" t="s">
        <v>44</v>
      </c>
      <c r="F402" s="1" t="s">
        <v>53</v>
      </c>
      <c r="G402" s="1" t="s">
        <v>46</v>
      </c>
      <c r="H402" s="1" t="s">
        <v>47</v>
      </c>
      <c r="I402" s="1" t="s">
        <v>871</v>
      </c>
      <c r="J402" s="1" t="s">
        <v>872</v>
      </c>
      <c r="K402" s="27">
        <v>44587.486620370371</v>
      </c>
      <c r="L402" s="27">
        <v>44587.497337962966</v>
      </c>
      <c r="M402" s="1" t="s">
        <v>50</v>
      </c>
      <c r="N402" s="85"/>
      <c r="O402" s="1"/>
      <c r="P402" s="46"/>
    </row>
    <row r="403" spans="1:16" ht="16.5" hidden="1" customHeight="1">
      <c r="A403" s="43">
        <v>105909</v>
      </c>
      <c r="B403" s="1" t="s">
        <v>57</v>
      </c>
      <c r="C403" s="1" t="s">
        <v>51</v>
      </c>
      <c r="D403" s="1" t="s">
        <v>61</v>
      </c>
      <c r="E403" s="1" t="s">
        <v>44</v>
      </c>
      <c r="F403" s="1" t="s">
        <v>53</v>
      </c>
      <c r="G403" s="1" t="s">
        <v>46</v>
      </c>
      <c r="H403" s="1" t="s">
        <v>54</v>
      </c>
      <c r="I403" s="1" t="s">
        <v>873</v>
      </c>
      <c r="J403" s="1" t="s">
        <v>874</v>
      </c>
      <c r="K403" s="27">
        <v>44587.494120370371</v>
      </c>
      <c r="L403" s="27">
        <v>44587.499305555553</v>
      </c>
      <c r="M403" s="1" t="s">
        <v>50</v>
      </c>
      <c r="N403" s="85"/>
      <c r="O403" s="1"/>
      <c r="P403" s="46"/>
    </row>
    <row r="404" spans="1:16" ht="16.5" hidden="1" customHeight="1">
      <c r="A404" s="43">
        <v>105910</v>
      </c>
      <c r="B404" s="1" t="s">
        <v>60</v>
      </c>
      <c r="C404" s="1" t="s">
        <v>51</v>
      </c>
      <c r="D404" s="1" t="s">
        <v>81</v>
      </c>
      <c r="E404" s="1" t="s">
        <v>44</v>
      </c>
      <c r="F404" s="1" t="s">
        <v>45</v>
      </c>
      <c r="G404" s="1" t="s">
        <v>46</v>
      </c>
      <c r="H404" s="1" t="s">
        <v>47</v>
      </c>
      <c r="I404" s="1" t="s">
        <v>875</v>
      </c>
      <c r="J404" s="1" t="s">
        <v>876</v>
      </c>
      <c r="K404" s="27">
        <v>44587.525925925926</v>
      </c>
      <c r="L404" s="27">
        <v>44587.535497685189</v>
      </c>
      <c r="M404" s="1" t="s">
        <v>50</v>
      </c>
      <c r="N404" s="85"/>
      <c r="O404" s="1"/>
      <c r="P404" s="46"/>
    </row>
    <row r="405" spans="1:16" ht="16.5" hidden="1" customHeight="1">
      <c r="A405" s="43">
        <v>105911</v>
      </c>
      <c r="B405" s="1" t="s">
        <v>41</v>
      </c>
      <c r="C405" s="1" t="s">
        <v>99</v>
      </c>
      <c r="D405" s="1" t="s">
        <v>61</v>
      </c>
      <c r="E405" s="1" t="s">
        <v>44</v>
      </c>
      <c r="F405" s="1" t="s">
        <v>45</v>
      </c>
      <c r="G405" s="1" t="s">
        <v>46</v>
      </c>
      <c r="H405" s="1" t="s">
        <v>47</v>
      </c>
      <c r="I405" s="1" t="s">
        <v>877</v>
      </c>
      <c r="J405" s="1" t="s">
        <v>870</v>
      </c>
      <c r="K405" s="27">
        <v>44587.533275462964</v>
      </c>
      <c r="L405" s="27">
        <v>44588.493113425924</v>
      </c>
      <c r="M405" s="1" t="s">
        <v>50</v>
      </c>
      <c r="N405" s="85"/>
      <c r="O405" s="1"/>
      <c r="P405" s="46"/>
    </row>
    <row r="406" spans="1:16" ht="16.5" hidden="1" customHeight="1">
      <c r="A406" s="43">
        <v>105912</v>
      </c>
      <c r="B406" s="1" t="s">
        <v>60</v>
      </c>
      <c r="C406" s="1" t="s">
        <v>42</v>
      </c>
      <c r="D406" s="1" t="s">
        <v>71</v>
      </c>
      <c r="E406" s="1" t="s">
        <v>44</v>
      </c>
      <c r="F406" s="1" t="s">
        <v>45</v>
      </c>
      <c r="G406" s="1" t="s">
        <v>46</v>
      </c>
      <c r="H406" s="1" t="s">
        <v>47</v>
      </c>
      <c r="I406" s="1" t="s">
        <v>878</v>
      </c>
      <c r="J406" s="1" t="s">
        <v>879</v>
      </c>
      <c r="K406" s="27">
        <v>44587.560740740744</v>
      </c>
      <c r="L406" s="27">
        <v>44587.724675925929</v>
      </c>
      <c r="M406" s="1" t="s">
        <v>50</v>
      </c>
      <c r="N406" s="85"/>
      <c r="O406" s="1"/>
      <c r="P406" s="46"/>
    </row>
    <row r="407" spans="1:16" ht="16.5" hidden="1" customHeight="1">
      <c r="A407" s="43">
        <v>105913</v>
      </c>
      <c r="B407" s="1" t="s">
        <v>41</v>
      </c>
      <c r="C407" s="1" t="s">
        <v>51</v>
      </c>
      <c r="D407" s="1" t="s">
        <v>43</v>
      </c>
      <c r="E407" s="1" t="s">
        <v>44</v>
      </c>
      <c r="F407" s="1" t="s">
        <v>53</v>
      </c>
      <c r="G407" s="1" t="s">
        <v>46</v>
      </c>
      <c r="H407" s="1" t="s">
        <v>47</v>
      </c>
      <c r="I407" s="1" t="s">
        <v>880</v>
      </c>
      <c r="J407" s="1" t="s">
        <v>881</v>
      </c>
      <c r="K407" s="27">
        <v>44587.572465277779</v>
      </c>
      <c r="L407" s="27">
        <v>44587.650046296294</v>
      </c>
      <c r="M407" s="1" t="s">
        <v>50</v>
      </c>
      <c r="N407" s="85"/>
      <c r="O407" s="1"/>
      <c r="P407" s="46"/>
    </row>
    <row r="408" spans="1:16" ht="16.5" hidden="1" customHeight="1">
      <c r="A408" s="43">
        <v>105914</v>
      </c>
      <c r="B408" s="1" t="s">
        <v>57</v>
      </c>
      <c r="C408" s="1" t="s">
        <v>51</v>
      </c>
      <c r="D408" s="1" t="s">
        <v>71</v>
      </c>
      <c r="E408" s="1" t="s">
        <v>62</v>
      </c>
      <c r="F408" s="1" t="s">
        <v>53</v>
      </c>
      <c r="G408" s="1" t="s">
        <v>46</v>
      </c>
      <c r="H408" s="1" t="s">
        <v>54</v>
      </c>
      <c r="I408" s="1" t="s">
        <v>882</v>
      </c>
      <c r="J408" s="1" t="s">
        <v>883</v>
      </c>
      <c r="K408" s="27">
        <v>44587.579155092593</v>
      </c>
      <c r="L408" s="27">
        <v>44587.679432870369</v>
      </c>
      <c r="M408" s="1" t="s">
        <v>50</v>
      </c>
      <c r="N408" s="85"/>
      <c r="O408" s="1"/>
      <c r="P408" s="46"/>
    </row>
    <row r="409" spans="1:16" ht="16.5" hidden="1" customHeight="1">
      <c r="A409" s="43">
        <v>105915</v>
      </c>
      <c r="B409" s="1" t="s">
        <v>65</v>
      </c>
      <c r="C409" s="1" t="s">
        <v>51</v>
      </c>
      <c r="D409" s="1" t="s">
        <v>71</v>
      </c>
      <c r="E409" s="1" t="s">
        <v>44</v>
      </c>
      <c r="F409" s="1" t="s">
        <v>45</v>
      </c>
      <c r="G409" s="1" t="s">
        <v>46</v>
      </c>
      <c r="H409" s="1" t="s">
        <v>47</v>
      </c>
      <c r="I409" s="1" t="s">
        <v>884</v>
      </c>
      <c r="J409" s="1" t="s">
        <v>885</v>
      </c>
      <c r="K409" s="27">
        <v>44587.586944444447</v>
      </c>
      <c r="L409" s="27">
        <v>44587.650787037041</v>
      </c>
      <c r="M409" s="1" t="s">
        <v>50</v>
      </c>
      <c r="N409" s="85"/>
      <c r="O409" s="1"/>
      <c r="P409" s="46"/>
    </row>
    <row r="410" spans="1:16" ht="16.5" hidden="1" customHeight="1">
      <c r="A410" s="43">
        <v>105916</v>
      </c>
      <c r="B410" s="1" t="s">
        <v>57</v>
      </c>
      <c r="C410" s="1" t="s">
        <v>51</v>
      </c>
      <c r="D410" s="1" t="s">
        <v>61</v>
      </c>
      <c r="E410" s="1" t="s">
        <v>886</v>
      </c>
      <c r="F410" s="1" t="s">
        <v>53</v>
      </c>
      <c r="G410" s="1" t="s">
        <v>85</v>
      </c>
      <c r="H410" s="1" t="s">
        <v>47</v>
      </c>
      <c r="I410" s="1" t="s">
        <v>887</v>
      </c>
      <c r="J410" s="1" t="s">
        <v>888</v>
      </c>
      <c r="K410" s="27">
        <v>44587.61210648148</v>
      </c>
      <c r="L410" s="27">
        <v>44587.652708333335</v>
      </c>
      <c r="M410" s="1" t="s">
        <v>50</v>
      </c>
      <c r="N410" s="85"/>
      <c r="O410" s="1"/>
      <c r="P410" s="46"/>
    </row>
    <row r="411" spans="1:16" ht="16.5" hidden="1" customHeight="1">
      <c r="A411" s="43">
        <v>105917</v>
      </c>
      <c r="B411" s="1" t="s">
        <v>252</v>
      </c>
      <c r="C411" s="1" t="s">
        <v>51</v>
      </c>
      <c r="D411" s="1" t="s">
        <v>61</v>
      </c>
      <c r="E411" s="1" t="s">
        <v>62</v>
      </c>
      <c r="F411" s="1" t="s">
        <v>45</v>
      </c>
      <c r="G411" s="1" t="s">
        <v>46</v>
      </c>
      <c r="H411" s="1" t="s">
        <v>54</v>
      </c>
      <c r="I411" s="1" t="s">
        <v>889</v>
      </c>
      <c r="J411" s="1" t="s">
        <v>890</v>
      </c>
      <c r="K411" s="27">
        <v>44587.622071759259</v>
      </c>
      <c r="L411" s="27">
        <v>44587.653773148151</v>
      </c>
      <c r="M411" s="1" t="s">
        <v>50</v>
      </c>
      <c r="N411" s="85"/>
      <c r="O411" s="1"/>
      <c r="P411" s="46"/>
    </row>
    <row r="412" spans="1:16" ht="16.5" hidden="1" customHeight="1">
      <c r="A412" s="43">
        <v>105918</v>
      </c>
      <c r="B412" s="1" t="s">
        <v>41</v>
      </c>
      <c r="C412" s="1" t="s">
        <v>51</v>
      </c>
      <c r="D412" s="1" t="s">
        <v>71</v>
      </c>
      <c r="E412" s="1" t="s">
        <v>44</v>
      </c>
      <c r="F412" s="1" t="s">
        <v>45</v>
      </c>
      <c r="G412" s="1" t="s">
        <v>46</v>
      </c>
      <c r="H412" s="1" t="s">
        <v>47</v>
      </c>
      <c r="I412" s="1" t="s">
        <v>891</v>
      </c>
      <c r="J412" s="1" t="s">
        <v>892</v>
      </c>
      <c r="K412" s="27">
        <v>44587.640115740738</v>
      </c>
      <c r="L412" s="27">
        <v>44587.683240740742</v>
      </c>
      <c r="M412" s="1" t="s">
        <v>50</v>
      </c>
      <c r="N412" s="85"/>
      <c r="O412" s="1"/>
      <c r="P412" s="46"/>
    </row>
    <row r="413" spans="1:16" ht="16.5" hidden="1" customHeight="1">
      <c r="A413" s="43">
        <v>105919</v>
      </c>
      <c r="B413" s="1" t="s">
        <v>41</v>
      </c>
      <c r="C413" s="1" t="s">
        <v>51</v>
      </c>
      <c r="D413" s="1" t="s">
        <v>43</v>
      </c>
      <c r="E413" s="1" t="s">
        <v>44</v>
      </c>
      <c r="F413" s="1" t="s">
        <v>45</v>
      </c>
      <c r="G413" s="1" t="s">
        <v>46</v>
      </c>
      <c r="H413" s="1" t="s">
        <v>47</v>
      </c>
      <c r="I413" s="1" t="s">
        <v>893</v>
      </c>
      <c r="J413" s="1" t="s">
        <v>870</v>
      </c>
      <c r="K413" s="27">
        <v>44587.67114583333</v>
      </c>
      <c r="L413" s="27">
        <v>44588.494004629632</v>
      </c>
      <c r="M413" s="1" t="s">
        <v>50</v>
      </c>
      <c r="N413" s="85"/>
      <c r="O413" s="1"/>
      <c r="P413" s="46"/>
    </row>
    <row r="414" spans="1:16" ht="16.5" hidden="1" customHeight="1">
      <c r="A414" s="43">
        <v>105920</v>
      </c>
      <c r="B414" s="1" t="s">
        <v>41</v>
      </c>
      <c r="C414" s="1" t="s">
        <v>51</v>
      </c>
      <c r="D414" s="1" t="s">
        <v>71</v>
      </c>
      <c r="E414" s="1" t="s">
        <v>62</v>
      </c>
      <c r="F414" s="1" t="s">
        <v>45</v>
      </c>
      <c r="G414" s="1" t="s">
        <v>46</v>
      </c>
      <c r="H414" s="1" t="s">
        <v>54</v>
      </c>
      <c r="I414" s="1" t="s">
        <v>894</v>
      </c>
      <c r="J414" s="1" t="s">
        <v>895</v>
      </c>
      <c r="K414" s="27">
        <v>44587.671168981484</v>
      </c>
      <c r="L414" s="27">
        <v>44587.697442129633</v>
      </c>
      <c r="M414" s="1" t="s">
        <v>50</v>
      </c>
      <c r="N414" s="85"/>
      <c r="O414" s="1"/>
      <c r="P414" s="46"/>
    </row>
    <row r="415" spans="1:16" ht="16.5" hidden="1" customHeight="1">
      <c r="A415" s="43">
        <v>105921</v>
      </c>
      <c r="B415" s="1" t="s">
        <v>60</v>
      </c>
      <c r="C415" s="1" t="s">
        <v>42</v>
      </c>
      <c r="D415" s="1" t="s">
        <v>61</v>
      </c>
      <c r="E415" s="1" t="s">
        <v>44</v>
      </c>
      <c r="F415" s="1" t="s">
        <v>45</v>
      </c>
      <c r="G415" s="1" t="s">
        <v>46</v>
      </c>
      <c r="H415" s="1" t="s">
        <v>47</v>
      </c>
      <c r="I415" s="1" t="s">
        <v>896</v>
      </c>
      <c r="J415" s="1" t="s">
        <v>897</v>
      </c>
      <c r="K415" s="27">
        <v>44587.681238425925</v>
      </c>
      <c r="L415" s="27">
        <v>44588.701122685183</v>
      </c>
      <c r="M415" s="1" t="s">
        <v>50</v>
      </c>
      <c r="N415" s="85"/>
      <c r="O415" s="1"/>
      <c r="P415" s="46"/>
    </row>
    <row r="416" spans="1:16" ht="16.5" hidden="1" customHeight="1">
      <c r="A416" s="43">
        <v>105922</v>
      </c>
      <c r="B416" s="1" t="s">
        <v>60</v>
      </c>
      <c r="C416" s="1" t="s">
        <v>51</v>
      </c>
      <c r="D416" s="1" t="s">
        <v>43</v>
      </c>
      <c r="E416" s="1" t="s">
        <v>44</v>
      </c>
      <c r="F416" s="1" t="s">
        <v>45</v>
      </c>
      <c r="G416" s="1" t="s">
        <v>46</v>
      </c>
      <c r="H416" s="1" t="s">
        <v>54</v>
      </c>
      <c r="I416" s="1" t="s">
        <v>898</v>
      </c>
      <c r="J416" s="1" t="s">
        <v>899</v>
      </c>
      <c r="K416" s="27">
        <v>44587.694490740738</v>
      </c>
      <c r="L416" s="27">
        <v>44588.493703703702</v>
      </c>
      <c r="M416" s="1" t="s">
        <v>50</v>
      </c>
      <c r="N416" s="85"/>
      <c r="O416" s="1"/>
      <c r="P416" s="46"/>
    </row>
    <row r="417" spans="1:16" ht="16.5" hidden="1" customHeight="1">
      <c r="A417" s="43">
        <v>105923</v>
      </c>
      <c r="B417" s="1" t="s">
        <v>41</v>
      </c>
      <c r="C417" s="1" t="s">
        <v>51</v>
      </c>
      <c r="D417" s="1" t="s">
        <v>71</v>
      </c>
      <c r="E417" s="1" t="s">
        <v>44</v>
      </c>
      <c r="F417" s="1" t="s">
        <v>45</v>
      </c>
      <c r="G417" s="1" t="s">
        <v>46</v>
      </c>
      <c r="H417" s="1" t="s">
        <v>54</v>
      </c>
      <c r="I417" s="1" t="s">
        <v>853</v>
      </c>
      <c r="J417" s="1" t="s">
        <v>900</v>
      </c>
      <c r="K417" s="27">
        <v>44587.695462962962</v>
      </c>
      <c r="L417" s="27">
        <v>44587.698587962965</v>
      </c>
      <c r="M417" s="1" t="s">
        <v>50</v>
      </c>
      <c r="N417" s="85"/>
      <c r="O417" s="1"/>
      <c r="P417" s="46"/>
    </row>
    <row r="418" spans="1:16" ht="16.5" hidden="1" customHeight="1">
      <c r="A418" s="43">
        <v>105924</v>
      </c>
      <c r="B418" s="1" t="s">
        <v>41</v>
      </c>
      <c r="C418" s="1" t="s">
        <v>51</v>
      </c>
      <c r="D418" s="1" t="s">
        <v>61</v>
      </c>
      <c r="E418" s="1" t="s">
        <v>44</v>
      </c>
      <c r="F418" s="1" t="s">
        <v>45</v>
      </c>
      <c r="G418" s="1" t="s">
        <v>46</v>
      </c>
      <c r="H418" s="1" t="s">
        <v>54</v>
      </c>
      <c r="I418" s="1" t="s">
        <v>901</v>
      </c>
      <c r="J418" s="1" t="s">
        <v>902</v>
      </c>
      <c r="K418" s="27">
        <v>44587.732118055559</v>
      </c>
      <c r="L418" s="27">
        <v>44588.401620370372</v>
      </c>
      <c r="M418" s="1" t="s">
        <v>50</v>
      </c>
      <c r="N418" s="85"/>
      <c r="O418" s="1"/>
      <c r="P418" s="46"/>
    </row>
    <row r="419" spans="1:16" ht="16.5" hidden="1" customHeight="1">
      <c r="A419" s="43">
        <v>105925</v>
      </c>
      <c r="B419" s="1" t="s">
        <v>41</v>
      </c>
      <c r="C419" s="1" t="s">
        <v>51</v>
      </c>
      <c r="D419" s="1" t="s">
        <v>81</v>
      </c>
      <c r="E419" s="1" t="s">
        <v>257</v>
      </c>
      <c r="F419" s="1" t="s">
        <v>45</v>
      </c>
      <c r="G419" s="1" t="s">
        <v>46</v>
      </c>
      <c r="H419" s="1" t="s">
        <v>47</v>
      </c>
      <c r="I419" s="1" t="s">
        <v>903</v>
      </c>
      <c r="J419" s="1" t="s">
        <v>904</v>
      </c>
      <c r="K419" s="27">
        <v>44587.77480324074</v>
      </c>
      <c r="L419" s="27">
        <v>44588.414259259262</v>
      </c>
      <c r="M419" s="1" t="s">
        <v>50</v>
      </c>
      <c r="N419" s="85"/>
      <c r="O419" s="1"/>
      <c r="P419" s="46"/>
    </row>
    <row r="420" spans="1:16" ht="16.5" hidden="1" customHeight="1">
      <c r="A420" s="43">
        <v>105926</v>
      </c>
      <c r="B420" s="1" t="s">
        <v>41</v>
      </c>
      <c r="C420" s="1" t="s">
        <v>51</v>
      </c>
      <c r="D420" s="1" t="s">
        <v>71</v>
      </c>
      <c r="E420" s="1" t="s">
        <v>44</v>
      </c>
      <c r="F420" s="1" t="s">
        <v>53</v>
      </c>
      <c r="G420" s="1" t="s">
        <v>46</v>
      </c>
      <c r="H420" s="1" t="s">
        <v>54</v>
      </c>
      <c r="I420" s="1" t="s">
        <v>905</v>
      </c>
      <c r="J420" s="1" t="s">
        <v>906</v>
      </c>
      <c r="K420" s="27">
        <v>44587.78597222222</v>
      </c>
      <c r="L420" s="27">
        <v>44588.494768518518</v>
      </c>
      <c r="M420" s="1" t="s">
        <v>50</v>
      </c>
      <c r="N420" s="85"/>
      <c r="O420" s="1"/>
      <c r="P420" s="46"/>
    </row>
    <row r="421" spans="1:16" ht="16.5" hidden="1" customHeight="1">
      <c r="A421" s="43">
        <v>105927</v>
      </c>
      <c r="B421" s="1" t="s">
        <v>41</v>
      </c>
      <c r="C421" s="1" t="s">
        <v>51</v>
      </c>
      <c r="D421" s="1" t="s">
        <v>43</v>
      </c>
      <c r="E421" s="1" t="s">
        <v>542</v>
      </c>
      <c r="F421" s="1" t="s">
        <v>67</v>
      </c>
      <c r="G421" s="1" t="s">
        <v>46</v>
      </c>
      <c r="H421" s="1" t="s">
        <v>47</v>
      </c>
      <c r="I421" s="1" t="s">
        <v>907</v>
      </c>
      <c r="J421" s="1" t="s">
        <v>908</v>
      </c>
      <c r="K421" s="27">
        <v>44587.791608796295</v>
      </c>
      <c r="L421" s="27">
        <v>44588.704131944447</v>
      </c>
      <c r="M421" s="1" t="s">
        <v>50</v>
      </c>
      <c r="N421" s="85"/>
      <c r="O421" s="1"/>
      <c r="P421" s="46"/>
    </row>
    <row r="422" spans="1:16" ht="16.5" hidden="1" customHeight="1">
      <c r="A422" s="43">
        <v>105928</v>
      </c>
      <c r="B422" s="1" t="s">
        <v>60</v>
      </c>
      <c r="C422" s="1" t="s">
        <v>51</v>
      </c>
      <c r="D422" s="1" t="s">
        <v>61</v>
      </c>
      <c r="E422" s="1" t="s">
        <v>44</v>
      </c>
      <c r="F422" s="1" t="s">
        <v>45</v>
      </c>
      <c r="G422" s="1" t="s">
        <v>46</v>
      </c>
      <c r="H422" s="1" t="s">
        <v>47</v>
      </c>
      <c r="I422" s="1" t="s">
        <v>909</v>
      </c>
      <c r="J422" s="1" t="s">
        <v>910</v>
      </c>
      <c r="K422" s="27">
        <v>44588.393321759257</v>
      </c>
      <c r="L422" s="27">
        <v>44588.495694444442</v>
      </c>
      <c r="M422" s="1" t="s">
        <v>50</v>
      </c>
      <c r="N422" s="85"/>
      <c r="O422" s="1"/>
      <c r="P422" s="46"/>
    </row>
    <row r="423" spans="1:16" ht="16.5" hidden="1" customHeight="1">
      <c r="A423" s="43">
        <v>105929</v>
      </c>
      <c r="B423" s="1" t="s">
        <v>60</v>
      </c>
      <c r="C423" s="1" t="s">
        <v>126</v>
      </c>
      <c r="D423" s="1" t="s">
        <v>61</v>
      </c>
      <c r="E423" s="1" t="s">
        <v>44</v>
      </c>
      <c r="F423" s="1" t="s">
        <v>45</v>
      </c>
      <c r="G423" s="1" t="s">
        <v>46</v>
      </c>
      <c r="H423" s="1" t="s">
        <v>54</v>
      </c>
      <c r="I423" s="1" t="s">
        <v>911</v>
      </c>
      <c r="J423" s="1" t="s">
        <v>912</v>
      </c>
      <c r="K423" s="27">
        <v>44588.419548611113</v>
      </c>
      <c r="L423" s="27">
        <v>44588.496215277781</v>
      </c>
      <c r="M423" s="1" t="s">
        <v>50</v>
      </c>
      <c r="N423" s="85"/>
      <c r="O423" s="1"/>
      <c r="P423" s="46"/>
    </row>
    <row r="424" spans="1:16" ht="16.5" hidden="1" customHeight="1">
      <c r="A424" s="43">
        <v>105930</v>
      </c>
      <c r="B424" s="1" t="s">
        <v>41</v>
      </c>
      <c r="C424" s="1" t="s">
        <v>150</v>
      </c>
      <c r="D424" s="1" t="s">
        <v>71</v>
      </c>
      <c r="E424" s="1" t="s">
        <v>44</v>
      </c>
      <c r="F424" s="1" t="s">
        <v>45</v>
      </c>
      <c r="G424" s="1" t="s">
        <v>46</v>
      </c>
      <c r="H424" s="1" t="s">
        <v>54</v>
      </c>
      <c r="I424" s="1" t="s">
        <v>913</v>
      </c>
      <c r="J424" s="1" t="s">
        <v>914</v>
      </c>
      <c r="K424" s="27">
        <v>44588.431435185186</v>
      </c>
      <c r="L424" s="27">
        <v>44588.497685185182</v>
      </c>
      <c r="M424" s="1" t="s">
        <v>50</v>
      </c>
      <c r="N424" s="85"/>
      <c r="O424" s="1"/>
      <c r="P424" s="46"/>
    </row>
    <row r="425" spans="1:16" ht="16.5" hidden="1" customHeight="1">
      <c r="A425" s="43">
        <v>105931</v>
      </c>
      <c r="B425" s="1" t="s">
        <v>639</v>
      </c>
      <c r="C425" s="1" t="s">
        <v>51</v>
      </c>
      <c r="D425" s="1" t="s">
        <v>61</v>
      </c>
      <c r="E425" s="1" t="s">
        <v>75</v>
      </c>
      <c r="F425" s="1" t="s">
        <v>53</v>
      </c>
      <c r="G425" s="1" t="s">
        <v>85</v>
      </c>
      <c r="H425" s="1" t="s">
        <v>47</v>
      </c>
      <c r="I425" s="1" t="s">
        <v>915</v>
      </c>
      <c r="J425" s="1" t="s">
        <v>916</v>
      </c>
      <c r="K425" s="27">
        <v>44588.444143518522</v>
      </c>
      <c r="L425" s="27">
        <v>44588.498402777775</v>
      </c>
      <c r="M425" s="1" t="s">
        <v>50</v>
      </c>
      <c r="N425" s="85"/>
      <c r="O425" s="1"/>
      <c r="P425" s="46"/>
    </row>
    <row r="426" spans="1:16" ht="16.5" hidden="1" customHeight="1">
      <c r="A426" s="43">
        <v>105932</v>
      </c>
      <c r="B426" s="1" t="s">
        <v>60</v>
      </c>
      <c r="C426" s="1" t="s">
        <v>51</v>
      </c>
      <c r="D426" s="1" t="s">
        <v>61</v>
      </c>
      <c r="E426" s="1" t="s">
        <v>62</v>
      </c>
      <c r="F426" s="1" t="s">
        <v>45</v>
      </c>
      <c r="G426" s="1" t="s">
        <v>46</v>
      </c>
      <c r="H426" s="1" t="s">
        <v>47</v>
      </c>
      <c r="I426" s="1" t="s">
        <v>917</v>
      </c>
      <c r="J426" s="1" t="s">
        <v>918</v>
      </c>
      <c r="K426" s="27">
        <v>44588.450023148151</v>
      </c>
      <c r="L426" s="27">
        <v>44588.499363425923</v>
      </c>
      <c r="M426" s="1" t="s">
        <v>50</v>
      </c>
      <c r="N426" s="85"/>
      <c r="O426" s="1"/>
      <c r="P426" s="46"/>
    </row>
    <row r="427" spans="1:16" ht="16.5" hidden="1" customHeight="1">
      <c r="A427" s="43">
        <v>105933</v>
      </c>
      <c r="B427" s="1" t="s">
        <v>60</v>
      </c>
      <c r="C427" s="1" t="s">
        <v>42</v>
      </c>
      <c r="D427" s="1" t="s">
        <v>71</v>
      </c>
      <c r="E427" s="1" t="s">
        <v>44</v>
      </c>
      <c r="F427" s="1" t="s">
        <v>45</v>
      </c>
      <c r="G427" s="1" t="s">
        <v>46</v>
      </c>
      <c r="H427" s="1" t="s">
        <v>54</v>
      </c>
      <c r="I427" s="1" t="s">
        <v>919</v>
      </c>
      <c r="J427" s="1" t="s">
        <v>920</v>
      </c>
      <c r="K427" s="27">
        <v>44588.469212962962</v>
      </c>
      <c r="L427" s="27">
        <v>44588.500185185185</v>
      </c>
      <c r="M427" s="1" t="s">
        <v>50</v>
      </c>
      <c r="N427" s="85"/>
      <c r="O427" s="1"/>
      <c r="P427" s="46"/>
    </row>
    <row r="428" spans="1:16" ht="16.5" hidden="1" customHeight="1">
      <c r="A428" s="43">
        <v>105934</v>
      </c>
      <c r="B428" s="1" t="s">
        <v>41</v>
      </c>
      <c r="C428" s="1" t="s">
        <v>51</v>
      </c>
      <c r="D428" s="1" t="s">
        <v>71</v>
      </c>
      <c r="E428" s="1" t="s">
        <v>44</v>
      </c>
      <c r="F428" s="1" t="s">
        <v>53</v>
      </c>
      <c r="G428" s="1" t="s">
        <v>46</v>
      </c>
      <c r="H428" s="1" t="s">
        <v>54</v>
      </c>
      <c r="I428" s="1" t="s">
        <v>921</v>
      </c>
      <c r="J428" s="1" t="s">
        <v>854</v>
      </c>
      <c r="K428" s="27">
        <v>44588.484560185185</v>
      </c>
      <c r="L428" s="27">
        <v>44588.501527777778</v>
      </c>
      <c r="M428" s="1" t="s">
        <v>50</v>
      </c>
      <c r="N428" s="85"/>
      <c r="O428" s="1"/>
      <c r="P428" s="46"/>
    </row>
    <row r="429" spans="1:16" ht="16.5" hidden="1" customHeight="1">
      <c r="A429" s="43">
        <v>105935</v>
      </c>
      <c r="B429" s="1" t="s">
        <v>252</v>
      </c>
      <c r="C429" s="1" t="s">
        <v>388</v>
      </c>
      <c r="D429" s="1" t="s">
        <v>52</v>
      </c>
      <c r="E429" s="1" t="s">
        <v>75</v>
      </c>
      <c r="F429" s="1" t="s">
        <v>45</v>
      </c>
      <c r="G429" s="1" t="s">
        <v>46</v>
      </c>
      <c r="H429" s="1" t="s">
        <v>47</v>
      </c>
      <c r="I429" s="1" t="s">
        <v>922</v>
      </c>
      <c r="J429" s="1" t="s">
        <v>923</v>
      </c>
      <c r="K429" s="27">
        <v>44588.490069444444</v>
      </c>
      <c r="L429" s="27">
        <v>44588.502152777779</v>
      </c>
      <c r="M429" s="1" t="s">
        <v>50</v>
      </c>
      <c r="N429" s="85"/>
      <c r="O429" s="1"/>
      <c r="P429" s="46"/>
    </row>
    <row r="430" spans="1:16" ht="16.5" hidden="1" customHeight="1">
      <c r="A430" s="43">
        <v>105936</v>
      </c>
      <c r="B430" s="1" t="s">
        <v>57</v>
      </c>
      <c r="C430" s="1" t="s">
        <v>42</v>
      </c>
      <c r="D430" s="1" t="s">
        <v>52</v>
      </c>
      <c r="E430" s="1" t="s">
        <v>62</v>
      </c>
      <c r="F430" s="1" t="s">
        <v>53</v>
      </c>
      <c r="G430" s="1" t="s">
        <v>46</v>
      </c>
      <c r="H430" s="1" t="s">
        <v>54</v>
      </c>
      <c r="I430" s="1" t="s">
        <v>924</v>
      </c>
      <c r="J430" s="1" t="s">
        <v>925</v>
      </c>
      <c r="K430" s="27">
        <v>44588.505243055559</v>
      </c>
      <c r="L430" s="27">
        <v>44588.624062499999</v>
      </c>
      <c r="M430" s="1" t="s">
        <v>50</v>
      </c>
      <c r="N430" s="85"/>
      <c r="O430" s="1"/>
      <c r="P430" s="46"/>
    </row>
    <row r="431" spans="1:16" ht="16.5" hidden="1" customHeight="1">
      <c r="A431" s="43">
        <v>105937</v>
      </c>
      <c r="B431" s="1" t="s">
        <v>41</v>
      </c>
      <c r="C431" s="1" t="s">
        <v>189</v>
      </c>
      <c r="D431" s="1" t="s">
        <v>61</v>
      </c>
      <c r="E431" s="1" t="s">
        <v>44</v>
      </c>
      <c r="F431" s="1" t="s">
        <v>45</v>
      </c>
      <c r="G431" s="1" t="s">
        <v>46</v>
      </c>
      <c r="H431" s="1" t="s">
        <v>54</v>
      </c>
      <c r="I431" s="1" t="s">
        <v>926</v>
      </c>
      <c r="J431" s="1" t="s">
        <v>927</v>
      </c>
      <c r="K431" s="27">
        <v>44588.534270833334</v>
      </c>
      <c r="L431" s="27">
        <v>44588.625324074077</v>
      </c>
      <c r="M431" s="1" t="s">
        <v>50</v>
      </c>
      <c r="N431" s="85"/>
      <c r="O431" s="1"/>
      <c r="P431" s="46"/>
    </row>
    <row r="432" spans="1:16" ht="16.5" hidden="1" customHeight="1">
      <c r="A432" s="43">
        <v>105938</v>
      </c>
      <c r="B432" s="1" t="s">
        <v>41</v>
      </c>
      <c r="C432" s="1" t="s">
        <v>51</v>
      </c>
      <c r="D432" s="1" t="s">
        <v>43</v>
      </c>
      <c r="E432" s="1" t="s">
        <v>44</v>
      </c>
      <c r="F432" s="1" t="s">
        <v>45</v>
      </c>
      <c r="G432" s="1" t="s">
        <v>46</v>
      </c>
      <c r="H432" s="1" t="s">
        <v>47</v>
      </c>
      <c r="I432" s="1" t="s">
        <v>928</v>
      </c>
      <c r="J432" s="1" t="s">
        <v>929</v>
      </c>
      <c r="K432" s="27">
        <v>44588.543958333335</v>
      </c>
      <c r="L432" s="27">
        <v>44588.626331018517</v>
      </c>
      <c r="M432" s="1" t="s">
        <v>50</v>
      </c>
      <c r="N432" s="85"/>
      <c r="O432" s="1"/>
      <c r="P432" s="46"/>
    </row>
    <row r="433" spans="1:16" ht="16.5" hidden="1" customHeight="1">
      <c r="A433" s="43">
        <v>105939</v>
      </c>
      <c r="B433" s="1" t="s">
        <v>252</v>
      </c>
      <c r="C433" s="1" t="s">
        <v>51</v>
      </c>
      <c r="D433" s="1" t="s">
        <v>43</v>
      </c>
      <c r="E433" s="1" t="s">
        <v>44</v>
      </c>
      <c r="F433" s="1" t="s">
        <v>45</v>
      </c>
      <c r="G433" s="1" t="s">
        <v>46</v>
      </c>
      <c r="H433" s="1" t="s">
        <v>47</v>
      </c>
      <c r="I433" s="1" t="s">
        <v>930</v>
      </c>
      <c r="J433" s="1" t="s">
        <v>931</v>
      </c>
      <c r="K433" s="27">
        <v>44588.552499999998</v>
      </c>
      <c r="L433" s="27">
        <v>44588.678298611114</v>
      </c>
      <c r="M433" s="1" t="s">
        <v>50</v>
      </c>
      <c r="N433" s="85"/>
      <c r="O433" s="1"/>
      <c r="P433" s="46"/>
    </row>
    <row r="434" spans="1:16" ht="16.5" hidden="1" customHeight="1">
      <c r="A434" s="43">
        <v>105940</v>
      </c>
      <c r="B434" s="1" t="s">
        <v>41</v>
      </c>
      <c r="C434" s="1" t="s">
        <v>51</v>
      </c>
      <c r="D434" s="1" t="s">
        <v>81</v>
      </c>
      <c r="E434" s="1" t="s">
        <v>257</v>
      </c>
      <c r="F434" s="1" t="s">
        <v>53</v>
      </c>
      <c r="G434" s="1" t="s">
        <v>46</v>
      </c>
      <c r="H434" s="1" t="s">
        <v>54</v>
      </c>
      <c r="I434" s="1" t="s">
        <v>932</v>
      </c>
      <c r="J434" s="1" t="s">
        <v>933</v>
      </c>
      <c r="K434" s="27">
        <v>44588.565601851849</v>
      </c>
      <c r="L434" s="27">
        <v>44589.433148148149</v>
      </c>
      <c r="M434" s="1" t="s">
        <v>50</v>
      </c>
      <c r="N434" s="85"/>
      <c r="O434" s="1"/>
      <c r="P434" s="46"/>
    </row>
    <row r="435" spans="1:16" ht="16.5" hidden="1" customHeight="1">
      <c r="A435" s="43">
        <v>105941</v>
      </c>
      <c r="B435" s="1" t="s">
        <v>41</v>
      </c>
      <c r="C435" s="1" t="s">
        <v>51</v>
      </c>
      <c r="D435" s="1" t="s">
        <v>43</v>
      </c>
      <c r="E435" s="1" t="s">
        <v>44</v>
      </c>
      <c r="F435" s="1" t="s">
        <v>45</v>
      </c>
      <c r="G435" s="1" t="s">
        <v>46</v>
      </c>
      <c r="H435" s="1" t="s">
        <v>47</v>
      </c>
      <c r="I435" s="1" t="s">
        <v>934</v>
      </c>
      <c r="J435" s="1" t="s">
        <v>935</v>
      </c>
      <c r="K435" s="27">
        <v>44588.585798611108</v>
      </c>
      <c r="L435" s="27">
        <v>44588.679675925923</v>
      </c>
      <c r="M435" s="1" t="s">
        <v>50</v>
      </c>
      <c r="N435" s="85"/>
      <c r="O435" s="1"/>
      <c r="P435" s="46"/>
    </row>
    <row r="436" spans="1:16" ht="16.5" hidden="1" customHeight="1">
      <c r="A436" s="43">
        <v>105942</v>
      </c>
      <c r="B436" s="1" t="s">
        <v>41</v>
      </c>
      <c r="C436" s="1" t="s">
        <v>200</v>
      </c>
      <c r="D436" s="1" t="s">
        <v>61</v>
      </c>
      <c r="E436" s="1" t="s">
        <v>75</v>
      </c>
      <c r="F436" s="1" t="s">
        <v>45</v>
      </c>
      <c r="G436" s="1" t="s">
        <v>68</v>
      </c>
      <c r="H436" s="1" t="s">
        <v>54</v>
      </c>
      <c r="I436" s="1" t="s">
        <v>936</v>
      </c>
      <c r="J436" s="1" t="s">
        <v>937</v>
      </c>
      <c r="K436" s="27">
        <v>44588.617488425924</v>
      </c>
      <c r="L436" s="27">
        <v>44588.680555555555</v>
      </c>
      <c r="M436" s="1" t="s">
        <v>50</v>
      </c>
      <c r="N436" s="85"/>
      <c r="O436" s="1"/>
      <c r="P436" s="46"/>
    </row>
    <row r="437" spans="1:16" ht="16.5" hidden="1" customHeight="1">
      <c r="A437" s="43">
        <v>105943</v>
      </c>
      <c r="B437" s="1" t="s">
        <v>41</v>
      </c>
      <c r="C437" s="1" t="s">
        <v>150</v>
      </c>
      <c r="D437" s="1" t="s">
        <v>43</v>
      </c>
      <c r="E437" s="1" t="s">
        <v>75</v>
      </c>
      <c r="F437" s="1" t="s">
        <v>45</v>
      </c>
      <c r="G437" s="1" t="s">
        <v>46</v>
      </c>
      <c r="H437" s="1" t="s">
        <v>54</v>
      </c>
      <c r="I437" s="1" t="s">
        <v>938</v>
      </c>
      <c r="J437" s="1" t="s">
        <v>939</v>
      </c>
      <c r="K437" s="27">
        <v>44588.668807870374</v>
      </c>
      <c r="L437" s="27">
        <v>44588.681377314817</v>
      </c>
      <c r="M437" s="1" t="s">
        <v>50</v>
      </c>
      <c r="N437" s="85"/>
      <c r="O437" s="1"/>
      <c r="P437" s="46"/>
    </row>
    <row r="438" spans="1:16" ht="16.5" hidden="1" customHeight="1">
      <c r="A438" s="43">
        <v>105944</v>
      </c>
      <c r="B438" s="1" t="s">
        <v>575</v>
      </c>
      <c r="C438" s="1" t="s">
        <v>150</v>
      </c>
      <c r="D438" s="1" t="s">
        <v>43</v>
      </c>
      <c r="E438" s="1" t="s">
        <v>241</v>
      </c>
      <c r="F438" s="1" t="s">
        <v>67</v>
      </c>
      <c r="G438" s="1" t="s">
        <v>46</v>
      </c>
      <c r="H438" s="1" t="s">
        <v>47</v>
      </c>
      <c r="I438" s="1" t="s">
        <v>940</v>
      </c>
      <c r="J438" s="1" t="s">
        <v>941</v>
      </c>
      <c r="K438" s="27">
        <v>44588.688796296294</v>
      </c>
      <c r="L438" s="27">
        <v>44588.704988425925</v>
      </c>
      <c r="M438" s="1" t="s">
        <v>50</v>
      </c>
      <c r="N438" s="85"/>
      <c r="O438" s="1"/>
      <c r="P438" s="46"/>
    </row>
    <row r="439" spans="1:16" ht="16.5" hidden="1" customHeight="1">
      <c r="A439" s="43">
        <v>105945</v>
      </c>
      <c r="B439" s="1" t="s">
        <v>41</v>
      </c>
      <c r="C439" s="1" t="s">
        <v>51</v>
      </c>
      <c r="D439" s="1" t="s">
        <v>71</v>
      </c>
      <c r="E439" s="1" t="s">
        <v>793</v>
      </c>
      <c r="F439" s="1" t="s">
        <v>53</v>
      </c>
      <c r="G439" s="1" t="s">
        <v>46</v>
      </c>
      <c r="H439" s="1" t="s">
        <v>54</v>
      </c>
      <c r="I439" s="1" t="s">
        <v>942</v>
      </c>
      <c r="J439" s="1" t="s">
        <v>943</v>
      </c>
      <c r="K439" s="27">
        <v>44588.691782407404</v>
      </c>
      <c r="L439" s="27">
        <v>44588.706782407404</v>
      </c>
      <c r="M439" s="1" t="s">
        <v>50</v>
      </c>
      <c r="N439" s="85"/>
      <c r="O439" s="1"/>
      <c r="P439" s="46"/>
    </row>
    <row r="440" spans="1:16" ht="16.5" hidden="1" customHeight="1">
      <c r="A440" s="43">
        <v>105946</v>
      </c>
      <c r="B440" s="1" t="s">
        <v>41</v>
      </c>
      <c r="C440" s="1" t="s">
        <v>109</v>
      </c>
      <c r="D440" s="1" t="s">
        <v>71</v>
      </c>
      <c r="E440" s="1" t="s">
        <v>440</v>
      </c>
      <c r="F440" s="1" t="s">
        <v>53</v>
      </c>
      <c r="G440" s="1" t="s">
        <v>85</v>
      </c>
      <c r="H440" s="1" t="s">
        <v>54</v>
      </c>
      <c r="I440" s="1" t="s">
        <v>944</v>
      </c>
      <c r="J440" s="1" t="s">
        <v>945</v>
      </c>
      <c r="K440" s="27">
        <v>44588.703009259261</v>
      </c>
      <c r="L440" s="27">
        <v>44588.707546296297</v>
      </c>
      <c r="M440" s="1" t="s">
        <v>50</v>
      </c>
      <c r="N440" s="85"/>
      <c r="O440" s="1"/>
      <c r="P440" s="46"/>
    </row>
    <row r="441" spans="1:16" ht="16.5" hidden="1" customHeight="1">
      <c r="A441" s="43">
        <v>105947</v>
      </c>
      <c r="B441" s="1" t="s">
        <v>41</v>
      </c>
      <c r="C441" s="1" t="s">
        <v>51</v>
      </c>
      <c r="D441" s="1" t="s">
        <v>71</v>
      </c>
      <c r="E441" s="1" t="s">
        <v>440</v>
      </c>
      <c r="F441" s="1" t="s">
        <v>53</v>
      </c>
      <c r="G441" s="1" t="s">
        <v>85</v>
      </c>
      <c r="H441" s="1" t="s">
        <v>47</v>
      </c>
      <c r="I441" s="1" t="s">
        <v>946</v>
      </c>
      <c r="J441" s="1" t="s">
        <v>947</v>
      </c>
      <c r="K441" s="27">
        <v>44588.711689814816</v>
      </c>
      <c r="L441" s="27">
        <v>44588.724756944444</v>
      </c>
      <c r="M441" s="1" t="s">
        <v>50</v>
      </c>
      <c r="N441" s="85"/>
      <c r="O441" s="1"/>
      <c r="P441" s="46"/>
    </row>
    <row r="442" spans="1:16" ht="16.5" hidden="1" customHeight="1">
      <c r="A442" s="43">
        <v>105948</v>
      </c>
      <c r="B442" s="1" t="s">
        <v>41</v>
      </c>
      <c r="C442" s="1" t="s">
        <v>51</v>
      </c>
      <c r="D442" s="1" t="s">
        <v>71</v>
      </c>
      <c r="E442" s="1" t="s">
        <v>793</v>
      </c>
      <c r="F442" s="1" t="s">
        <v>45</v>
      </c>
      <c r="G442" s="1" t="s">
        <v>85</v>
      </c>
      <c r="H442" s="1" t="s">
        <v>47</v>
      </c>
      <c r="I442" s="1" t="s">
        <v>948</v>
      </c>
      <c r="J442" s="1" t="s">
        <v>949</v>
      </c>
      <c r="K442" s="27">
        <v>44588.739236111112</v>
      </c>
      <c r="L442" s="27">
        <v>44589.340995370374</v>
      </c>
      <c r="M442" s="1" t="s">
        <v>50</v>
      </c>
      <c r="N442" s="85"/>
      <c r="O442" s="1"/>
      <c r="P442" s="46"/>
    </row>
    <row r="443" spans="1:16" ht="16.5" hidden="1" customHeight="1">
      <c r="A443" s="68">
        <v>105949</v>
      </c>
      <c r="B443" s="69" t="s">
        <v>41</v>
      </c>
      <c r="C443" s="69" t="s">
        <v>51</v>
      </c>
      <c r="D443" s="69" t="s">
        <v>61</v>
      </c>
      <c r="E443" s="69" t="s">
        <v>44</v>
      </c>
      <c r="F443" s="69" t="s">
        <v>53</v>
      </c>
      <c r="G443" s="69" t="s">
        <v>46</v>
      </c>
      <c r="H443" s="69" t="s">
        <v>54</v>
      </c>
      <c r="I443" s="69" t="s">
        <v>950</v>
      </c>
      <c r="J443" s="69" t="s">
        <v>951</v>
      </c>
      <c r="K443" s="70">
        <v>44588.75240740741</v>
      </c>
      <c r="L443" s="70">
        <v>44589.433634259258</v>
      </c>
      <c r="M443" s="69" t="s">
        <v>50</v>
      </c>
      <c r="N443" s="86"/>
      <c r="O443" s="1"/>
      <c r="P443" s="46"/>
    </row>
    <row r="444" spans="1:16" ht="16.5" customHeight="1">
      <c r="A444" s="43">
        <v>105950</v>
      </c>
      <c r="B444" s="1" t="s">
        <v>575</v>
      </c>
      <c r="C444" s="1" t="s">
        <v>51</v>
      </c>
      <c r="D444" s="1" t="s">
        <v>61</v>
      </c>
      <c r="E444" s="1" t="s">
        <v>62</v>
      </c>
      <c r="F444" s="1" t="s">
        <v>67</v>
      </c>
      <c r="G444" s="1" t="s">
        <v>401</v>
      </c>
      <c r="H444" s="1" t="s">
        <v>54</v>
      </c>
      <c r="I444" s="1" t="s">
        <v>952</v>
      </c>
      <c r="J444" s="1" t="s">
        <v>953</v>
      </c>
      <c r="K444" s="27">
        <v>44588.790439814817</v>
      </c>
      <c r="L444" s="27">
        <v>44589.434374999997</v>
      </c>
      <c r="M444" s="1" t="s">
        <v>50</v>
      </c>
      <c r="N444" s="85" t="s">
        <v>642</v>
      </c>
      <c r="O444" s="1"/>
      <c r="P444" s="46"/>
    </row>
    <row r="445" spans="1:16" ht="16.5" hidden="1" customHeight="1">
      <c r="A445" s="75">
        <v>105951</v>
      </c>
      <c r="B445" s="63" t="s">
        <v>358</v>
      </c>
      <c r="C445" s="63" t="s">
        <v>200</v>
      </c>
      <c r="D445" s="63" t="s">
        <v>127</v>
      </c>
      <c r="E445" s="63" t="s">
        <v>542</v>
      </c>
      <c r="F445" s="63" t="s">
        <v>67</v>
      </c>
      <c r="G445" s="63" t="s">
        <v>46</v>
      </c>
      <c r="H445" s="63" t="s">
        <v>297</v>
      </c>
      <c r="I445" s="63" t="s">
        <v>954</v>
      </c>
      <c r="J445" s="63" t="s">
        <v>799</v>
      </c>
      <c r="K445" s="64">
        <v>44589.264293981483</v>
      </c>
      <c r="L445" s="64">
        <v>44589.435925925929</v>
      </c>
      <c r="M445" s="63" t="s">
        <v>50</v>
      </c>
      <c r="N445" s="87"/>
      <c r="O445" s="1"/>
      <c r="P445" s="46"/>
    </row>
    <row r="446" spans="1:16" ht="16.5" hidden="1" customHeight="1">
      <c r="A446" s="43">
        <v>105952</v>
      </c>
      <c r="B446" s="1" t="s">
        <v>358</v>
      </c>
      <c r="C446" s="1" t="s">
        <v>200</v>
      </c>
      <c r="D446" s="1" t="s">
        <v>127</v>
      </c>
      <c r="E446" s="1" t="s">
        <v>542</v>
      </c>
      <c r="F446" s="1" t="s">
        <v>67</v>
      </c>
      <c r="G446" s="1" t="s">
        <v>46</v>
      </c>
      <c r="H446" s="1" t="s">
        <v>297</v>
      </c>
      <c r="I446" s="1" t="s">
        <v>955</v>
      </c>
      <c r="J446" s="1" t="s">
        <v>799</v>
      </c>
      <c r="K446" s="27">
        <v>44589.264363425929</v>
      </c>
      <c r="L446" s="27">
        <v>44589.436793981484</v>
      </c>
      <c r="M446" s="1" t="s">
        <v>50</v>
      </c>
      <c r="N446" s="85"/>
      <c r="O446" s="1"/>
      <c r="P446" s="46"/>
    </row>
    <row r="447" spans="1:16" ht="16.5" hidden="1" customHeight="1">
      <c r="A447" s="43">
        <v>105953</v>
      </c>
      <c r="B447" s="1" t="s">
        <v>358</v>
      </c>
      <c r="C447" s="1" t="s">
        <v>341</v>
      </c>
      <c r="D447" s="1" t="s">
        <v>81</v>
      </c>
      <c r="E447" s="1" t="s">
        <v>302</v>
      </c>
      <c r="F447" s="1" t="s">
        <v>67</v>
      </c>
      <c r="G447" s="1" t="s">
        <v>68</v>
      </c>
      <c r="H447" s="1" t="s">
        <v>54</v>
      </c>
      <c r="I447" s="1" t="s">
        <v>956</v>
      </c>
      <c r="J447" s="1" t="s">
        <v>799</v>
      </c>
      <c r="K447" s="27">
        <v>44589.276979166665</v>
      </c>
      <c r="L447" s="27">
        <v>44589.437048611115</v>
      </c>
      <c r="M447" s="1" t="s">
        <v>50</v>
      </c>
      <c r="N447" s="85"/>
      <c r="O447" s="1"/>
      <c r="P447" s="46"/>
    </row>
    <row r="448" spans="1:16" ht="16.5" hidden="1" customHeight="1">
      <c r="A448" s="43">
        <v>105954</v>
      </c>
      <c r="B448" s="1" t="s">
        <v>65</v>
      </c>
      <c r="C448" s="1" t="s">
        <v>42</v>
      </c>
      <c r="D448" s="1" t="s">
        <v>43</v>
      </c>
      <c r="E448" s="1" t="s">
        <v>44</v>
      </c>
      <c r="F448" s="1" t="s">
        <v>53</v>
      </c>
      <c r="G448" s="1" t="s">
        <v>46</v>
      </c>
      <c r="H448" s="1" t="s">
        <v>54</v>
      </c>
      <c r="I448" s="1" t="s">
        <v>957</v>
      </c>
      <c r="J448" s="1" t="s">
        <v>958</v>
      </c>
      <c r="K448" s="27">
        <v>44589.405729166669</v>
      </c>
      <c r="L448" s="27">
        <v>44589.437592592592</v>
      </c>
      <c r="M448" s="1" t="s">
        <v>50</v>
      </c>
      <c r="N448" s="85"/>
      <c r="O448" s="1"/>
      <c r="P448" s="46"/>
    </row>
    <row r="449" spans="1:16" ht="16.5" hidden="1" customHeight="1">
      <c r="A449" s="43">
        <v>105955</v>
      </c>
      <c r="B449" s="1" t="s">
        <v>513</v>
      </c>
      <c r="C449" s="1" t="s">
        <v>51</v>
      </c>
      <c r="D449" s="1" t="s">
        <v>43</v>
      </c>
      <c r="E449" s="1" t="s">
        <v>44</v>
      </c>
      <c r="F449" s="1" t="s">
        <v>45</v>
      </c>
      <c r="G449" s="1" t="s">
        <v>46</v>
      </c>
      <c r="H449" s="1" t="s">
        <v>54</v>
      </c>
      <c r="I449" s="1" t="s">
        <v>959</v>
      </c>
      <c r="J449" s="1" t="s">
        <v>960</v>
      </c>
      <c r="K449" s="27">
        <v>44589.434131944443</v>
      </c>
      <c r="L449" s="27">
        <v>44589.480254629627</v>
      </c>
      <c r="M449" s="1" t="s">
        <v>50</v>
      </c>
      <c r="N449" s="85"/>
      <c r="O449" s="1"/>
      <c r="P449" s="46"/>
    </row>
    <row r="450" spans="1:16" ht="16.5" hidden="1" customHeight="1">
      <c r="A450" s="43">
        <v>105956</v>
      </c>
      <c r="B450" s="1" t="s">
        <v>57</v>
      </c>
      <c r="C450" s="1" t="s">
        <v>51</v>
      </c>
      <c r="D450" s="1" t="s">
        <v>71</v>
      </c>
      <c r="E450" s="1" t="s">
        <v>44</v>
      </c>
      <c r="F450" s="1" t="s">
        <v>45</v>
      </c>
      <c r="G450" s="1" t="s">
        <v>46</v>
      </c>
      <c r="H450" s="1" t="s">
        <v>47</v>
      </c>
      <c r="I450" s="1" t="s">
        <v>961</v>
      </c>
      <c r="J450" s="1" t="s">
        <v>962</v>
      </c>
      <c r="K450" s="27">
        <v>44589.441782407404</v>
      </c>
      <c r="L450" s="27">
        <v>44589.493101851855</v>
      </c>
      <c r="M450" s="1" t="s">
        <v>50</v>
      </c>
      <c r="N450" s="85"/>
      <c r="O450" s="1"/>
      <c r="P450" s="46"/>
    </row>
    <row r="451" spans="1:16" ht="16.5" hidden="1" customHeight="1">
      <c r="A451" s="43">
        <v>105957</v>
      </c>
      <c r="B451" s="1" t="s">
        <v>60</v>
      </c>
      <c r="C451" s="1" t="s">
        <v>51</v>
      </c>
      <c r="D451" s="1" t="s">
        <v>61</v>
      </c>
      <c r="E451" s="1" t="s">
        <v>44</v>
      </c>
      <c r="F451" s="1" t="s">
        <v>53</v>
      </c>
      <c r="G451" s="1" t="s">
        <v>46</v>
      </c>
      <c r="H451" s="1" t="s">
        <v>47</v>
      </c>
      <c r="I451" s="1" t="s">
        <v>963</v>
      </c>
      <c r="J451" s="1" t="s">
        <v>964</v>
      </c>
      <c r="K451" s="27">
        <v>44589.451898148145</v>
      </c>
      <c r="L451" s="27">
        <v>44592.491006944445</v>
      </c>
      <c r="M451" s="1" t="s">
        <v>50</v>
      </c>
      <c r="N451" s="85"/>
      <c r="O451" s="1"/>
      <c r="P451" s="46"/>
    </row>
    <row r="452" spans="1:16" ht="16.5" hidden="1" customHeight="1">
      <c r="A452" s="43">
        <v>105958</v>
      </c>
      <c r="B452" s="1" t="s">
        <v>41</v>
      </c>
      <c r="C452" s="1" t="s">
        <v>126</v>
      </c>
      <c r="D452" s="1" t="s">
        <v>61</v>
      </c>
      <c r="E452" s="1" t="s">
        <v>44</v>
      </c>
      <c r="F452" s="1" t="s">
        <v>45</v>
      </c>
      <c r="G452" s="1" t="s">
        <v>46</v>
      </c>
      <c r="H452" s="1" t="s">
        <v>54</v>
      </c>
      <c r="I452" s="1" t="s">
        <v>965</v>
      </c>
      <c r="J452" s="1" t="s">
        <v>966</v>
      </c>
      <c r="K452" s="27">
        <v>44589.45721064815</v>
      </c>
      <c r="L452" s="27">
        <v>44594.704583333332</v>
      </c>
      <c r="M452" s="1" t="s">
        <v>50</v>
      </c>
      <c r="N452" s="85"/>
      <c r="O452" s="1"/>
      <c r="P452" s="46"/>
    </row>
    <row r="453" spans="1:16" ht="16.5" hidden="1" customHeight="1">
      <c r="A453" s="43">
        <v>105959</v>
      </c>
      <c r="B453" s="1" t="s">
        <v>41</v>
      </c>
      <c r="C453" s="1" t="s">
        <v>51</v>
      </c>
      <c r="D453" s="1" t="s">
        <v>81</v>
      </c>
      <c r="E453" s="1" t="s">
        <v>241</v>
      </c>
      <c r="F453" s="1" t="s">
        <v>53</v>
      </c>
      <c r="G453" s="1" t="s">
        <v>85</v>
      </c>
      <c r="H453" s="1" t="s">
        <v>54</v>
      </c>
      <c r="I453" s="1" t="s">
        <v>967</v>
      </c>
      <c r="J453" s="1" t="s">
        <v>968</v>
      </c>
      <c r="K453" s="27">
        <v>44589.46197916667</v>
      </c>
      <c r="L453" s="27">
        <v>44592.493923611109</v>
      </c>
      <c r="M453" s="1" t="s">
        <v>50</v>
      </c>
      <c r="N453" s="85"/>
      <c r="O453" s="1"/>
      <c r="P453" s="46"/>
    </row>
    <row r="454" spans="1:16" ht="16.5" hidden="1" customHeight="1">
      <c r="A454" s="43">
        <v>105960</v>
      </c>
      <c r="B454" s="1" t="s">
        <v>41</v>
      </c>
      <c r="C454" s="1" t="s">
        <v>51</v>
      </c>
      <c r="D454" s="1" t="s">
        <v>61</v>
      </c>
      <c r="E454" s="1" t="s">
        <v>84</v>
      </c>
      <c r="F454" s="1" t="s">
        <v>45</v>
      </c>
      <c r="G454" s="1" t="s">
        <v>46</v>
      </c>
      <c r="H454" s="1" t="s">
        <v>54</v>
      </c>
      <c r="I454" s="1" t="s">
        <v>969</v>
      </c>
      <c r="J454" s="1" t="s">
        <v>970</v>
      </c>
      <c r="K454" s="27">
        <v>44589.468541666669</v>
      </c>
      <c r="L454" s="27">
        <v>44594.711562500001</v>
      </c>
      <c r="M454" s="1" t="s">
        <v>50</v>
      </c>
      <c r="N454" s="85"/>
      <c r="O454" s="1"/>
      <c r="P454" s="46"/>
    </row>
    <row r="455" spans="1:16" ht="16.5" hidden="1" customHeight="1">
      <c r="A455" s="43">
        <v>105961</v>
      </c>
      <c r="B455" s="1" t="s">
        <v>57</v>
      </c>
      <c r="C455" s="1" t="s">
        <v>51</v>
      </c>
      <c r="D455" s="1" t="s">
        <v>61</v>
      </c>
      <c r="E455" s="1" t="s">
        <v>44</v>
      </c>
      <c r="F455" s="1" t="s">
        <v>53</v>
      </c>
      <c r="G455" s="1" t="s">
        <v>46</v>
      </c>
      <c r="H455" s="1" t="s">
        <v>54</v>
      </c>
      <c r="I455" s="1" t="s">
        <v>971</v>
      </c>
      <c r="J455" s="1" t="s">
        <v>972</v>
      </c>
      <c r="K455" s="27">
        <v>44589.525266203702</v>
      </c>
      <c r="L455" s="27">
        <v>44592.494699074072</v>
      </c>
      <c r="M455" s="1" t="s">
        <v>50</v>
      </c>
      <c r="N455" s="85"/>
      <c r="O455" s="1"/>
      <c r="P455" s="46"/>
    </row>
    <row r="456" spans="1:16" ht="16.5" hidden="1" customHeight="1">
      <c r="A456" s="68">
        <v>105962</v>
      </c>
      <c r="B456" s="69" t="s">
        <v>41</v>
      </c>
      <c r="C456" s="69" t="s">
        <v>51</v>
      </c>
      <c r="D456" s="69" t="s">
        <v>61</v>
      </c>
      <c r="E456" s="69" t="s">
        <v>66</v>
      </c>
      <c r="F456" s="69" t="s">
        <v>45</v>
      </c>
      <c r="G456" s="69" t="s">
        <v>46</v>
      </c>
      <c r="H456" s="69" t="s">
        <v>47</v>
      </c>
      <c r="I456" s="69" t="s">
        <v>973</v>
      </c>
      <c r="J456" s="69" t="s">
        <v>974</v>
      </c>
      <c r="K456" s="70">
        <v>44589.542685185188</v>
      </c>
      <c r="L456" s="70">
        <v>44589.633738425924</v>
      </c>
      <c r="M456" s="69" t="s">
        <v>50</v>
      </c>
      <c r="N456" s="86"/>
      <c r="O456" s="1"/>
      <c r="P456" s="46"/>
    </row>
    <row r="457" spans="1:16" ht="16.5" customHeight="1">
      <c r="A457" s="43">
        <v>105963</v>
      </c>
      <c r="B457" s="1" t="s">
        <v>74</v>
      </c>
      <c r="C457" s="1" t="s">
        <v>51</v>
      </c>
      <c r="D457" s="1" t="s">
        <v>127</v>
      </c>
      <c r="E457" s="1" t="s">
        <v>440</v>
      </c>
      <c r="F457" s="1" t="s">
        <v>67</v>
      </c>
      <c r="G457" s="1" t="s">
        <v>401</v>
      </c>
      <c r="H457" s="1" t="s">
        <v>297</v>
      </c>
      <c r="I457" s="1" t="s">
        <v>975</v>
      </c>
      <c r="J457" s="1" t="s">
        <v>976</v>
      </c>
      <c r="K457" s="27">
        <v>44589.551400462966</v>
      </c>
      <c r="L457" s="27">
        <v>44595.481886574074</v>
      </c>
      <c r="M457" s="1" t="s">
        <v>50</v>
      </c>
      <c r="N457" s="85" t="s">
        <v>443</v>
      </c>
      <c r="O457" s="1"/>
      <c r="P457" s="46"/>
    </row>
    <row r="458" spans="1:16" ht="16.5" hidden="1" customHeight="1">
      <c r="A458" s="75">
        <v>105964</v>
      </c>
      <c r="B458" s="63" t="s">
        <v>41</v>
      </c>
      <c r="C458" s="63" t="s">
        <v>388</v>
      </c>
      <c r="D458" s="63" t="s">
        <v>43</v>
      </c>
      <c r="E458" s="63" t="s">
        <v>44</v>
      </c>
      <c r="F458" s="63" t="s">
        <v>45</v>
      </c>
      <c r="G458" s="63" t="s">
        <v>46</v>
      </c>
      <c r="H458" s="63" t="s">
        <v>54</v>
      </c>
      <c r="I458" s="63" t="s">
        <v>977</v>
      </c>
      <c r="J458" s="63" t="s">
        <v>978</v>
      </c>
      <c r="K458" s="64">
        <v>44589.567025462966</v>
      </c>
      <c r="L458" s="64">
        <v>44589.635694444441</v>
      </c>
      <c r="M458" s="63" t="s">
        <v>50</v>
      </c>
      <c r="N458" s="87"/>
      <c r="O458" s="1"/>
      <c r="P458" s="46"/>
    </row>
    <row r="459" spans="1:16" ht="16.5" hidden="1" customHeight="1">
      <c r="A459" s="43">
        <v>105965</v>
      </c>
      <c r="B459" s="1" t="s">
        <v>57</v>
      </c>
      <c r="C459" s="1" t="s">
        <v>51</v>
      </c>
      <c r="D459" s="1" t="s">
        <v>61</v>
      </c>
      <c r="E459" s="1" t="s">
        <v>44</v>
      </c>
      <c r="F459" s="1" t="s">
        <v>53</v>
      </c>
      <c r="G459" s="1" t="s">
        <v>46</v>
      </c>
      <c r="H459" s="1" t="s">
        <v>54</v>
      </c>
      <c r="I459" s="1" t="s">
        <v>979</v>
      </c>
      <c r="J459" s="1" t="s">
        <v>980</v>
      </c>
      <c r="K459" s="27">
        <v>44589.595277777778</v>
      </c>
      <c r="L459" s="27">
        <v>44592.502708333333</v>
      </c>
      <c r="M459" s="1" t="s">
        <v>50</v>
      </c>
      <c r="N459" s="85"/>
      <c r="O459" s="1"/>
      <c r="P459" s="46"/>
    </row>
    <row r="460" spans="1:16" ht="16.5" hidden="1" customHeight="1">
      <c r="A460" s="43">
        <v>105966</v>
      </c>
      <c r="B460" s="1" t="s">
        <v>60</v>
      </c>
      <c r="C460" s="1" t="s">
        <v>42</v>
      </c>
      <c r="D460" s="1" t="s">
        <v>61</v>
      </c>
      <c r="E460" s="1" t="s">
        <v>44</v>
      </c>
      <c r="F460" s="1" t="s">
        <v>45</v>
      </c>
      <c r="G460" s="1" t="s">
        <v>46</v>
      </c>
      <c r="H460" s="1" t="s">
        <v>54</v>
      </c>
      <c r="I460" s="1" t="s">
        <v>981</v>
      </c>
      <c r="J460" s="1" t="s">
        <v>982</v>
      </c>
      <c r="K460" s="27">
        <v>44589.59951388889</v>
      </c>
      <c r="L460" s="27">
        <v>44593.479583333334</v>
      </c>
      <c r="M460" s="1" t="s">
        <v>50</v>
      </c>
      <c r="N460" s="85"/>
      <c r="O460" s="1"/>
      <c r="P460" s="46"/>
    </row>
    <row r="461" spans="1:16" ht="16.5" hidden="1" customHeight="1">
      <c r="A461" s="43">
        <v>105967</v>
      </c>
      <c r="B461" s="1" t="s">
        <v>60</v>
      </c>
      <c r="C461" s="1" t="s">
        <v>51</v>
      </c>
      <c r="D461" s="1" t="s">
        <v>61</v>
      </c>
      <c r="E461" s="1" t="s">
        <v>44</v>
      </c>
      <c r="F461" s="1" t="s">
        <v>45</v>
      </c>
      <c r="G461" s="1" t="s">
        <v>46</v>
      </c>
      <c r="H461" s="1" t="s">
        <v>54</v>
      </c>
      <c r="I461" s="1" t="s">
        <v>983</v>
      </c>
      <c r="J461" s="1" t="s">
        <v>984</v>
      </c>
      <c r="K461" s="27">
        <v>44589.601898148147</v>
      </c>
      <c r="L461" s="27">
        <v>44589.638391203705</v>
      </c>
      <c r="M461" s="1" t="s">
        <v>50</v>
      </c>
      <c r="N461" s="85"/>
      <c r="O461" s="1"/>
      <c r="P461" s="46"/>
    </row>
    <row r="462" spans="1:16" ht="16.5" hidden="1" customHeight="1">
      <c r="A462" s="43">
        <v>105968</v>
      </c>
      <c r="B462" s="1" t="s">
        <v>74</v>
      </c>
      <c r="C462" s="1" t="s">
        <v>51</v>
      </c>
      <c r="D462" s="1" t="s">
        <v>81</v>
      </c>
      <c r="E462" s="1" t="s">
        <v>241</v>
      </c>
      <c r="F462" s="1" t="s">
        <v>67</v>
      </c>
      <c r="G462" s="1" t="s">
        <v>46</v>
      </c>
      <c r="H462" s="1" t="s">
        <v>54</v>
      </c>
      <c r="I462" s="1" t="s">
        <v>985</v>
      </c>
      <c r="J462" s="1" t="s">
        <v>986</v>
      </c>
      <c r="K462" s="27">
        <v>44589.61</v>
      </c>
      <c r="L462" s="27">
        <v>44592.504305555558</v>
      </c>
      <c r="M462" s="1" t="s">
        <v>50</v>
      </c>
      <c r="N462" s="85"/>
      <c r="O462" s="1"/>
      <c r="P462" s="46"/>
    </row>
    <row r="463" spans="1:16" ht="16.5" hidden="1" customHeight="1">
      <c r="A463" s="43">
        <v>105969</v>
      </c>
      <c r="B463" s="1" t="s">
        <v>41</v>
      </c>
      <c r="C463" s="1" t="s">
        <v>51</v>
      </c>
      <c r="D463" s="1" t="s">
        <v>43</v>
      </c>
      <c r="E463" s="1" t="s">
        <v>44</v>
      </c>
      <c r="F463" s="1" t="s">
        <v>53</v>
      </c>
      <c r="G463" s="1" t="s">
        <v>85</v>
      </c>
      <c r="H463" s="1" t="s">
        <v>54</v>
      </c>
      <c r="I463" s="1" t="s">
        <v>987</v>
      </c>
      <c r="J463" s="1" t="s">
        <v>988</v>
      </c>
      <c r="K463" s="27">
        <v>44589.611261574071</v>
      </c>
      <c r="L463" s="27">
        <v>44589.638773148145</v>
      </c>
      <c r="M463" s="1" t="s">
        <v>50</v>
      </c>
      <c r="N463" s="85"/>
      <c r="O463" s="1"/>
      <c r="P463" s="46"/>
    </row>
    <row r="464" spans="1:16" ht="16.5" hidden="1" customHeight="1">
      <c r="A464" s="43">
        <v>105970</v>
      </c>
      <c r="B464" s="1" t="s">
        <v>57</v>
      </c>
      <c r="C464" s="1" t="s">
        <v>51</v>
      </c>
      <c r="D464" s="1" t="s">
        <v>43</v>
      </c>
      <c r="E464" s="1" t="s">
        <v>44</v>
      </c>
      <c r="F464" s="1" t="s">
        <v>45</v>
      </c>
      <c r="G464" s="1" t="s">
        <v>46</v>
      </c>
      <c r="H464" s="1" t="s">
        <v>54</v>
      </c>
      <c r="I464" s="1" t="s">
        <v>989</v>
      </c>
      <c r="J464" s="1" t="s">
        <v>990</v>
      </c>
      <c r="K464" s="27">
        <v>44589.630173611113</v>
      </c>
      <c r="L464" s="27">
        <v>44593.512708333335</v>
      </c>
      <c r="M464" s="1" t="s">
        <v>50</v>
      </c>
      <c r="N464" s="85"/>
      <c r="O464" s="1"/>
      <c r="P464" s="46"/>
    </row>
    <row r="465" spans="1:16" ht="16.5" hidden="1" customHeight="1">
      <c r="A465" s="43">
        <v>105971</v>
      </c>
      <c r="B465" s="1" t="s">
        <v>65</v>
      </c>
      <c r="C465" s="1" t="s">
        <v>114</v>
      </c>
      <c r="D465" s="1" t="s">
        <v>81</v>
      </c>
      <c r="E465" s="1" t="s">
        <v>257</v>
      </c>
      <c r="F465" s="1" t="s">
        <v>45</v>
      </c>
      <c r="G465" s="1" t="s">
        <v>46</v>
      </c>
      <c r="H465" s="1" t="s">
        <v>54</v>
      </c>
      <c r="I465" s="1" t="s">
        <v>991</v>
      </c>
      <c r="J465" s="1" t="s">
        <v>992</v>
      </c>
      <c r="K465" s="27">
        <v>44589.66988425926</v>
      </c>
      <c r="L465" s="27">
        <v>44595.481400462966</v>
      </c>
      <c r="M465" s="1" t="s">
        <v>50</v>
      </c>
      <c r="N465" s="85"/>
      <c r="O465" s="1"/>
      <c r="P465" s="46"/>
    </row>
    <row r="466" spans="1:16" ht="16.5" hidden="1" customHeight="1">
      <c r="A466" s="43">
        <v>105972</v>
      </c>
      <c r="B466" s="1" t="s">
        <v>65</v>
      </c>
      <c r="C466" s="1" t="s">
        <v>114</v>
      </c>
      <c r="D466" s="1" t="s">
        <v>81</v>
      </c>
      <c r="E466" s="1" t="s">
        <v>257</v>
      </c>
      <c r="F466" s="1" t="s">
        <v>45</v>
      </c>
      <c r="G466" s="1" t="s">
        <v>46</v>
      </c>
      <c r="H466" s="1" t="s">
        <v>54</v>
      </c>
      <c r="I466" s="1" t="s">
        <v>991</v>
      </c>
      <c r="J466" s="1" t="s">
        <v>993</v>
      </c>
      <c r="K466" s="27">
        <v>44589.677395833336</v>
      </c>
      <c r="L466" s="27">
        <v>44592.515960648147</v>
      </c>
      <c r="M466" s="1" t="s">
        <v>50</v>
      </c>
      <c r="N466" s="85"/>
      <c r="O466" s="1"/>
      <c r="P466" s="46"/>
    </row>
    <row r="467" spans="1:16" ht="16.5" hidden="1" customHeight="1">
      <c r="A467" s="43">
        <v>105973</v>
      </c>
      <c r="B467" s="1" t="s">
        <v>60</v>
      </c>
      <c r="C467" s="1" t="s">
        <v>51</v>
      </c>
      <c r="D467" s="1" t="s">
        <v>81</v>
      </c>
      <c r="E467" s="1" t="s">
        <v>62</v>
      </c>
      <c r="F467" s="1" t="s">
        <v>53</v>
      </c>
      <c r="G467" s="1" t="s">
        <v>46</v>
      </c>
      <c r="H467" s="1" t="s">
        <v>47</v>
      </c>
      <c r="I467" s="1" t="s">
        <v>994</v>
      </c>
      <c r="J467" s="1" t="s">
        <v>995</v>
      </c>
      <c r="K467" s="27">
        <v>44589.728032407409</v>
      </c>
      <c r="L467" s="27">
        <v>44592.522349537037</v>
      </c>
      <c r="M467" s="1" t="s">
        <v>50</v>
      </c>
      <c r="N467" s="85"/>
      <c r="O467" s="1"/>
      <c r="P467" s="46"/>
    </row>
    <row r="468" spans="1:16" ht="16.5" hidden="1" customHeight="1">
      <c r="A468" s="43">
        <v>105974</v>
      </c>
      <c r="B468" s="1" t="s">
        <v>358</v>
      </c>
      <c r="C468" s="1" t="s">
        <v>200</v>
      </c>
      <c r="D468" s="1" t="s">
        <v>127</v>
      </c>
      <c r="E468" s="1" t="s">
        <v>542</v>
      </c>
      <c r="F468" s="1" t="s">
        <v>67</v>
      </c>
      <c r="G468" s="1" t="s">
        <v>46</v>
      </c>
      <c r="H468" s="1" t="s">
        <v>297</v>
      </c>
      <c r="I468" s="1" t="s">
        <v>996</v>
      </c>
      <c r="J468" s="1" t="s">
        <v>997</v>
      </c>
      <c r="K468" s="27">
        <v>44590.808530092596</v>
      </c>
      <c r="L468" s="27">
        <v>44592.524085648147</v>
      </c>
      <c r="M468" s="1" t="s">
        <v>50</v>
      </c>
      <c r="N468" s="85"/>
      <c r="O468" s="1"/>
      <c r="P468" s="46"/>
    </row>
    <row r="469" spans="1:16" ht="16.5" hidden="1" customHeight="1">
      <c r="A469" s="68">
        <v>105975</v>
      </c>
      <c r="B469" s="69" t="s">
        <v>358</v>
      </c>
      <c r="C469" s="69" t="s">
        <v>200</v>
      </c>
      <c r="D469" s="69" t="s">
        <v>127</v>
      </c>
      <c r="E469" s="69" t="s">
        <v>542</v>
      </c>
      <c r="F469" s="69" t="s">
        <v>67</v>
      </c>
      <c r="G469" s="69" t="s">
        <v>46</v>
      </c>
      <c r="H469" s="69" t="s">
        <v>297</v>
      </c>
      <c r="I469" s="69" t="s">
        <v>998</v>
      </c>
      <c r="J469" s="69" t="s">
        <v>997</v>
      </c>
      <c r="K469" s="70">
        <v>44590.808668981481</v>
      </c>
      <c r="L469" s="70">
        <v>44592.692291666666</v>
      </c>
      <c r="M469" s="69" t="s">
        <v>50</v>
      </c>
      <c r="N469" s="86"/>
      <c r="O469" s="1"/>
      <c r="P469" s="46"/>
    </row>
    <row r="470" spans="1:16" ht="16.5" customHeight="1">
      <c r="A470" s="43">
        <v>105976</v>
      </c>
      <c r="B470" s="1" t="s">
        <v>57</v>
      </c>
      <c r="C470" s="1" t="s">
        <v>51</v>
      </c>
      <c r="D470" s="1" t="s">
        <v>61</v>
      </c>
      <c r="E470" s="1" t="s">
        <v>440</v>
      </c>
      <c r="F470" s="1" t="s">
        <v>67</v>
      </c>
      <c r="G470" s="1" t="s">
        <v>401</v>
      </c>
      <c r="H470" s="1" t="s">
        <v>54</v>
      </c>
      <c r="I470" s="1" t="s">
        <v>999</v>
      </c>
      <c r="J470" s="1" t="s">
        <v>1000</v>
      </c>
      <c r="K470" s="27">
        <v>44591.958784722221</v>
      </c>
      <c r="L470" s="27">
        <v>44593.508263888885</v>
      </c>
      <c r="M470" s="1" t="s">
        <v>50</v>
      </c>
      <c r="N470" s="85" t="s">
        <v>443</v>
      </c>
      <c r="O470" s="1"/>
      <c r="P470" s="46"/>
    </row>
    <row r="471" spans="1:16" ht="16.5" customHeight="1">
      <c r="A471" s="43">
        <v>105977</v>
      </c>
      <c r="B471" s="1" t="s">
        <v>494</v>
      </c>
      <c r="C471" s="1" t="s">
        <v>51</v>
      </c>
      <c r="D471" s="1" t="s">
        <v>43</v>
      </c>
      <c r="E471" s="1" t="s">
        <v>841</v>
      </c>
      <c r="F471" s="1" t="s">
        <v>67</v>
      </c>
      <c r="G471" s="1" t="s">
        <v>401</v>
      </c>
      <c r="H471" s="1" t="s">
        <v>47</v>
      </c>
      <c r="I471" s="1" t="s">
        <v>1001</v>
      </c>
      <c r="J471" s="1" t="s">
        <v>1002</v>
      </c>
      <c r="K471" s="27">
        <v>44592.349918981483</v>
      </c>
      <c r="L471" s="27">
        <v>44594.40215277778</v>
      </c>
      <c r="M471" s="1" t="s">
        <v>50</v>
      </c>
      <c r="N471" s="85" t="s">
        <v>443</v>
      </c>
      <c r="O471" s="1"/>
      <c r="P471" s="46"/>
    </row>
    <row r="472" spans="1:16" ht="16.5" hidden="1" customHeight="1">
      <c r="A472" s="75">
        <v>105978</v>
      </c>
      <c r="B472" s="63" t="s">
        <v>41</v>
      </c>
      <c r="C472" s="63" t="s">
        <v>51</v>
      </c>
      <c r="D472" s="63" t="s">
        <v>71</v>
      </c>
      <c r="E472" s="63" t="s">
        <v>44</v>
      </c>
      <c r="F472" s="63" t="s">
        <v>53</v>
      </c>
      <c r="G472" s="63" t="s">
        <v>46</v>
      </c>
      <c r="H472" s="63" t="s">
        <v>47</v>
      </c>
      <c r="I472" s="63" t="s">
        <v>1003</v>
      </c>
      <c r="J472" s="63" t="s">
        <v>1004</v>
      </c>
      <c r="K472" s="64">
        <v>44592.389872685184</v>
      </c>
      <c r="L472" s="64">
        <v>44594.711898148147</v>
      </c>
      <c r="M472" s="63" t="s">
        <v>50</v>
      </c>
      <c r="N472" s="87"/>
      <c r="O472" s="1"/>
      <c r="P472" s="46"/>
    </row>
    <row r="473" spans="1:16" ht="16.5" hidden="1" customHeight="1">
      <c r="A473" s="43">
        <v>105979</v>
      </c>
      <c r="B473" s="1" t="s">
        <v>60</v>
      </c>
      <c r="C473" s="1" t="s">
        <v>126</v>
      </c>
      <c r="D473" s="1" t="s">
        <v>61</v>
      </c>
      <c r="E473" s="1" t="s">
        <v>44</v>
      </c>
      <c r="F473" s="1" t="s">
        <v>45</v>
      </c>
      <c r="G473" s="1" t="s">
        <v>46</v>
      </c>
      <c r="H473" s="1" t="s">
        <v>54</v>
      </c>
      <c r="I473" s="1" t="s">
        <v>1005</v>
      </c>
      <c r="J473" s="1" t="s">
        <v>1006</v>
      </c>
      <c r="K473" s="27">
        <v>44592.40896990741</v>
      </c>
      <c r="L473" s="27">
        <v>44593.355821759258</v>
      </c>
      <c r="M473" s="1" t="s">
        <v>50</v>
      </c>
      <c r="N473" s="85"/>
      <c r="O473" s="1"/>
      <c r="P473" s="46"/>
    </row>
    <row r="474" spans="1:16" ht="16.5" hidden="1" customHeight="1">
      <c r="A474" s="43">
        <v>105980</v>
      </c>
      <c r="B474" s="1" t="s">
        <v>60</v>
      </c>
      <c r="C474" s="1" t="s">
        <v>99</v>
      </c>
      <c r="D474" s="1" t="s">
        <v>61</v>
      </c>
      <c r="E474" s="1" t="s">
        <v>44</v>
      </c>
      <c r="F474" s="1" t="s">
        <v>45</v>
      </c>
      <c r="G474" s="1" t="s">
        <v>46</v>
      </c>
      <c r="H474" s="1" t="s">
        <v>54</v>
      </c>
      <c r="I474" s="1" t="s">
        <v>1007</v>
      </c>
      <c r="J474" s="1" t="s">
        <v>1008</v>
      </c>
      <c r="K474" s="27">
        <v>44592.440023148149</v>
      </c>
      <c r="L474" s="27">
        <v>44593.395358796297</v>
      </c>
      <c r="M474" s="1" t="s">
        <v>50</v>
      </c>
      <c r="N474" s="85"/>
      <c r="O474" s="1"/>
      <c r="P474" s="46"/>
    </row>
    <row r="475" spans="1:16" ht="16.5" hidden="1" customHeight="1">
      <c r="A475" s="43">
        <v>105981</v>
      </c>
      <c r="B475" s="1" t="s">
        <v>57</v>
      </c>
      <c r="C475" s="1" t="s">
        <v>90</v>
      </c>
      <c r="D475" s="1" t="s">
        <v>61</v>
      </c>
      <c r="E475" s="1" t="s">
        <v>44</v>
      </c>
      <c r="F475" s="1" t="s">
        <v>45</v>
      </c>
      <c r="G475" s="1" t="s">
        <v>46</v>
      </c>
      <c r="H475" s="1" t="s">
        <v>54</v>
      </c>
      <c r="I475" s="1" t="s">
        <v>1009</v>
      </c>
      <c r="J475" s="1" t="s">
        <v>1010</v>
      </c>
      <c r="K475" s="27">
        <v>44592.465763888889</v>
      </c>
      <c r="L475" s="27">
        <v>44592.527453703704</v>
      </c>
      <c r="M475" s="1" t="s">
        <v>50</v>
      </c>
      <c r="N475" s="85"/>
      <c r="O475" s="1"/>
      <c r="P475" s="46"/>
    </row>
    <row r="476" spans="1:16" ht="16.5" hidden="1" customHeight="1">
      <c r="A476" s="43">
        <v>105982</v>
      </c>
      <c r="B476" s="1" t="s">
        <v>60</v>
      </c>
      <c r="C476" s="1" t="s">
        <v>458</v>
      </c>
      <c r="D476" s="1" t="s">
        <v>81</v>
      </c>
      <c r="E476" s="1" t="s">
        <v>44</v>
      </c>
      <c r="F476" s="1" t="s">
        <v>45</v>
      </c>
      <c r="G476" s="1" t="s">
        <v>46</v>
      </c>
      <c r="H476" s="1" t="s">
        <v>54</v>
      </c>
      <c r="I476" s="1" t="s">
        <v>1011</v>
      </c>
      <c r="J476" s="1" t="s">
        <v>1012</v>
      </c>
      <c r="K476" s="27">
        <v>44592.485543981478</v>
      </c>
      <c r="L476" s="27">
        <v>44594.40320601852</v>
      </c>
      <c r="M476" s="1" t="s">
        <v>50</v>
      </c>
      <c r="N476" s="85"/>
      <c r="O476" s="1"/>
      <c r="P476" s="46"/>
    </row>
    <row r="477" spans="1:16" ht="16.5" hidden="1" customHeight="1">
      <c r="A477" s="43">
        <v>105983</v>
      </c>
      <c r="B477" s="1" t="s">
        <v>41</v>
      </c>
      <c r="C477" s="1" t="s">
        <v>51</v>
      </c>
      <c r="D477" s="1" t="s">
        <v>43</v>
      </c>
      <c r="E477" s="1" t="s">
        <v>44</v>
      </c>
      <c r="F477" s="1" t="s">
        <v>45</v>
      </c>
      <c r="G477" s="1" t="s">
        <v>46</v>
      </c>
      <c r="H477" s="1" t="s">
        <v>54</v>
      </c>
      <c r="I477" s="1" t="s">
        <v>1013</v>
      </c>
      <c r="J477" s="1" t="s">
        <v>1014</v>
      </c>
      <c r="K477" s="27">
        <v>44592.49690972222</v>
      </c>
      <c r="L477" s="27">
        <v>44595.642314814817</v>
      </c>
      <c r="M477" s="1" t="s">
        <v>50</v>
      </c>
      <c r="N477" s="85"/>
      <c r="O477" s="1"/>
      <c r="P477" s="46"/>
    </row>
    <row r="478" spans="1:16" ht="16.5" hidden="1" customHeight="1">
      <c r="A478" s="43">
        <v>105984</v>
      </c>
      <c r="B478" s="1" t="s">
        <v>60</v>
      </c>
      <c r="C478" s="1" t="s">
        <v>150</v>
      </c>
      <c r="D478" s="1" t="s">
        <v>43</v>
      </c>
      <c r="E478" s="1" t="s">
        <v>44</v>
      </c>
      <c r="F478" s="1" t="s">
        <v>45</v>
      </c>
      <c r="G478" s="1" t="s">
        <v>46</v>
      </c>
      <c r="H478" s="1" t="s">
        <v>54</v>
      </c>
      <c r="I478" s="1" t="s">
        <v>1015</v>
      </c>
      <c r="J478" s="1" t="s">
        <v>1016</v>
      </c>
      <c r="K478" s="27">
        <v>44592.50513888889</v>
      </c>
      <c r="L478" s="27">
        <v>44595.644155092596</v>
      </c>
      <c r="M478" s="1" t="s">
        <v>50</v>
      </c>
      <c r="N478" s="85"/>
      <c r="O478" s="1"/>
      <c r="P478" s="46"/>
    </row>
    <row r="479" spans="1:16" ht="16.5" hidden="1" customHeight="1">
      <c r="A479" s="43">
        <v>105985</v>
      </c>
      <c r="B479" s="1" t="s">
        <v>41</v>
      </c>
      <c r="C479" s="1" t="s">
        <v>42</v>
      </c>
      <c r="D479" s="1" t="s">
        <v>43</v>
      </c>
      <c r="E479" s="1" t="s">
        <v>44</v>
      </c>
      <c r="F479" s="1" t="s">
        <v>53</v>
      </c>
      <c r="G479" s="1" t="s">
        <v>46</v>
      </c>
      <c r="H479" s="1" t="s">
        <v>47</v>
      </c>
      <c r="I479" s="1" t="s">
        <v>1017</v>
      </c>
      <c r="J479" s="1" t="s">
        <v>1018</v>
      </c>
      <c r="K479" s="27">
        <v>44592.527754629627</v>
      </c>
      <c r="L479" s="27">
        <v>44593.498865740738</v>
      </c>
      <c r="M479" s="1" t="s">
        <v>50</v>
      </c>
      <c r="N479" s="85"/>
      <c r="O479" s="1"/>
      <c r="P479" s="46"/>
    </row>
    <row r="480" spans="1:16" ht="16.5" hidden="1" customHeight="1">
      <c r="A480" s="43">
        <v>105986</v>
      </c>
      <c r="B480" s="1" t="s">
        <v>41</v>
      </c>
      <c r="C480" s="1" t="s">
        <v>51</v>
      </c>
      <c r="D480" s="1" t="s">
        <v>81</v>
      </c>
      <c r="E480" s="1" t="s">
        <v>44</v>
      </c>
      <c r="F480" s="1" t="s">
        <v>53</v>
      </c>
      <c r="G480" s="1" t="s">
        <v>46</v>
      </c>
      <c r="H480" s="1" t="s">
        <v>54</v>
      </c>
      <c r="I480" s="1" t="s">
        <v>1019</v>
      </c>
      <c r="J480" s="1" t="s">
        <v>1020</v>
      </c>
      <c r="K480" s="27">
        <v>44592.531759259262</v>
      </c>
      <c r="L480" s="27">
        <v>44593.498564814814</v>
      </c>
      <c r="M480" s="1" t="s">
        <v>50</v>
      </c>
      <c r="N480" s="85"/>
      <c r="O480" s="1"/>
      <c r="P480" s="46"/>
    </row>
    <row r="481" spans="1:16" ht="16.5" hidden="1" customHeight="1">
      <c r="A481" s="43">
        <v>105987</v>
      </c>
      <c r="B481" s="1" t="s">
        <v>60</v>
      </c>
      <c r="C481" s="1" t="s">
        <v>42</v>
      </c>
      <c r="D481" s="1" t="s">
        <v>61</v>
      </c>
      <c r="E481" s="1" t="s">
        <v>62</v>
      </c>
      <c r="F481" s="1" t="s">
        <v>45</v>
      </c>
      <c r="G481" s="1" t="s">
        <v>46</v>
      </c>
      <c r="H481" s="1" t="s">
        <v>54</v>
      </c>
      <c r="I481" s="1" t="s">
        <v>1021</v>
      </c>
      <c r="J481" s="1" t="s">
        <v>1022</v>
      </c>
      <c r="K481" s="27">
        <v>44592.580740740741</v>
      </c>
      <c r="L481" s="27">
        <v>44593.498171296298</v>
      </c>
      <c r="M481" s="1" t="s">
        <v>50</v>
      </c>
      <c r="N481" s="85"/>
      <c r="O481" s="1"/>
      <c r="P481" s="46"/>
    </row>
    <row r="482" spans="1:16" ht="16.5" hidden="1" customHeight="1">
      <c r="A482" s="68">
        <v>105988</v>
      </c>
      <c r="B482" s="69" t="s">
        <v>41</v>
      </c>
      <c r="C482" s="69" t="s">
        <v>51</v>
      </c>
      <c r="D482" s="69" t="s">
        <v>71</v>
      </c>
      <c r="E482" s="69" t="s">
        <v>44</v>
      </c>
      <c r="F482" s="69" t="s">
        <v>53</v>
      </c>
      <c r="G482" s="69" t="s">
        <v>46</v>
      </c>
      <c r="H482" s="69" t="s">
        <v>54</v>
      </c>
      <c r="I482" s="69" t="s">
        <v>1023</v>
      </c>
      <c r="J482" s="69" t="s">
        <v>1024</v>
      </c>
      <c r="K482" s="70">
        <v>44592.582974537036</v>
      </c>
      <c r="L482" s="70">
        <v>44594.71130787037</v>
      </c>
      <c r="M482" s="69" t="s">
        <v>50</v>
      </c>
      <c r="N482" s="86"/>
      <c r="O482" s="1"/>
      <c r="P482" s="46"/>
    </row>
    <row r="483" spans="1:16" ht="16.5" customHeight="1">
      <c r="A483" s="43">
        <v>105989</v>
      </c>
      <c r="B483" s="1" t="s">
        <v>74</v>
      </c>
      <c r="C483" s="1" t="s">
        <v>126</v>
      </c>
      <c r="D483" s="1" t="s">
        <v>43</v>
      </c>
      <c r="E483" s="1" t="s">
        <v>241</v>
      </c>
      <c r="F483" s="1" t="s">
        <v>67</v>
      </c>
      <c r="G483" s="1" t="s">
        <v>401</v>
      </c>
      <c r="H483" s="1" t="s">
        <v>47</v>
      </c>
      <c r="I483" s="1" t="s">
        <v>1025</v>
      </c>
      <c r="J483" s="1" t="s">
        <v>1026</v>
      </c>
      <c r="K483" s="27">
        <v>44592.618900462963</v>
      </c>
      <c r="L483" s="27">
        <v>44594.489386574074</v>
      </c>
      <c r="M483" s="1" t="s">
        <v>50</v>
      </c>
      <c r="N483" s="85" t="s">
        <v>443</v>
      </c>
      <c r="O483" s="1"/>
      <c r="P483" s="46"/>
    </row>
    <row r="484" spans="1:16" ht="16.5" hidden="1" customHeight="1">
      <c r="A484" s="75">
        <v>105990</v>
      </c>
      <c r="B484" s="63" t="s">
        <v>41</v>
      </c>
      <c r="C484" s="63" t="s">
        <v>51</v>
      </c>
      <c r="D484" s="63" t="s">
        <v>43</v>
      </c>
      <c r="E484" s="63" t="s">
        <v>44</v>
      </c>
      <c r="F484" s="63" t="s">
        <v>45</v>
      </c>
      <c r="G484" s="63" t="s">
        <v>46</v>
      </c>
      <c r="H484" s="63" t="s">
        <v>47</v>
      </c>
      <c r="I484" s="63" t="s">
        <v>901</v>
      </c>
      <c r="J484" s="63" t="s">
        <v>1027</v>
      </c>
      <c r="K484" s="64">
        <v>44592.620300925926</v>
      </c>
      <c r="L484" s="64">
        <v>44592.733668981484</v>
      </c>
      <c r="M484" s="63" t="s">
        <v>50</v>
      </c>
      <c r="N484" s="87"/>
      <c r="O484" s="1"/>
      <c r="P484" s="46"/>
    </row>
    <row r="485" spans="1:16" ht="16.5" hidden="1" customHeight="1">
      <c r="A485" s="43">
        <v>105991</v>
      </c>
      <c r="B485" s="1" t="s">
        <v>41</v>
      </c>
      <c r="C485" s="1" t="s">
        <v>51</v>
      </c>
      <c r="D485" s="1" t="s">
        <v>61</v>
      </c>
      <c r="E485" s="1" t="s">
        <v>44</v>
      </c>
      <c r="F485" s="1" t="s">
        <v>45</v>
      </c>
      <c r="G485" s="1" t="s">
        <v>46</v>
      </c>
      <c r="H485" s="1" t="s">
        <v>47</v>
      </c>
      <c r="I485" s="1" t="s">
        <v>901</v>
      </c>
      <c r="J485" s="1" t="s">
        <v>1027</v>
      </c>
      <c r="K485" s="27">
        <v>44592.640821759262</v>
      </c>
      <c r="L485" s="27">
        <v>44592.73337962963</v>
      </c>
      <c r="M485" s="1" t="s">
        <v>50</v>
      </c>
      <c r="N485" s="85"/>
      <c r="O485" s="1"/>
      <c r="P485" s="46"/>
    </row>
    <row r="486" spans="1:16" ht="16.5" hidden="1" customHeight="1">
      <c r="A486" s="43">
        <v>105992</v>
      </c>
      <c r="B486" s="1" t="s">
        <v>41</v>
      </c>
      <c r="C486" s="1" t="s">
        <v>51</v>
      </c>
      <c r="D486" s="1" t="s">
        <v>81</v>
      </c>
      <c r="E486" s="1" t="s">
        <v>257</v>
      </c>
      <c r="F486" s="1" t="s">
        <v>53</v>
      </c>
      <c r="G486" s="1" t="s">
        <v>46</v>
      </c>
      <c r="H486" s="1" t="s">
        <v>47</v>
      </c>
      <c r="I486" s="1" t="s">
        <v>1028</v>
      </c>
      <c r="J486" s="1" t="s">
        <v>1027</v>
      </c>
      <c r="K486" s="27">
        <v>44592.646724537037</v>
      </c>
      <c r="L486" s="27">
        <v>44592.732777777775</v>
      </c>
      <c r="M486" s="1" t="s">
        <v>50</v>
      </c>
      <c r="N486" s="85"/>
      <c r="O486" s="1"/>
      <c r="P486" s="46"/>
    </row>
    <row r="487" spans="1:16" ht="16.5" hidden="1" customHeight="1">
      <c r="A487" s="43">
        <v>105993</v>
      </c>
      <c r="B487" s="1" t="s">
        <v>65</v>
      </c>
      <c r="C487" s="1" t="s">
        <v>51</v>
      </c>
      <c r="D487" s="1" t="s">
        <v>61</v>
      </c>
      <c r="E487" s="1" t="s">
        <v>44</v>
      </c>
      <c r="F487" s="1" t="s">
        <v>45</v>
      </c>
      <c r="G487" s="1" t="s">
        <v>46</v>
      </c>
      <c r="H487" s="1" t="s">
        <v>47</v>
      </c>
      <c r="I487" s="1" t="s">
        <v>1029</v>
      </c>
      <c r="J487" s="1" t="s">
        <v>1030</v>
      </c>
      <c r="K487" s="27">
        <v>44592.663437499999</v>
      </c>
      <c r="L487" s="27">
        <v>44592.728993055556</v>
      </c>
      <c r="M487" s="1" t="s">
        <v>50</v>
      </c>
      <c r="N487" s="85"/>
      <c r="O487" s="1"/>
      <c r="P487" s="46"/>
    </row>
    <row r="488" spans="1:16" ht="16.5" hidden="1" customHeight="1">
      <c r="A488" s="43">
        <v>105994</v>
      </c>
      <c r="B488" s="1" t="s">
        <v>41</v>
      </c>
      <c r="C488" s="1" t="s">
        <v>51</v>
      </c>
      <c r="D488" s="1" t="s">
        <v>43</v>
      </c>
      <c r="E488" s="1" t="s">
        <v>44</v>
      </c>
      <c r="F488" s="1" t="s">
        <v>45</v>
      </c>
      <c r="G488" s="1" t="s">
        <v>46</v>
      </c>
      <c r="H488" s="1" t="s">
        <v>47</v>
      </c>
      <c r="I488" s="1" t="s">
        <v>1031</v>
      </c>
      <c r="J488" s="1" t="s">
        <v>1027</v>
      </c>
      <c r="K488" s="27">
        <v>44592.675868055558</v>
      </c>
      <c r="L488" s="27">
        <v>44592.71974537037</v>
      </c>
      <c r="M488" s="1" t="s">
        <v>50</v>
      </c>
      <c r="N488" s="85"/>
      <c r="O488" s="1"/>
      <c r="P488" s="46"/>
    </row>
    <row r="489" spans="1:16" ht="16.5" hidden="1" customHeight="1">
      <c r="A489" s="43">
        <v>105995</v>
      </c>
      <c r="B489" s="1" t="s">
        <v>41</v>
      </c>
      <c r="C489" s="1" t="s">
        <v>51</v>
      </c>
      <c r="D489" s="1" t="s">
        <v>43</v>
      </c>
      <c r="E489" s="1" t="s">
        <v>62</v>
      </c>
      <c r="F489" s="1" t="s">
        <v>45</v>
      </c>
      <c r="G489" s="1" t="s">
        <v>46</v>
      </c>
      <c r="H489" s="1" t="s">
        <v>54</v>
      </c>
      <c r="I489" s="1" t="s">
        <v>1032</v>
      </c>
      <c r="J489" s="1" t="s">
        <v>1033</v>
      </c>
      <c r="K489" s="27">
        <v>44592.701608796298</v>
      </c>
      <c r="L489" s="27">
        <v>44592.709675925929</v>
      </c>
      <c r="M489" s="1" t="s">
        <v>50</v>
      </c>
      <c r="N489" s="85"/>
      <c r="O489" s="1"/>
      <c r="P489" s="46"/>
    </row>
    <row r="490" spans="1:16" ht="16.5" hidden="1" customHeight="1">
      <c r="A490" s="43">
        <v>105996</v>
      </c>
      <c r="B490" s="1" t="s">
        <v>60</v>
      </c>
      <c r="C490" s="1" t="s">
        <v>126</v>
      </c>
      <c r="D490" s="1" t="s">
        <v>43</v>
      </c>
      <c r="E490" s="1" t="s">
        <v>44</v>
      </c>
      <c r="F490" s="1" t="s">
        <v>45</v>
      </c>
      <c r="G490" s="1" t="s">
        <v>46</v>
      </c>
      <c r="H490" s="1" t="s">
        <v>47</v>
      </c>
      <c r="I490" s="1" t="s">
        <v>1034</v>
      </c>
      <c r="J490" s="1" t="s">
        <v>1035</v>
      </c>
      <c r="K490" s="27">
        <v>44592.702662037038</v>
      </c>
      <c r="L490" s="27">
        <v>44595.63354166667</v>
      </c>
      <c r="M490" s="1" t="s">
        <v>50</v>
      </c>
      <c r="N490" s="85"/>
      <c r="O490" s="1"/>
      <c r="P490" s="46"/>
    </row>
    <row r="491" spans="1:16" ht="16.5" hidden="1" customHeight="1">
      <c r="A491" s="43">
        <v>105997</v>
      </c>
      <c r="B491" s="1" t="s">
        <v>57</v>
      </c>
      <c r="C491" s="1" t="s">
        <v>51</v>
      </c>
      <c r="D491" s="1" t="s">
        <v>43</v>
      </c>
      <c r="E491" s="1" t="s">
        <v>44</v>
      </c>
      <c r="F491" s="1" t="s">
        <v>53</v>
      </c>
      <c r="G491" s="1" t="s">
        <v>46</v>
      </c>
      <c r="H491" s="1" t="s">
        <v>54</v>
      </c>
      <c r="I491" s="1" t="s">
        <v>1036</v>
      </c>
      <c r="J491" s="1" t="s">
        <v>1037</v>
      </c>
      <c r="K491" s="27">
        <v>44592.732118055559</v>
      </c>
      <c r="L491" s="27">
        <v>44594.482245370367</v>
      </c>
      <c r="M491" s="1" t="s">
        <v>50</v>
      </c>
      <c r="N491" s="85"/>
      <c r="O491" s="1"/>
      <c r="P491" s="46"/>
    </row>
    <row r="492" spans="1:16" ht="16.5" hidden="1" customHeight="1">
      <c r="A492" s="43">
        <v>105998</v>
      </c>
      <c r="B492" s="1" t="s">
        <v>60</v>
      </c>
      <c r="C492" s="1" t="s">
        <v>51</v>
      </c>
      <c r="D492" s="1" t="s">
        <v>61</v>
      </c>
      <c r="E492" s="1" t="s">
        <v>44</v>
      </c>
      <c r="F492" s="1" t="s">
        <v>45</v>
      </c>
      <c r="G492" s="1" t="s">
        <v>46</v>
      </c>
      <c r="H492" s="1" t="s">
        <v>47</v>
      </c>
      <c r="I492" s="32" t="s">
        <v>1038</v>
      </c>
      <c r="J492" s="32" t="s">
        <v>1039</v>
      </c>
      <c r="K492" s="27">
        <v>44593.414722222224</v>
      </c>
      <c r="L492" s="27">
        <v>44593.492777777778</v>
      </c>
      <c r="M492" s="1" t="s">
        <v>50</v>
      </c>
      <c r="N492" s="85"/>
      <c r="O492" s="1"/>
      <c r="P492" s="46"/>
    </row>
    <row r="493" spans="1:16" ht="16.5" hidden="1" customHeight="1">
      <c r="A493" s="43">
        <v>105999</v>
      </c>
      <c r="B493" s="1" t="s">
        <v>57</v>
      </c>
      <c r="C493" s="1" t="s">
        <v>51</v>
      </c>
      <c r="D493" s="1" t="s">
        <v>61</v>
      </c>
      <c r="E493" s="1" t="s">
        <v>44</v>
      </c>
      <c r="F493" s="1" t="s">
        <v>53</v>
      </c>
      <c r="G493" s="1" t="s">
        <v>46</v>
      </c>
      <c r="H493" s="1" t="s">
        <v>54</v>
      </c>
      <c r="I493" s="32" t="s">
        <v>1040</v>
      </c>
      <c r="J493" s="32" t="s">
        <v>1041</v>
      </c>
      <c r="K493" s="27">
        <v>44593.425613425927</v>
      </c>
      <c r="L493" s="27">
        <v>44593.492326388892</v>
      </c>
      <c r="M493" s="1" t="s">
        <v>50</v>
      </c>
      <c r="N493" s="85"/>
      <c r="O493" s="1"/>
      <c r="P493" s="46"/>
    </row>
    <row r="494" spans="1:16" ht="16.5" hidden="1" customHeight="1">
      <c r="A494" s="43">
        <v>106000</v>
      </c>
      <c r="B494" s="1" t="s">
        <v>60</v>
      </c>
      <c r="C494" s="1" t="s">
        <v>51</v>
      </c>
      <c r="D494" s="1" t="s">
        <v>61</v>
      </c>
      <c r="E494" s="1" t="s">
        <v>44</v>
      </c>
      <c r="F494" s="1" t="s">
        <v>53</v>
      </c>
      <c r="G494" s="1" t="s">
        <v>46</v>
      </c>
      <c r="H494" s="1" t="s">
        <v>47</v>
      </c>
      <c r="I494" s="32" t="s">
        <v>1042</v>
      </c>
      <c r="J494" s="32" t="s">
        <v>1043</v>
      </c>
      <c r="K494" s="27">
        <v>44593.436226851853</v>
      </c>
      <c r="L494" s="27">
        <v>44593.491782407407</v>
      </c>
      <c r="M494" s="1" t="s">
        <v>50</v>
      </c>
      <c r="N494" s="85"/>
      <c r="O494" s="1"/>
      <c r="P494" s="46"/>
    </row>
    <row r="495" spans="1:16" ht="16.5" hidden="1" customHeight="1">
      <c r="A495" s="43">
        <v>106001</v>
      </c>
      <c r="B495" s="1" t="s">
        <v>41</v>
      </c>
      <c r="C495" s="1" t="s">
        <v>126</v>
      </c>
      <c r="D495" s="1" t="s">
        <v>127</v>
      </c>
      <c r="E495" s="1" t="s">
        <v>84</v>
      </c>
      <c r="F495" s="1" t="s">
        <v>45</v>
      </c>
      <c r="G495" s="1" t="s">
        <v>46</v>
      </c>
      <c r="H495" s="1" t="s">
        <v>47</v>
      </c>
      <c r="I495" s="32" t="s">
        <v>1017</v>
      </c>
      <c r="J495" s="32" t="s">
        <v>1044</v>
      </c>
      <c r="K495" s="27">
        <v>44593.441574074073</v>
      </c>
      <c r="L495" s="27">
        <v>44593.490729166668</v>
      </c>
      <c r="M495" s="1" t="s">
        <v>50</v>
      </c>
      <c r="N495" s="85"/>
      <c r="O495" s="1"/>
      <c r="P495" s="46"/>
    </row>
    <row r="496" spans="1:16" ht="16.5" hidden="1" customHeight="1">
      <c r="A496" s="43">
        <v>106002</v>
      </c>
      <c r="B496" s="1" t="s">
        <v>41</v>
      </c>
      <c r="C496" s="1" t="s">
        <v>99</v>
      </c>
      <c r="D496" s="1" t="s">
        <v>61</v>
      </c>
      <c r="E496" s="1" t="s">
        <v>44</v>
      </c>
      <c r="F496" s="1" t="s">
        <v>45</v>
      </c>
      <c r="G496" s="1" t="s">
        <v>46</v>
      </c>
      <c r="H496" s="1" t="s">
        <v>47</v>
      </c>
      <c r="I496" s="32" t="s">
        <v>1045</v>
      </c>
      <c r="J496" s="32" t="s">
        <v>1046</v>
      </c>
      <c r="K496" s="27">
        <v>44593.443553240744</v>
      </c>
      <c r="L496" s="27">
        <v>44594.406875000001</v>
      </c>
      <c r="M496" s="1" t="s">
        <v>50</v>
      </c>
      <c r="N496" s="85"/>
      <c r="O496" s="1"/>
      <c r="P496" s="46"/>
    </row>
    <row r="497" spans="1:16" ht="16.5" hidden="1" customHeight="1">
      <c r="A497" s="43">
        <v>106003</v>
      </c>
      <c r="B497" s="1" t="s">
        <v>57</v>
      </c>
      <c r="C497" s="1" t="s">
        <v>51</v>
      </c>
      <c r="D497" s="1" t="s">
        <v>61</v>
      </c>
      <c r="E497" s="1" t="s">
        <v>44</v>
      </c>
      <c r="F497" s="1" t="s">
        <v>53</v>
      </c>
      <c r="G497" s="1" t="s">
        <v>46</v>
      </c>
      <c r="H497" s="1" t="s">
        <v>54</v>
      </c>
      <c r="I497" s="32" t="s">
        <v>1047</v>
      </c>
      <c r="J497" s="32" t="s">
        <v>1048</v>
      </c>
      <c r="K497" s="27">
        <v>44593.472337962965</v>
      </c>
      <c r="L497" s="27">
        <v>44593.495011574072</v>
      </c>
      <c r="M497" s="1" t="s">
        <v>50</v>
      </c>
      <c r="N497" s="85"/>
      <c r="O497" s="1"/>
      <c r="P497" s="46"/>
    </row>
    <row r="498" spans="1:16" ht="16.5" hidden="1" customHeight="1">
      <c r="A498" s="43">
        <v>106004</v>
      </c>
      <c r="B498" s="1" t="s">
        <v>65</v>
      </c>
      <c r="C498" s="1" t="s">
        <v>51</v>
      </c>
      <c r="D498" s="1" t="s">
        <v>61</v>
      </c>
      <c r="E498" s="1" t="s">
        <v>44</v>
      </c>
      <c r="F498" s="1" t="s">
        <v>45</v>
      </c>
      <c r="G498" s="1" t="s">
        <v>46</v>
      </c>
      <c r="H498" s="1" t="s">
        <v>54</v>
      </c>
      <c r="I498" s="32" t="s">
        <v>1049</v>
      </c>
      <c r="J498" s="32" t="s">
        <v>1050</v>
      </c>
      <c r="K498" s="27">
        <v>44593.516168981485</v>
      </c>
      <c r="L498" s="27">
        <v>44593.53392361111</v>
      </c>
      <c r="M498" s="1" t="s">
        <v>50</v>
      </c>
      <c r="N498" s="85"/>
      <c r="O498" s="1"/>
      <c r="P498" s="46"/>
    </row>
    <row r="499" spans="1:16" ht="16.5" hidden="1" customHeight="1">
      <c r="A499" s="43">
        <v>106005</v>
      </c>
      <c r="B499" s="1" t="s">
        <v>57</v>
      </c>
      <c r="C499" s="1" t="s">
        <v>51</v>
      </c>
      <c r="D499" s="1" t="s">
        <v>43</v>
      </c>
      <c r="E499" s="1" t="s">
        <v>44</v>
      </c>
      <c r="F499" s="1" t="s">
        <v>53</v>
      </c>
      <c r="G499" s="1" t="s">
        <v>46</v>
      </c>
      <c r="H499" s="1" t="s">
        <v>54</v>
      </c>
      <c r="I499" s="32" t="s">
        <v>1051</v>
      </c>
      <c r="J499" s="32" t="s">
        <v>1052</v>
      </c>
      <c r="K499" s="27">
        <v>44593.530416666668</v>
      </c>
      <c r="L499" s="27">
        <v>44594.407372685186</v>
      </c>
      <c r="M499" s="1" t="s">
        <v>50</v>
      </c>
      <c r="N499" s="85"/>
      <c r="O499" s="1"/>
      <c r="P499" s="46"/>
    </row>
    <row r="500" spans="1:16" ht="16.5" hidden="1" customHeight="1">
      <c r="A500" s="43">
        <v>106006</v>
      </c>
      <c r="B500" s="1" t="s">
        <v>60</v>
      </c>
      <c r="C500" s="1" t="s">
        <v>51</v>
      </c>
      <c r="D500" s="1" t="s">
        <v>61</v>
      </c>
      <c r="E500" s="1" t="s">
        <v>44</v>
      </c>
      <c r="F500" s="1" t="s">
        <v>53</v>
      </c>
      <c r="G500" s="1" t="s">
        <v>46</v>
      </c>
      <c r="H500" s="1" t="s">
        <v>47</v>
      </c>
      <c r="I500" s="32" t="s">
        <v>1053</v>
      </c>
      <c r="J500" s="32" t="s">
        <v>1054</v>
      </c>
      <c r="K500" s="27">
        <v>44593.547268518516</v>
      </c>
      <c r="L500" s="27">
        <v>44593.639074074075</v>
      </c>
      <c r="M500" s="1" t="s">
        <v>50</v>
      </c>
      <c r="N500" s="85"/>
      <c r="O500" s="1"/>
      <c r="P500" s="46"/>
    </row>
    <row r="501" spans="1:16" ht="16.5" hidden="1" customHeight="1">
      <c r="A501" s="43">
        <v>106007</v>
      </c>
      <c r="B501" s="1" t="s">
        <v>41</v>
      </c>
      <c r="C501" s="1" t="s">
        <v>51</v>
      </c>
      <c r="D501" s="1" t="s">
        <v>61</v>
      </c>
      <c r="E501" s="1" t="s">
        <v>44</v>
      </c>
      <c r="F501" s="1" t="s">
        <v>45</v>
      </c>
      <c r="G501" s="1" t="s">
        <v>46</v>
      </c>
      <c r="H501" s="1" t="s">
        <v>54</v>
      </c>
      <c r="I501" s="32" t="s">
        <v>1055</v>
      </c>
      <c r="J501" s="32" t="s">
        <v>1056</v>
      </c>
      <c r="K501" s="27">
        <v>44593.55741898148</v>
      </c>
      <c r="L501" s="27">
        <v>44593.639826388891</v>
      </c>
      <c r="M501" s="1" t="s">
        <v>50</v>
      </c>
      <c r="N501" s="85"/>
      <c r="O501" s="1"/>
      <c r="P501" s="46"/>
    </row>
    <row r="502" spans="1:16" ht="16.5" hidden="1" customHeight="1">
      <c r="A502" s="43">
        <v>106008</v>
      </c>
      <c r="B502" s="1" t="s">
        <v>41</v>
      </c>
      <c r="C502" s="1" t="s">
        <v>51</v>
      </c>
      <c r="D502" s="1" t="s">
        <v>71</v>
      </c>
      <c r="E502" s="1" t="s">
        <v>62</v>
      </c>
      <c r="F502" s="1" t="s">
        <v>53</v>
      </c>
      <c r="G502" s="1" t="s">
        <v>46</v>
      </c>
      <c r="H502" s="1" t="s">
        <v>54</v>
      </c>
      <c r="I502" s="32" t="s">
        <v>1057</v>
      </c>
      <c r="J502" s="32" t="s">
        <v>1058</v>
      </c>
      <c r="K502" s="27">
        <v>44593.603148148148</v>
      </c>
      <c r="L502" s="27">
        <v>44594.711041666669</v>
      </c>
      <c r="M502" s="1" t="s">
        <v>50</v>
      </c>
      <c r="N502" s="85"/>
      <c r="O502" s="1"/>
      <c r="P502" s="46"/>
    </row>
    <row r="503" spans="1:16" ht="16.5" hidden="1" customHeight="1">
      <c r="A503" s="43">
        <v>106009</v>
      </c>
      <c r="B503" s="1" t="s">
        <v>60</v>
      </c>
      <c r="C503" s="1" t="s">
        <v>51</v>
      </c>
      <c r="D503" s="1" t="s">
        <v>61</v>
      </c>
      <c r="E503" s="1" t="s">
        <v>44</v>
      </c>
      <c r="F503" s="1" t="s">
        <v>45</v>
      </c>
      <c r="G503" s="1" t="s">
        <v>46</v>
      </c>
      <c r="H503" s="1" t="s">
        <v>47</v>
      </c>
      <c r="I503" s="32" t="s">
        <v>1059</v>
      </c>
      <c r="J503" s="32" t="s">
        <v>1060</v>
      </c>
      <c r="K503" s="27">
        <v>44593.661064814813</v>
      </c>
      <c r="L503" s="27">
        <v>44594.710659722223</v>
      </c>
      <c r="M503" s="1" t="s">
        <v>50</v>
      </c>
      <c r="N503" s="85"/>
      <c r="O503" s="1"/>
      <c r="P503" s="46"/>
    </row>
    <row r="504" spans="1:16" ht="16.5" hidden="1" customHeight="1">
      <c r="A504" s="43">
        <v>106010</v>
      </c>
      <c r="B504" s="1" t="s">
        <v>41</v>
      </c>
      <c r="C504" s="1" t="s">
        <v>51</v>
      </c>
      <c r="D504" s="1" t="s">
        <v>61</v>
      </c>
      <c r="E504" s="1" t="s">
        <v>44</v>
      </c>
      <c r="F504" s="1" t="s">
        <v>45</v>
      </c>
      <c r="G504" s="1" t="s">
        <v>46</v>
      </c>
      <c r="H504" s="1" t="s">
        <v>47</v>
      </c>
      <c r="I504" s="32" t="s">
        <v>1061</v>
      </c>
      <c r="J504" s="32" t="s">
        <v>1062</v>
      </c>
      <c r="K504" s="27">
        <v>44593.661134259259</v>
      </c>
      <c r="L504" s="27">
        <v>44594.70988425926</v>
      </c>
      <c r="M504" s="1" t="s">
        <v>50</v>
      </c>
      <c r="N504" s="85"/>
      <c r="O504" s="1"/>
      <c r="P504" s="46"/>
    </row>
    <row r="505" spans="1:16" ht="16.5" hidden="1" customHeight="1">
      <c r="A505" s="43">
        <v>106011</v>
      </c>
      <c r="B505" s="1" t="s">
        <v>57</v>
      </c>
      <c r="C505" s="1" t="s">
        <v>51</v>
      </c>
      <c r="D505" s="1" t="s">
        <v>61</v>
      </c>
      <c r="E505" s="1" t="s">
        <v>44</v>
      </c>
      <c r="F505" s="1" t="s">
        <v>45</v>
      </c>
      <c r="G505" s="1" t="s">
        <v>46</v>
      </c>
      <c r="H505" s="1" t="s">
        <v>47</v>
      </c>
      <c r="I505" s="32" t="s">
        <v>1063</v>
      </c>
      <c r="J505" s="32" t="s">
        <v>1064</v>
      </c>
      <c r="K505" s="27">
        <v>44593.666192129633</v>
      </c>
      <c r="L505" s="27">
        <v>44594.550902777781</v>
      </c>
      <c r="M505" s="1" t="s">
        <v>50</v>
      </c>
      <c r="N505" s="85"/>
      <c r="O505" s="1"/>
      <c r="P505" s="46"/>
    </row>
    <row r="506" spans="1:16" ht="16.5" hidden="1" customHeight="1">
      <c r="A506" s="68">
        <v>106012</v>
      </c>
      <c r="B506" s="69" t="s">
        <v>41</v>
      </c>
      <c r="C506" s="69" t="s">
        <v>80</v>
      </c>
      <c r="D506" s="69" t="s">
        <v>71</v>
      </c>
      <c r="E506" s="69" t="s">
        <v>44</v>
      </c>
      <c r="F506" s="69" t="s">
        <v>45</v>
      </c>
      <c r="G506" s="69" t="s">
        <v>46</v>
      </c>
      <c r="H506" s="69" t="s">
        <v>47</v>
      </c>
      <c r="I506" s="71" t="s">
        <v>1065</v>
      </c>
      <c r="J506" s="71" t="s">
        <v>1066</v>
      </c>
      <c r="K506" s="70">
        <v>44593.691643518519</v>
      </c>
      <c r="L506" s="70">
        <v>44594.550682870373</v>
      </c>
      <c r="M506" s="69" t="s">
        <v>50</v>
      </c>
      <c r="N506" s="86"/>
      <c r="O506" s="1"/>
      <c r="P506" s="46"/>
    </row>
    <row r="507" spans="1:16" ht="16.5" customHeight="1">
      <c r="A507" s="43">
        <v>106013</v>
      </c>
      <c r="B507" s="1" t="s">
        <v>57</v>
      </c>
      <c r="C507" s="1" t="s">
        <v>51</v>
      </c>
      <c r="D507" s="1" t="s">
        <v>151</v>
      </c>
      <c r="E507" s="1" t="s">
        <v>207</v>
      </c>
      <c r="F507" s="1" t="s">
        <v>67</v>
      </c>
      <c r="G507" s="1" t="s">
        <v>401</v>
      </c>
      <c r="H507" s="1" t="s">
        <v>47</v>
      </c>
      <c r="I507" s="32" t="s">
        <v>1067</v>
      </c>
      <c r="J507" s="32" t="s">
        <v>1068</v>
      </c>
      <c r="K507" s="27">
        <v>44593.697604166664</v>
      </c>
      <c r="L507" s="27">
        <v>44595.479930555557</v>
      </c>
      <c r="M507" s="1" t="s">
        <v>50</v>
      </c>
      <c r="N507" s="85" t="s">
        <v>808</v>
      </c>
      <c r="O507" s="1"/>
      <c r="P507" s="46"/>
    </row>
    <row r="508" spans="1:16" ht="16.5" customHeight="1">
      <c r="A508" s="43">
        <v>106014</v>
      </c>
      <c r="B508" s="1" t="s">
        <v>57</v>
      </c>
      <c r="C508" s="1" t="s">
        <v>51</v>
      </c>
      <c r="D508" s="1" t="s">
        <v>151</v>
      </c>
      <c r="E508" s="1" t="s">
        <v>207</v>
      </c>
      <c r="F508" s="1" t="s">
        <v>67</v>
      </c>
      <c r="G508" s="1" t="s">
        <v>401</v>
      </c>
      <c r="H508" s="1" t="s">
        <v>47</v>
      </c>
      <c r="I508" s="32" t="s">
        <v>1067</v>
      </c>
      <c r="J508" s="32" t="s">
        <v>1069</v>
      </c>
      <c r="K508" s="27">
        <v>44593.697696759256</v>
      </c>
      <c r="L508" s="27">
        <v>44594.545254629629</v>
      </c>
      <c r="M508" s="1" t="s">
        <v>50</v>
      </c>
      <c r="N508" s="85" t="s">
        <v>443</v>
      </c>
      <c r="O508" s="1"/>
      <c r="P508" s="46"/>
    </row>
    <row r="509" spans="1:16" ht="16.5" customHeight="1">
      <c r="A509" s="43">
        <v>106015</v>
      </c>
      <c r="B509" s="1" t="s">
        <v>57</v>
      </c>
      <c r="C509" s="1" t="s">
        <v>51</v>
      </c>
      <c r="D509" s="1" t="s">
        <v>151</v>
      </c>
      <c r="E509" s="1" t="s">
        <v>207</v>
      </c>
      <c r="F509" s="1" t="s">
        <v>67</v>
      </c>
      <c r="G509" s="1" t="s">
        <v>401</v>
      </c>
      <c r="H509" s="1" t="s">
        <v>47</v>
      </c>
      <c r="I509" s="32" t="s">
        <v>1067</v>
      </c>
      <c r="J509" s="32" t="s">
        <v>1069</v>
      </c>
      <c r="K509" s="27">
        <v>44593.699780092589</v>
      </c>
      <c r="L509" s="27">
        <v>44594.548460648148</v>
      </c>
      <c r="M509" s="1" t="s">
        <v>50</v>
      </c>
      <c r="N509" s="85" t="s">
        <v>443</v>
      </c>
      <c r="O509" s="1"/>
      <c r="P509" s="46"/>
    </row>
    <row r="510" spans="1:16" ht="16.5" customHeight="1">
      <c r="A510" s="43">
        <v>106016</v>
      </c>
      <c r="B510" s="1" t="s">
        <v>57</v>
      </c>
      <c r="C510" s="1" t="s">
        <v>51</v>
      </c>
      <c r="D510" s="1" t="s">
        <v>151</v>
      </c>
      <c r="E510" s="1" t="s">
        <v>207</v>
      </c>
      <c r="F510" s="1" t="s">
        <v>67</v>
      </c>
      <c r="G510" s="1" t="s">
        <v>401</v>
      </c>
      <c r="H510" s="1" t="s">
        <v>47</v>
      </c>
      <c r="I510" s="32" t="s">
        <v>1067</v>
      </c>
      <c r="J510" s="32" t="s">
        <v>1069</v>
      </c>
      <c r="K510" s="27">
        <v>44593.699953703705</v>
      </c>
      <c r="L510" s="27">
        <v>44594.54896990741</v>
      </c>
      <c r="M510" s="1" t="s">
        <v>50</v>
      </c>
      <c r="N510" s="85" t="s">
        <v>443</v>
      </c>
      <c r="O510" s="1"/>
      <c r="P510" s="46"/>
    </row>
    <row r="511" spans="1:16" ht="16.5" customHeight="1">
      <c r="A511" s="43">
        <v>106017</v>
      </c>
      <c r="B511" s="1" t="s">
        <v>57</v>
      </c>
      <c r="C511" s="1" t="s">
        <v>51</v>
      </c>
      <c r="D511" s="1" t="s">
        <v>52</v>
      </c>
      <c r="E511" s="1" t="s">
        <v>44</v>
      </c>
      <c r="F511" s="1" t="s">
        <v>67</v>
      </c>
      <c r="G511" s="1" t="s">
        <v>401</v>
      </c>
      <c r="H511" s="1" t="s">
        <v>47</v>
      </c>
      <c r="I511" s="32" t="s">
        <v>1067</v>
      </c>
      <c r="J511" s="32" t="s">
        <v>1069</v>
      </c>
      <c r="K511" s="27">
        <v>44593.700173611112</v>
      </c>
      <c r="L511" s="27">
        <v>44594.549212962964</v>
      </c>
      <c r="M511" s="1" t="s">
        <v>50</v>
      </c>
      <c r="N511" s="85" t="s">
        <v>443</v>
      </c>
      <c r="O511" s="1"/>
      <c r="P511" s="46"/>
    </row>
    <row r="512" spans="1:16" ht="16.5" customHeight="1">
      <c r="A512" s="43">
        <v>106018</v>
      </c>
      <c r="B512" s="1" t="s">
        <v>57</v>
      </c>
      <c r="C512" s="1" t="s">
        <v>51</v>
      </c>
      <c r="D512" s="1" t="s">
        <v>52</v>
      </c>
      <c r="E512" s="1" t="s">
        <v>44</v>
      </c>
      <c r="F512" s="1" t="s">
        <v>67</v>
      </c>
      <c r="G512" s="1" t="s">
        <v>401</v>
      </c>
      <c r="H512" s="1" t="s">
        <v>47</v>
      </c>
      <c r="I512" s="32" t="s">
        <v>1067</v>
      </c>
      <c r="J512" s="32" t="s">
        <v>1070</v>
      </c>
      <c r="K512" s="27">
        <v>44593.701574074075</v>
      </c>
      <c r="L512" s="27">
        <v>44594.549675925926</v>
      </c>
      <c r="M512" s="1" t="s">
        <v>50</v>
      </c>
      <c r="N512" s="85" t="s">
        <v>443</v>
      </c>
      <c r="O512" s="1"/>
      <c r="P512" s="46"/>
    </row>
    <row r="513" spans="1:16" ht="16.5" customHeight="1">
      <c r="A513" s="43">
        <v>106019</v>
      </c>
      <c r="B513" s="1" t="s">
        <v>57</v>
      </c>
      <c r="C513" s="1" t="s">
        <v>51</v>
      </c>
      <c r="D513" s="1" t="s">
        <v>52</v>
      </c>
      <c r="E513" s="1" t="s">
        <v>44</v>
      </c>
      <c r="F513" s="1" t="s">
        <v>67</v>
      </c>
      <c r="G513" s="1" t="s">
        <v>401</v>
      </c>
      <c r="H513" s="1" t="s">
        <v>47</v>
      </c>
      <c r="I513" s="32" t="s">
        <v>1071</v>
      </c>
      <c r="J513" s="32" t="s">
        <v>1069</v>
      </c>
      <c r="K513" s="27">
        <v>44593.706261574072</v>
      </c>
      <c r="L513" s="27">
        <v>44594.550219907411</v>
      </c>
      <c r="M513" s="1" t="s">
        <v>50</v>
      </c>
      <c r="N513" s="85" t="s">
        <v>808</v>
      </c>
      <c r="O513" s="1"/>
      <c r="P513" s="46"/>
    </row>
    <row r="514" spans="1:16" ht="16.5" hidden="1" customHeight="1">
      <c r="A514" s="75">
        <v>106020</v>
      </c>
      <c r="B514" s="63" t="s">
        <v>41</v>
      </c>
      <c r="C514" s="63" t="s">
        <v>114</v>
      </c>
      <c r="D514" s="63" t="s">
        <v>127</v>
      </c>
      <c r="E514" s="63" t="s">
        <v>84</v>
      </c>
      <c r="F514" s="63" t="s">
        <v>45</v>
      </c>
      <c r="G514" s="63" t="s">
        <v>46</v>
      </c>
      <c r="H514" s="63" t="s">
        <v>54</v>
      </c>
      <c r="I514" s="76" t="s">
        <v>1072</v>
      </c>
      <c r="J514" s="76" t="s">
        <v>1073</v>
      </c>
      <c r="K514" s="64">
        <v>44593.708796296298</v>
      </c>
      <c r="L514" s="64">
        <v>44594.543796296297</v>
      </c>
      <c r="M514" s="63" t="s">
        <v>50</v>
      </c>
      <c r="N514" s="87"/>
      <c r="O514" s="1"/>
      <c r="P514" s="46"/>
    </row>
    <row r="515" spans="1:16" ht="16.5" hidden="1" customHeight="1">
      <c r="A515" s="43">
        <v>106021</v>
      </c>
      <c r="B515" s="1" t="s">
        <v>41</v>
      </c>
      <c r="C515" s="1" t="s">
        <v>51</v>
      </c>
      <c r="D515" s="1" t="s">
        <v>61</v>
      </c>
      <c r="E515" s="1" t="s">
        <v>44</v>
      </c>
      <c r="F515" s="1" t="s">
        <v>45</v>
      </c>
      <c r="G515" s="1" t="s">
        <v>46</v>
      </c>
      <c r="H515" s="1" t="s">
        <v>47</v>
      </c>
      <c r="I515" s="32" t="s">
        <v>1074</v>
      </c>
      <c r="J515" s="32" t="s">
        <v>1075</v>
      </c>
      <c r="K515" s="27">
        <v>44593.713680555556</v>
      </c>
      <c r="L515" s="27">
        <v>44594.490115740744</v>
      </c>
      <c r="M515" s="1" t="s">
        <v>50</v>
      </c>
      <c r="N515" s="85"/>
      <c r="O515" s="1"/>
      <c r="P515" s="46"/>
    </row>
    <row r="516" spans="1:16" ht="16.5" hidden="1" customHeight="1">
      <c r="A516" s="43">
        <v>106022</v>
      </c>
      <c r="B516" s="1" t="s">
        <v>639</v>
      </c>
      <c r="C516" s="1" t="s">
        <v>123</v>
      </c>
      <c r="D516" s="1" t="s">
        <v>61</v>
      </c>
      <c r="E516" s="1" t="s">
        <v>186</v>
      </c>
      <c r="F516" s="1" t="s">
        <v>67</v>
      </c>
      <c r="G516" s="1" t="s">
        <v>46</v>
      </c>
      <c r="H516" s="1" t="s">
        <v>54</v>
      </c>
      <c r="I516" s="32" t="s">
        <v>1076</v>
      </c>
      <c r="J516" s="32" t="s">
        <v>1077</v>
      </c>
      <c r="K516" s="27">
        <v>44594.207881944443</v>
      </c>
      <c r="L516" s="27">
        <v>44603.420972222222</v>
      </c>
      <c r="M516" s="1" t="s">
        <v>50</v>
      </c>
      <c r="N516" s="85"/>
      <c r="O516" s="1"/>
      <c r="P516" s="46"/>
    </row>
    <row r="517" spans="1:16" ht="16.5" hidden="1" customHeight="1">
      <c r="A517" s="43">
        <v>106023</v>
      </c>
      <c r="B517" s="1" t="s">
        <v>60</v>
      </c>
      <c r="C517" s="1" t="s">
        <v>114</v>
      </c>
      <c r="D517" s="1" t="s">
        <v>127</v>
      </c>
      <c r="E517" s="1" t="s">
        <v>102</v>
      </c>
      <c r="F517" s="1" t="s">
        <v>67</v>
      </c>
      <c r="G517" s="1" t="s">
        <v>46</v>
      </c>
      <c r="H517" s="1" t="s">
        <v>47</v>
      </c>
      <c r="I517" s="32" t="s">
        <v>1078</v>
      </c>
      <c r="J517" s="32" t="s">
        <v>1079</v>
      </c>
      <c r="K517" s="27">
        <v>44594.446782407409</v>
      </c>
      <c r="L517" s="27">
        <v>44594.709629629629</v>
      </c>
      <c r="M517" s="1" t="s">
        <v>50</v>
      </c>
      <c r="N517" s="85"/>
      <c r="O517" s="1"/>
      <c r="P517" s="46"/>
    </row>
    <row r="518" spans="1:16" ht="16.5" hidden="1" customHeight="1">
      <c r="A518" s="43">
        <v>106024</v>
      </c>
      <c r="B518" s="1" t="s">
        <v>60</v>
      </c>
      <c r="C518" s="1" t="s">
        <v>51</v>
      </c>
      <c r="D518" s="1" t="s">
        <v>81</v>
      </c>
      <c r="E518" s="1" t="s">
        <v>44</v>
      </c>
      <c r="F518" s="1" t="s">
        <v>45</v>
      </c>
      <c r="G518" s="1" t="s">
        <v>46</v>
      </c>
      <c r="H518" s="1" t="s">
        <v>47</v>
      </c>
      <c r="I518" s="32" t="s">
        <v>1080</v>
      </c>
      <c r="J518" s="32" t="s">
        <v>1081</v>
      </c>
      <c r="K518" s="27">
        <v>44594.44940972222</v>
      </c>
      <c r="L518" s="27">
        <v>44594.489687499998</v>
      </c>
      <c r="M518" s="1" t="s">
        <v>50</v>
      </c>
      <c r="N518" s="85"/>
      <c r="O518" s="1"/>
      <c r="P518" s="46"/>
    </row>
    <row r="519" spans="1:16" ht="16.5" hidden="1" customHeight="1">
      <c r="A519" s="43">
        <v>106025</v>
      </c>
      <c r="B519" s="1" t="s">
        <v>41</v>
      </c>
      <c r="C519" s="1" t="s">
        <v>51</v>
      </c>
      <c r="D519" s="1" t="s">
        <v>71</v>
      </c>
      <c r="E519" s="1" t="s">
        <v>44</v>
      </c>
      <c r="F519" s="1" t="s">
        <v>45</v>
      </c>
      <c r="G519" s="1" t="s">
        <v>46</v>
      </c>
      <c r="H519" s="1" t="s">
        <v>54</v>
      </c>
      <c r="I519" s="32" t="s">
        <v>1057</v>
      </c>
      <c r="J519" s="32" t="s">
        <v>1082</v>
      </c>
      <c r="K519" s="27">
        <v>44594.470914351848</v>
      </c>
      <c r="L519" s="27">
        <v>44600.39984953704</v>
      </c>
      <c r="M519" s="1" t="s">
        <v>50</v>
      </c>
      <c r="N519" s="85"/>
      <c r="O519" s="1"/>
      <c r="P519" s="46"/>
    </row>
    <row r="520" spans="1:16" ht="16.5" hidden="1" customHeight="1">
      <c r="A520" s="43">
        <v>106026</v>
      </c>
      <c r="B520" s="1" t="s">
        <v>60</v>
      </c>
      <c r="C520" s="1" t="s">
        <v>51</v>
      </c>
      <c r="D520" s="1" t="s">
        <v>61</v>
      </c>
      <c r="E520" s="1" t="s">
        <v>44</v>
      </c>
      <c r="F520" s="1" t="s">
        <v>53</v>
      </c>
      <c r="G520" s="1" t="s">
        <v>46</v>
      </c>
      <c r="H520" s="1" t="s">
        <v>47</v>
      </c>
      <c r="I520" s="32" t="s">
        <v>1083</v>
      </c>
      <c r="J520" s="32" t="s">
        <v>1084</v>
      </c>
      <c r="K520" s="27">
        <v>44594.488819444443</v>
      </c>
      <c r="L520" s="27">
        <v>44594.534178240741</v>
      </c>
      <c r="M520" s="1" t="s">
        <v>50</v>
      </c>
      <c r="N520" s="85"/>
      <c r="O520" s="1"/>
      <c r="P520" s="46"/>
    </row>
    <row r="521" spans="1:16" ht="16.5" hidden="1" customHeight="1">
      <c r="A521" s="43">
        <v>106027</v>
      </c>
      <c r="B521" s="1" t="s">
        <v>60</v>
      </c>
      <c r="C521" s="1" t="s">
        <v>51</v>
      </c>
      <c r="D521" s="1" t="s">
        <v>81</v>
      </c>
      <c r="E521" s="1" t="s">
        <v>44</v>
      </c>
      <c r="F521" s="1" t="s">
        <v>45</v>
      </c>
      <c r="G521" s="1" t="s">
        <v>46</v>
      </c>
      <c r="H521" s="1" t="s">
        <v>54</v>
      </c>
      <c r="I521" s="32" t="s">
        <v>1085</v>
      </c>
      <c r="J521" s="32" t="s">
        <v>1086</v>
      </c>
      <c r="K521" s="27">
        <v>44594.502615740741</v>
      </c>
      <c r="L521" s="27">
        <v>44594.524930555555</v>
      </c>
      <c r="M521" s="1" t="s">
        <v>50</v>
      </c>
      <c r="N521" s="85"/>
      <c r="O521" s="1"/>
      <c r="P521" s="46"/>
    </row>
    <row r="522" spans="1:16" ht="16.5" hidden="1" customHeight="1">
      <c r="A522" s="43">
        <v>106028</v>
      </c>
      <c r="B522" s="1" t="s">
        <v>41</v>
      </c>
      <c r="C522" s="1" t="s">
        <v>51</v>
      </c>
      <c r="D522" s="1" t="s">
        <v>43</v>
      </c>
      <c r="E522" s="1" t="s">
        <v>44</v>
      </c>
      <c r="F522" s="1" t="s">
        <v>45</v>
      </c>
      <c r="G522" s="1" t="s">
        <v>46</v>
      </c>
      <c r="H522" s="1" t="s">
        <v>54</v>
      </c>
      <c r="I522" s="32" t="s">
        <v>1087</v>
      </c>
      <c r="J522" s="32" t="s">
        <v>1088</v>
      </c>
      <c r="K522" s="27">
        <v>44594.527395833335</v>
      </c>
      <c r="L522" s="27">
        <v>44594.543506944443</v>
      </c>
      <c r="M522" s="1" t="s">
        <v>50</v>
      </c>
      <c r="N522" s="85"/>
      <c r="O522" s="1"/>
      <c r="P522" s="46"/>
    </row>
    <row r="523" spans="1:16" ht="16.5" hidden="1" customHeight="1">
      <c r="A523" s="43">
        <v>106029</v>
      </c>
      <c r="B523" s="1" t="s">
        <v>41</v>
      </c>
      <c r="C523" s="1" t="s">
        <v>51</v>
      </c>
      <c r="D523" s="1" t="s">
        <v>61</v>
      </c>
      <c r="E523" s="1" t="s">
        <v>62</v>
      </c>
      <c r="F523" s="1" t="s">
        <v>53</v>
      </c>
      <c r="G523" s="1" t="s">
        <v>46</v>
      </c>
      <c r="H523" s="1" t="s">
        <v>54</v>
      </c>
      <c r="I523" s="32" t="s">
        <v>1089</v>
      </c>
      <c r="J523" s="32" t="s">
        <v>1090</v>
      </c>
      <c r="K523" s="27">
        <v>44594.533576388887</v>
      </c>
      <c r="L523" s="27">
        <v>44594.542812500003</v>
      </c>
      <c r="M523" s="1" t="s">
        <v>50</v>
      </c>
      <c r="N523" s="85"/>
      <c r="O523" s="1"/>
      <c r="P523" s="46"/>
    </row>
    <row r="524" spans="1:16" ht="16.5" hidden="1" customHeight="1">
      <c r="A524" s="43">
        <v>106030</v>
      </c>
      <c r="B524" s="1" t="s">
        <v>41</v>
      </c>
      <c r="C524" s="1" t="s">
        <v>51</v>
      </c>
      <c r="D524" s="1" t="s">
        <v>81</v>
      </c>
      <c r="E524" s="1" t="s">
        <v>44</v>
      </c>
      <c r="F524" s="1" t="s">
        <v>53</v>
      </c>
      <c r="G524" s="1" t="s">
        <v>85</v>
      </c>
      <c r="H524" s="1" t="s">
        <v>54</v>
      </c>
      <c r="I524" s="32" t="s">
        <v>1091</v>
      </c>
      <c r="J524" s="32" t="s">
        <v>1092</v>
      </c>
      <c r="K524" s="27">
        <v>44594.548368055555</v>
      </c>
      <c r="L524" s="27">
        <v>44595.479432870372</v>
      </c>
      <c r="M524" s="1" t="s">
        <v>50</v>
      </c>
      <c r="N524" s="85"/>
      <c r="O524" s="1"/>
      <c r="P524" s="46"/>
    </row>
    <row r="525" spans="1:16" ht="16.5" hidden="1" customHeight="1">
      <c r="A525" s="43">
        <v>106031</v>
      </c>
      <c r="B525" s="1" t="s">
        <v>41</v>
      </c>
      <c r="C525" s="1" t="s">
        <v>51</v>
      </c>
      <c r="D525" s="1" t="s">
        <v>43</v>
      </c>
      <c r="E525" s="1" t="s">
        <v>44</v>
      </c>
      <c r="F525" s="1" t="s">
        <v>45</v>
      </c>
      <c r="G525" s="1" t="s">
        <v>46</v>
      </c>
      <c r="H525" s="1" t="s">
        <v>54</v>
      </c>
      <c r="I525" s="32" t="s">
        <v>1093</v>
      </c>
      <c r="J525" s="32" t="s">
        <v>1094</v>
      </c>
      <c r="K525" s="27">
        <v>44594.581365740742</v>
      </c>
      <c r="L525" s="27">
        <v>44595.665393518517</v>
      </c>
      <c r="M525" s="1" t="s">
        <v>50</v>
      </c>
      <c r="N525" s="85"/>
      <c r="O525" s="1"/>
      <c r="P525" s="46"/>
    </row>
    <row r="526" spans="1:16" ht="16.5" hidden="1" customHeight="1">
      <c r="A526" s="43">
        <v>106032</v>
      </c>
      <c r="B526" s="1" t="s">
        <v>57</v>
      </c>
      <c r="C526" s="1" t="s">
        <v>51</v>
      </c>
      <c r="D526" s="1" t="s">
        <v>71</v>
      </c>
      <c r="E526" s="1" t="s">
        <v>84</v>
      </c>
      <c r="F526" s="1" t="s">
        <v>53</v>
      </c>
      <c r="G526" s="1" t="s">
        <v>46</v>
      </c>
      <c r="H526" s="1" t="s">
        <v>47</v>
      </c>
      <c r="I526" s="32" t="s">
        <v>1095</v>
      </c>
      <c r="J526" s="32" t="s">
        <v>1096</v>
      </c>
      <c r="K526" s="27">
        <v>44594.653611111113</v>
      </c>
      <c r="L526" s="27">
        <v>44594.708460648151</v>
      </c>
      <c r="M526" s="1" t="s">
        <v>50</v>
      </c>
      <c r="N526" s="85"/>
      <c r="O526" s="1"/>
      <c r="P526" s="46"/>
    </row>
    <row r="527" spans="1:16" ht="16.5" hidden="1" customHeight="1">
      <c r="A527" s="43">
        <v>106033</v>
      </c>
      <c r="B527" s="1" t="s">
        <v>60</v>
      </c>
      <c r="C527" s="1" t="s">
        <v>51</v>
      </c>
      <c r="D527" s="1" t="s">
        <v>81</v>
      </c>
      <c r="E527" s="1" t="s">
        <v>44</v>
      </c>
      <c r="F527" s="1" t="s">
        <v>45</v>
      </c>
      <c r="G527" s="1" t="s">
        <v>46</v>
      </c>
      <c r="H527" s="1" t="s">
        <v>47</v>
      </c>
      <c r="I527" s="32" t="s">
        <v>1097</v>
      </c>
      <c r="J527" s="32" t="s">
        <v>1098</v>
      </c>
      <c r="K527" s="27">
        <v>44594.658472222225</v>
      </c>
      <c r="L527" s="27">
        <v>44594.70815972222</v>
      </c>
      <c r="M527" s="1" t="s">
        <v>50</v>
      </c>
      <c r="N527" s="85"/>
      <c r="O527" s="1"/>
      <c r="P527" s="46"/>
    </row>
    <row r="528" spans="1:16" ht="16.5" hidden="1" customHeight="1">
      <c r="A528" s="43">
        <v>106034</v>
      </c>
      <c r="B528" s="1" t="s">
        <v>41</v>
      </c>
      <c r="C528" s="1" t="s">
        <v>651</v>
      </c>
      <c r="D528" s="1" t="s">
        <v>61</v>
      </c>
      <c r="E528" s="1" t="s">
        <v>44</v>
      </c>
      <c r="F528" s="1" t="s">
        <v>45</v>
      </c>
      <c r="G528" s="1" t="s">
        <v>46</v>
      </c>
      <c r="H528" s="1" t="s">
        <v>47</v>
      </c>
      <c r="I528" s="32" t="s">
        <v>1099</v>
      </c>
      <c r="J528" s="32" t="s">
        <v>1100</v>
      </c>
      <c r="K528" s="27">
        <v>44594.682164351849</v>
      </c>
      <c r="L528" s="27">
        <v>44594.705729166664</v>
      </c>
      <c r="M528" s="1" t="s">
        <v>50</v>
      </c>
      <c r="N528" s="85"/>
      <c r="O528" s="1"/>
      <c r="P528" s="46"/>
    </row>
    <row r="529" spans="1:16" ht="16.5" hidden="1" customHeight="1">
      <c r="A529" s="43">
        <v>106035</v>
      </c>
      <c r="B529" s="1" t="s">
        <v>57</v>
      </c>
      <c r="C529" s="1" t="s">
        <v>51</v>
      </c>
      <c r="D529" s="1" t="s">
        <v>81</v>
      </c>
      <c r="E529" s="1" t="s">
        <v>44</v>
      </c>
      <c r="F529" s="1" t="s">
        <v>53</v>
      </c>
      <c r="G529" s="1" t="s">
        <v>46</v>
      </c>
      <c r="H529" s="1" t="s">
        <v>54</v>
      </c>
      <c r="I529" s="32" t="s">
        <v>1101</v>
      </c>
      <c r="J529" s="32" t="s">
        <v>1102</v>
      </c>
      <c r="K529" s="27">
        <v>44594.694618055553</v>
      </c>
      <c r="L529" s="27">
        <v>44594.704942129632</v>
      </c>
      <c r="M529" s="1" t="s">
        <v>50</v>
      </c>
      <c r="N529" s="85"/>
      <c r="O529" s="1"/>
      <c r="P529" s="46"/>
    </row>
    <row r="530" spans="1:16" ht="16.5" hidden="1" customHeight="1">
      <c r="A530" s="43">
        <v>106036</v>
      </c>
      <c r="B530" s="1" t="s">
        <v>41</v>
      </c>
      <c r="C530" s="1" t="s">
        <v>51</v>
      </c>
      <c r="D530" s="1" t="s">
        <v>43</v>
      </c>
      <c r="E530" s="1" t="s">
        <v>44</v>
      </c>
      <c r="F530" s="1" t="s">
        <v>45</v>
      </c>
      <c r="G530" s="1" t="s">
        <v>46</v>
      </c>
      <c r="H530" s="1" t="s">
        <v>47</v>
      </c>
      <c r="I530" s="32" t="s">
        <v>1103</v>
      </c>
      <c r="J530" s="32" t="s">
        <v>1104</v>
      </c>
      <c r="K530" s="27">
        <v>44594.698923611111</v>
      </c>
      <c r="L530" s="27">
        <v>44595.662407407406</v>
      </c>
      <c r="M530" s="1" t="s">
        <v>50</v>
      </c>
      <c r="N530" s="85"/>
      <c r="O530" s="1"/>
      <c r="P530" s="46"/>
    </row>
    <row r="531" spans="1:16" ht="16.5" hidden="1" customHeight="1">
      <c r="A531" s="43">
        <v>106037</v>
      </c>
      <c r="B531" s="1" t="s">
        <v>41</v>
      </c>
      <c r="C531" s="1" t="s">
        <v>114</v>
      </c>
      <c r="D531" s="1" t="s">
        <v>71</v>
      </c>
      <c r="E531" s="1" t="s">
        <v>62</v>
      </c>
      <c r="F531" s="1" t="s">
        <v>45</v>
      </c>
      <c r="G531" s="1" t="s">
        <v>46</v>
      </c>
      <c r="H531" s="1" t="s">
        <v>47</v>
      </c>
      <c r="I531" s="32" t="s">
        <v>1105</v>
      </c>
      <c r="J531" s="32" t="s">
        <v>1106</v>
      </c>
      <c r="K531" s="27">
        <v>44594.70480324074</v>
      </c>
      <c r="L531" s="27">
        <v>44595.47792824074</v>
      </c>
      <c r="M531" s="1" t="s">
        <v>50</v>
      </c>
      <c r="N531" s="85"/>
      <c r="O531" s="1"/>
      <c r="P531" s="46"/>
    </row>
    <row r="532" spans="1:16" ht="16.5" hidden="1" customHeight="1">
      <c r="A532" s="68">
        <v>106038</v>
      </c>
      <c r="B532" s="69" t="s">
        <v>60</v>
      </c>
      <c r="C532" s="69" t="s">
        <v>150</v>
      </c>
      <c r="D532" s="69" t="s">
        <v>61</v>
      </c>
      <c r="E532" s="69" t="s">
        <v>241</v>
      </c>
      <c r="F532" s="69" t="s">
        <v>67</v>
      </c>
      <c r="G532" s="69" t="s">
        <v>46</v>
      </c>
      <c r="H532" s="69" t="s">
        <v>297</v>
      </c>
      <c r="I532" s="71" t="s">
        <v>1107</v>
      </c>
      <c r="J532" s="71" t="s">
        <v>1108</v>
      </c>
      <c r="K532" s="70">
        <v>44594.828726851854</v>
      </c>
      <c r="L532" s="70">
        <v>44596.584270833337</v>
      </c>
      <c r="M532" s="69" t="s">
        <v>50</v>
      </c>
      <c r="N532" s="86"/>
      <c r="O532" s="1"/>
      <c r="P532" s="46"/>
    </row>
    <row r="533" spans="1:16" ht="16.5" customHeight="1">
      <c r="A533" s="43">
        <v>106039</v>
      </c>
      <c r="B533" s="1" t="s">
        <v>252</v>
      </c>
      <c r="C533" s="1" t="s">
        <v>42</v>
      </c>
      <c r="D533" s="1" t="s">
        <v>43</v>
      </c>
      <c r="E533" s="1" t="s">
        <v>66</v>
      </c>
      <c r="F533" s="1" t="s">
        <v>67</v>
      </c>
      <c r="G533" s="1" t="s">
        <v>401</v>
      </c>
      <c r="H533" s="1" t="s">
        <v>54</v>
      </c>
      <c r="I533" s="32" t="s">
        <v>1109</v>
      </c>
      <c r="J533" s="32" t="s">
        <v>1110</v>
      </c>
      <c r="K533" s="27">
        <v>44594.913495370369</v>
      </c>
      <c r="L533" s="27">
        <v>44602.638310185182</v>
      </c>
      <c r="M533" s="1" t="s">
        <v>50</v>
      </c>
      <c r="N533" s="85" t="s">
        <v>443</v>
      </c>
      <c r="O533" s="1"/>
      <c r="P533" s="46"/>
    </row>
    <row r="534" spans="1:16" ht="16.5" hidden="1" customHeight="1">
      <c r="A534" s="75">
        <v>106040</v>
      </c>
      <c r="B534" s="63" t="s">
        <v>252</v>
      </c>
      <c r="C534" s="63" t="s">
        <v>90</v>
      </c>
      <c r="D534" s="63" t="s">
        <v>71</v>
      </c>
      <c r="E534" s="63" t="s">
        <v>44</v>
      </c>
      <c r="F534" s="63" t="s">
        <v>45</v>
      </c>
      <c r="G534" s="63" t="s">
        <v>46</v>
      </c>
      <c r="H534" s="63" t="s">
        <v>54</v>
      </c>
      <c r="I534" s="76" t="s">
        <v>1111</v>
      </c>
      <c r="J534" s="76" t="s">
        <v>1112</v>
      </c>
      <c r="K534" s="64">
        <v>44595.407060185185</v>
      </c>
      <c r="L534" s="64">
        <v>44595.477361111109</v>
      </c>
      <c r="M534" s="63" t="s">
        <v>50</v>
      </c>
      <c r="N534" s="87"/>
      <c r="O534" s="1"/>
      <c r="P534" s="46"/>
    </row>
    <row r="535" spans="1:16" ht="16.5" hidden="1" customHeight="1">
      <c r="A535" s="43">
        <v>106041</v>
      </c>
      <c r="B535" s="1" t="s">
        <v>41</v>
      </c>
      <c r="C535" s="1" t="s">
        <v>42</v>
      </c>
      <c r="D535" s="1" t="s">
        <v>61</v>
      </c>
      <c r="E535" s="1" t="s">
        <v>102</v>
      </c>
      <c r="F535" s="1" t="s">
        <v>45</v>
      </c>
      <c r="G535" s="1" t="s">
        <v>46</v>
      </c>
      <c r="H535" s="1" t="s">
        <v>54</v>
      </c>
      <c r="I535" s="32" t="s">
        <v>853</v>
      </c>
      <c r="J535" s="32" t="s">
        <v>1113</v>
      </c>
      <c r="K535" s="27">
        <v>44595.426527777781</v>
      </c>
      <c r="L535" s="27">
        <v>44595.472696759258</v>
      </c>
      <c r="M535" s="1" t="s">
        <v>50</v>
      </c>
      <c r="N535" s="85"/>
      <c r="O535" s="1"/>
      <c r="P535" s="46"/>
    </row>
    <row r="536" spans="1:16" ht="16.5" hidden="1" customHeight="1">
      <c r="A536" s="43">
        <v>106042</v>
      </c>
      <c r="B536" s="1" t="s">
        <v>60</v>
      </c>
      <c r="C536" s="1" t="s">
        <v>150</v>
      </c>
      <c r="D536" s="1" t="s">
        <v>61</v>
      </c>
      <c r="E536" s="1" t="s">
        <v>44</v>
      </c>
      <c r="F536" s="1" t="s">
        <v>45</v>
      </c>
      <c r="G536" s="1" t="s">
        <v>46</v>
      </c>
      <c r="H536" s="1" t="s">
        <v>47</v>
      </c>
      <c r="I536" s="32" t="s">
        <v>1114</v>
      </c>
      <c r="J536" s="32" t="s">
        <v>1115</v>
      </c>
      <c r="K536" s="27">
        <v>44595.442546296297</v>
      </c>
      <c r="L536" s="27">
        <v>44595.4453125</v>
      </c>
      <c r="M536" s="1" t="s">
        <v>50</v>
      </c>
      <c r="N536" s="85"/>
      <c r="O536" s="1"/>
      <c r="P536" s="46"/>
    </row>
    <row r="537" spans="1:16" ht="16.5" hidden="1" customHeight="1">
      <c r="A537" s="43">
        <v>106043</v>
      </c>
      <c r="B537" s="1" t="s">
        <v>41</v>
      </c>
      <c r="C537" s="1" t="s">
        <v>51</v>
      </c>
      <c r="D537" s="1" t="s">
        <v>43</v>
      </c>
      <c r="E537" s="1" t="s">
        <v>44</v>
      </c>
      <c r="F537" s="1" t="s">
        <v>45</v>
      </c>
      <c r="G537" s="1" t="s">
        <v>46</v>
      </c>
      <c r="H537" s="1" t="s">
        <v>47</v>
      </c>
      <c r="I537" s="32" t="s">
        <v>1116</v>
      </c>
      <c r="J537" s="32" t="s">
        <v>1117</v>
      </c>
      <c r="K537" s="27">
        <v>44595.453657407408</v>
      </c>
      <c r="L537" s="27">
        <v>44595.466643518521</v>
      </c>
      <c r="M537" s="1" t="s">
        <v>50</v>
      </c>
      <c r="N537" s="85"/>
      <c r="O537" s="1"/>
      <c r="P537" s="46"/>
    </row>
    <row r="538" spans="1:16" ht="16.5" hidden="1" customHeight="1">
      <c r="A538" s="43">
        <v>106044</v>
      </c>
      <c r="B538" s="1" t="s">
        <v>60</v>
      </c>
      <c r="C538" s="1" t="s">
        <v>109</v>
      </c>
      <c r="D538" s="1" t="s">
        <v>127</v>
      </c>
      <c r="E538" s="1" t="s">
        <v>102</v>
      </c>
      <c r="F538" s="1" t="s">
        <v>45</v>
      </c>
      <c r="G538" s="1" t="s">
        <v>46</v>
      </c>
      <c r="H538" s="1" t="s">
        <v>54</v>
      </c>
      <c r="I538" s="32" t="s">
        <v>1114</v>
      </c>
      <c r="J538" s="32" t="s">
        <v>1118</v>
      </c>
      <c r="K538" s="27">
        <v>44595.459733796299</v>
      </c>
      <c r="L538" s="27">
        <v>44595.461631944447</v>
      </c>
      <c r="M538" s="1" t="s">
        <v>50</v>
      </c>
      <c r="N538" s="85"/>
      <c r="O538" s="1"/>
      <c r="P538" s="46"/>
    </row>
    <row r="539" spans="1:16" ht="16.5" hidden="1" customHeight="1">
      <c r="A539" s="43">
        <v>106045</v>
      </c>
      <c r="B539" s="1" t="s">
        <v>60</v>
      </c>
      <c r="C539" s="1" t="s">
        <v>388</v>
      </c>
      <c r="D539" s="1" t="s">
        <v>61</v>
      </c>
      <c r="E539" s="1" t="s">
        <v>44</v>
      </c>
      <c r="F539" s="1" t="s">
        <v>45</v>
      </c>
      <c r="G539" s="1" t="s">
        <v>46</v>
      </c>
      <c r="H539" s="1" t="s">
        <v>54</v>
      </c>
      <c r="I539" s="32" t="s">
        <v>1119</v>
      </c>
      <c r="J539" s="32" t="s">
        <v>1120</v>
      </c>
      <c r="K539" s="27">
        <v>44595.478136574071</v>
      </c>
      <c r="L539" s="27">
        <v>44595.50236111111</v>
      </c>
      <c r="M539" s="1" t="s">
        <v>50</v>
      </c>
      <c r="N539" s="85"/>
      <c r="O539" s="1"/>
      <c r="P539" s="46"/>
    </row>
    <row r="540" spans="1:16" ht="16.5" hidden="1" customHeight="1">
      <c r="A540" s="43">
        <v>106046</v>
      </c>
      <c r="B540" s="1" t="s">
        <v>57</v>
      </c>
      <c r="C540" s="1" t="s">
        <v>51</v>
      </c>
      <c r="D540" s="1" t="s">
        <v>61</v>
      </c>
      <c r="E540" s="1" t="s">
        <v>44</v>
      </c>
      <c r="F540" s="1" t="s">
        <v>45</v>
      </c>
      <c r="G540" s="1" t="s">
        <v>46</v>
      </c>
      <c r="H540" s="1" t="s">
        <v>54</v>
      </c>
      <c r="I540" s="32" t="s">
        <v>1121</v>
      </c>
      <c r="J540" s="32" t="s">
        <v>1122</v>
      </c>
      <c r="K540" s="27">
        <v>44595.499259259261</v>
      </c>
      <c r="L540" s="27">
        <v>44595.538113425922</v>
      </c>
      <c r="M540" s="1" t="s">
        <v>50</v>
      </c>
      <c r="N540" s="85"/>
      <c r="O540" s="1"/>
      <c r="P540" s="46"/>
    </row>
    <row r="541" spans="1:16" ht="16.5" hidden="1" customHeight="1">
      <c r="A541" s="43">
        <v>106047</v>
      </c>
      <c r="B541" s="1" t="s">
        <v>41</v>
      </c>
      <c r="C541" s="1" t="s">
        <v>51</v>
      </c>
      <c r="D541" s="1" t="s">
        <v>61</v>
      </c>
      <c r="E541" s="1" t="s">
        <v>44</v>
      </c>
      <c r="F541" s="1" t="s">
        <v>45</v>
      </c>
      <c r="G541" s="1" t="s">
        <v>46</v>
      </c>
      <c r="H541" s="1" t="s">
        <v>47</v>
      </c>
      <c r="I541" s="32" t="s">
        <v>1123</v>
      </c>
      <c r="J541" s="32" t="s">
        <v>1124</v>
      </c>
      <c r="K541" s="27">
        <v>44595.536307870374</v>
      </c>
      <c r="L541" s="27">
        <v>44595.634027777778</v>
      </c>
      <c r="M541" s="1" t="s">
        <v>50</v>
      </c>
      <c r="N541" s="85"/>
      <c r="O541" s="1"/>
      <c r="P541" s="46"/>
    </row>
    <row r="542" spans="1:16" ht="16.5" hidden="1" customHeight="1">
      <c r="A542" s="43">
        <v>106048</v>
      </c>
      <c r="B542" s="1" t="s">
        <v>41</v>
      </c>
      <c r="C542" s="1" t="s">
        <v>189</v>
      </c>
      <c r="D542" s="1" t="s">
        <v>71</v>
      </c>
      <c r="E542" s="1" t="s">
        <v>440</v>
      </c>
      <c r="F542" s="1" t="s">
        <v>45</v>
      </c>
      <c r="G542" s="1" t="s">
        <v>46</v>
      </c>
      <c r="H542" s="1" t="s">
        <v>54</v>
      </c>
      <c r="I542" s="32" t="s">
        <v>1105</v>
      </c>
      <c r="J542" s="32" t="s">
        <v>1125</v>
      </c>
      <c r="K542" s="27">
        <v>44595.631365740737</v>
      </c>
      <c r="L542" s="27">
        <v>44595.652615740742</v>
      </c>
      <c r="M542" s="1" t="s">
        <v>50</v>
      </c>
      <c r="N542" s="85"/>
      <c r="O542" s="1"/>
      <c r="P542" s="46"/>
    </row>
    <row r="543" spans="1:16" ht="16.5" hidden="1" customHeight="1">
      <c r="A543" s="43">
        <v>106049</v>
      </c>
      <c r="B543" s="1" t="s">
        <v>60</v>
      </c>
      <c r="C543" s="1" t="s">
        <v>90</v>
      </c>
      <c r="D543" s="1" t="s">
        <v>151</v>
      </c>
      <c r="E543" s="1" t="s">
        <v>44</v>
      </c>
      <c r="F543" s="1" t="s">
        <v>45</v>
      </c>
      <c r="G543" s="1" t="s">
        <v>46</v>
      </c>
      <c r="H543" s="1" t="s">
        <v>54</v>
      </c>
      <c r="I543" s="32" t="s">
        <v>1126</v>
      </c>
      <c r="J543" s="32" t="s">
        <v>1127</v>
      </c>
      <c r="K543" s="27">
        <v>44595.648587962962</v>
      </c>
      <c r="L543" s="27">
        <v>44595.657337962963</v>
      </c>
      <c r="M543" s="1" t="s">
        <v>50</v>
      </c>
      <c r="N543" s="85"/>
      <c r="O543" s="1"/>
      <c r="P543" s="46"/>
    </row>
    <row r="544" spans="1:16" ht="16.5" hidden="1" customHeight="1">
      <c r="A544" s="43">
        <v>106050</v>
      </c>
      <c r="B544" s="1" t="s">
        <v>41</v>
      </c>
      <c r="C544" s="1" t="s">
        <v>51</v>
      </c>
      <c r="D544" s="1" t="s">
        <v>71</v>
      </c>
      <c r="E544" s="1" t="s">
        <v>44</v>
      </c>
      <c r="F544" s="1" t="s">
        <v>45</v>
      </c>
      <c r="G544" s="1" t="s">
        <v>46</v>
      </c>
      <c r="H544" s="1" t="s">
        <v>54</v>
      </c>
      <c r="I544" s="32" t="s">
        <v>1128</v>
      </c>
      <c r="J544" s="32" t="s">
        <v>1129</v>
      </c>
      <c r="K544" s="27">
        <v>44595.656481481485</v>
      </c>
      <c r="L544" s="27">
        <v>44595.65766203704</v>
      </c>
      <c r="M544" s="1" t="s">
        <v>50</v>
      </c>
      <c r="N544" s="85"/>
      <c r="O544" s="1"/>
      <c r="P544" s="46"/>
    </row>
    <row r="545" spans="1:16" ht="16.5" hidden="1" customHeight="1">
      <c r="A545" s="43">
        <v>106051</v>
      </c>
      <c r="B545" s="1" t="s">
        <v>60</v>
      </c>
      <c r="C545" s="1" t="s">
        <v>189</v>
      </c>
      <c r="D545" s="1" t="s">
        <v>71</v>
      </c>
      <c r="E545" s="1" t="s">
        <v>1130</v>
      </c>
      <c r="F545" s="1" t="s">
        <v>67</v>
      </c>
      <c r="G545" s="1" t="s">
        <v>46</v>
      </c>
      <c r="H545" s="1" t="s">
        <v>47</v>
      </c>
      <c r="I545" s="32" t="s">
        <v>1131</v>
      </c>
      <c r="J545" s="32" t="s">
        <v>1132</v>
      </c>
      <c r="K545" s="27">
        <v>44595.673831018517</v>
      </c>
      <c r="L545" s="27">
        <v>44595.68886574074</v>
      </c>
      <c r="M545" s="1" t="s">
        <v>50</v>
      </c>
      <c r="N545" s="85"/>
      <c r="O545" s="1"/>
      <c r="P545" s="46"/>
    </row>
    <row r="546" spans="1:16" ht="16.5" hidden="1" customHeight="1">
      <c r="A546" s="43">
        <v>106052</v>
      </c>
      <c r="B546" s="1" t="s">
        <v>60</v>
      </c>
      <c r="C546" s="1" t="s">
        <v>189</v>
      </c>
      <c r="D546" s="1" t="s">
        <v>71</v>
      </c>
      <c r="E546" s="1" t="s">
        <v>1130</v>
      </c>
      <c r="F546" s="1" t="s">
        <v>67</v>
      </c>
      <c r="G546" s="1" t="s">
        <v>46</v>
      </c>
      <c r="H546" s="1" t="s">
        <v>47</v>
      </c>
      <c r="I546" s="32" t="s">
        <v>1131</v>
      </c>
      <c r="J546" s="32" t="s">
        <v>1132</v>
      </c>
      <c r="K546" s="27">
        <v>44595.673935185187</v>
      </c>
      <c r="L546" s="27">
        <v>44595.725428240738</v>
      </c>
      <c r="M546" s="1" t="s">
        <v>50</v>
      </c>
      <c r="N546" s="85"/>
      <c r="O546" s="1"/>
      <c r="P546" s="46"/>
    </row>
    <row r="547" spans="1:16" ht="16.5" hidden="1" customHeight="1">
      <c r="A547" s="43">
        <v>106053</v>
      </c>
      <c r="B547" s="1" t="s">
        <v>60</v>
      </c>
      <c r="C547" s="1" t="s">
        <v>189</v>
      </c>
      <c r="D547" s="1" t="s">
        <v>71</v>
      </c>
      <c r="E547" s="1" t="s">
        <v>1130</v>
      </c>
      <c r="F547" s="1" t="s">
        <v>67</v>
      </c>
      <c r="G547" s="1" t="s">
        <v>46</v>
      </c>
      <c r="H547" s="1" t="s">
        <v>47</v>
      </c>
      <c r="I547" s="32" t="s">
        <v>1131</v>
      </c>
      <c r="J547" s="32" t="s">
        <v>1133</v>
      </c>
      <c r="K547" s="27">
        <v>44595.675752314812</v>
      </c>
      <c r="L547" s="27">
        <v>44599.69425925926</v>
      </c>
      <c r="M547" s="1" t="s">
        <v>50</v>
      </c>
      <c r="N547" s="85"/>
      <c r="O547" s="1"/>
      <c r="P547" s="46"/>
    </row>
    <row r="548" spans="1:16" ht="16.5" hidden="1" customHeight="1">
      <c r="A548" s="43">
        <v>106054</v>
      </c>
      <c r="B548" s="1" t="s">
        <v>60</v>
      </c>
      <c r="C548" s="1" t="s">
        <v>51</v>
      </c>
      <c r="D548" s="1" t="s">
        <v>61</v>
      </c>
      <c r="E548" s="1" t="s">
        <v>44</v>
      </c>
      <c r="F548" s="1" t="s">
        <v>45</v>
      </c>
      <c r="G548" s="1" t="s">
        <v>46</v>
      </c>
      <c r="H548" s="1" t="s">
        <v>47</v>
      </c>
      <c r="I548" s="32" t="s">
        <v>1134</v>
      </c>
      <c r="J548" s="32" t="s">
        <v>1135</v>
      </c>
      <c r="K548" s="27">
        <v>44595.678159722222</v>
      </c>
      <c r="L548" s="27">
        <v>44599.44390046296</v>
      </c>
      <c r="M548" s="1" t="s">
        <v>50</v>
      </c>
      <c r="N548" s="85"/>
      <c r="O548" s="1"/>
      <c r="P548" s="46"/>
    </row>
    <row r="549" spans="1:16" ht="16.5" hidden="1" customHeight="1">
      <c r="A549" s="43">
        <v>106055</v>
      </c>
      <c r="B549" s="1" t="s">
        <v>41</v>
      </c>
      <c r="C549" s="1" t="s">
        <v>51</v>
      </c>
      <c r="D549" s="1" t="s">
        <v>43</v>
      </c>
      <c r="E549" s="1" t="s">
        <v>44</v>
      </c>
      <c r="F549" s="1" t="s">
        <v>45</v>
      </c>
      <c r="G549" s="1" t="s">
        <v>46</v>
      </c>
      <c r="H549" s="1" t="s">
        <v>54</v>
      </c>
      <c r="I549" s="32" t="s">
        <v>1136</v>
      </c>
      <c r="J549" s="32" t="s">
        <v>1137</v>
      </c>
      <c r="K549" s="27">
        <v>44595.695185185185</v>
      </c>
      <c r="L549" s="27">
        <v>44600.624837962961</v>
      </c>
      <c r="M549" s="1" t="s">
        <v>50</v>
      </c>
      <c r="N549" s="85"/>
      <c r="O549" s="1"/>
      <c r="P549" s="46"/>
    </row>
    <row r="550" spans="1:16" ht="16.5" hidden="1" customHeight="1">
      <c r="A550" s="43">
        <v>106056</v>
      </c>
      <c r="B550" s="1" t="s">
        <v>57</v>
      </c>
      <c r="C550" s="1" t="s">
        <v>51</v>
      </c>
      <c r="D550" s="1" t="s">
        <v>43</v>
      </c>
      <c r="E550" s="1" t="s">
        <v>44</v>
      </c>
      <c r="F550" s="1" t="s">
        <v>45</v>
      </c>
      <c r="G550" s="1" t="s">
        <v>46</v>
      </c>
      <c r="H550" s="1" t="s">
        <v>54</v>
      </c>
      <c r="I550" s="32" t="s">
        <v>1138</v>
      </c>
      <c r="J550" s="32" t="s">
        <v>1139</v>
      </c>
      <c r="K550" s="27">
        <v>44596.383506944447</v>
      </c>
      <c r="L550" s="27">
        <v>44599.386319444442</v>
      </c>
      <c r="M550" s="1" t="s">
        <v>50</v>
      </c>
      <c r="N550" s="85"/>
      <c r="O550" s="1"/>
      <c r="P550" s="46"/>
    </row>
    <row r="551" spans="1:16" ht="16.5" hidden="1" customHeight="1">
      <c r="A551" s="43">
        <v>106057</v>
      </c>
      <c r="B551" s="1" t="s">
        <v>57</v>
      </c>
      <c r="C551" s="1" t="s">
        <v>51</v>
      </c>
      <c r="D551" s="1" t="s">
        <v>43</v>
      </c>
      <c r="E551" s="1" t="s">
        <v>44</v>
      </c>
      <c r="F551" s="1" t="s">
        <v>45</v>
      </c>
      <c r="G551" s="1" t="s">
        <v>46</v>
      </c>
      <c r="H551" s="1" t="s">
        <v>54</v>
      </c>
      <c r="I551" s="32" t="s">
        <v>1138</v>
      </c>
      <c r="J551" s="32" t="s">
        <v>1140</v>
      </c>
      <c r="K551" s="27">
        <v>44596.383946759262</v>
      </c>
      <c r="L551" s="27">
        <v>44599.387303240743</v>
      </c>
      <c r="M551" s="1" t="s">
        <v>50</v>
      </c>
      <c r="N551" s="85"/>
      <c r="O551" s="1"/>
      <c r="P551" s="46"/>
    </row>
    <row r="552" spans="1:16" ht="16.5" hidden="1" customHeight="1">
      <c r="A552" s="43">
        <v>106058</v>
      </c>
      <c r="B552" s="1" t="s">
        <v>41</v>
      </c>
      <c r="C552" s="1" t="s">
        <v>51</v>
      </c>
      <c r="D552" s="1" t="s">
        <v>81</v>
      </c>
      <c r="E552" s="1" t="s">
        <v>44</v>
      </c>
      <c r="F552" s="1" t="s">
        <v>53</v>
      </c>
      <c r="G552" s="1" t="s">
        <v>85</v>
      </c>
      <c r="H552" s="1" t="s">
        <v>54</v>
      </c>
      <c r="I552" s="32" t="s">
        <v>1141</v>
      </c>
      <c r="J552" s="32" t="s">
        <v>1142</v>
      </c>
      <c r="K552" s="27">
        <v>44596.408761574072</v>
      </c>
      <c r="L552" s="27">
        <v>44599.502002314817</v>
      </c>
      <c r="M552" s="1" t="s">
        <v>50</v>
      </c>
      <c r="N552" s="85"/>
      <c r="O552" s="1"/>
      <c r="P552" s="46"/>
    </row>
    <row r="553" spans="1:16" ht="16.5" hidden="1" customHeight="1">
      <c r="A553" s="43">
        <v>106059</v>
      </c>
      <c r="B553" s="1" t="s">
        <v>60</v>
      </c>
      <c r="C553" s="1" t="s">
        <v>51</v>
      </c>
      <c r="D553" s="1" t="s">
        <v>52</v>
      </c>
      <c r="E553" s="1" t="s">
        <v>44</v>
      </c>
      <c r="F553" s="1" t="s">
        <v>45</v>
      </c>
      <c r="G553" s="1" t="s">
        <v>46</v>
      </c>
      <c r="H553" s="1" t="s">
        <v>47</v>
      </c>
      <c r="I553" s="32" t="s">
        <v>1143</v>
      </c>
      <c r="J553" s="32" t="s">
        <v>1144</v>
      </c>
      <c r="K553" s="27">
        <v>44596.428043981483</v>
      </c>
      <c r="L553" s="27">
        <v>44596.467743055553</v>
      </c>
      <c r="M553" s="1" t="s">
        <v>50</v>
      </c>
      <c r="N553" s="85"/>
      <c r="O553" s="1"/>
      <c r="P553" s="46"/>
    </row>
    <row r="554" spans="1:16" ht="16.5" hidden="1" customHeight="1">
      <c r="A554" s="43">
        <v>106060</v>
      </c>
      <c r="B554" s="1" t="s">
        <v>57</v>
      </c>
      <c r="C554" s="1" t="s">
        <v>51</v>
      </c>
      <c r="D554" s="1" t="s">
        <v>71</v>
      </c>
      <c r="E554" s="1" t="s">
        <v>44</v>
      </c>
      <c r="F554" s="1" t="s">
        <v>53</v>
      </c>
      <c r="G554" s="1" t="s">
        <v>46</v>
      </c>
      <c r="H554" s="1" t="s">
        <v>54</v>
      </c>
      <c r="I554" s="32" t="s">
        <v>1145</v>
      </c>
      <c r="J554" s="32" t="s">
        <v>1146</v>
      </c>
      <c r="K554" s="27">
        <v>44596.449224537035</v>
      </c>
      <c r="L554" s="27">
        <v>44596.468912037039</v>
      </c>
      <c r="M554" s="1" t="s">
        <v>50</v>
      </c>
      <c r="N554" s="85"/>
      <c r="O554" s="1"/>
      <c r="P554" s="46"/>
    </row>
    <row r="555" spans="1:16" ht="16.5" hidden="1" customHeight="1">
      <c r="A555" s="43">
        <v>106061</v>
      </c>
      <c r="B555" s="1" t="s">
        <v>41</v>
      </c>
      <c r="C555" s="1" t="s">
        <v>51</v>
      </c>
      <c r="D555" s="1" t="s">
        <v>61</v>
      </c>
      <c r="E555" s="1" t="s">
        <v>44</v>
      </c>
      <c r="F555" s="1" t="s">
        <v>45</v>
      </c>
      <c r="G555" s="1" t="s">
        <v>46</v>
      </c>
      <c r="H555" s="1" t="s">
        <v>54</v>
      </c>
      <c r="I555" s="32" t="s">
        <v>1147</v>
      </c>
      <c r="J555" s="32" t="s">
        <v>1148</v>
      </c>
      <c r="K555" s="27">
        <v>44596.475960648146</v>
      </c>
      <c r="L555" s="27">
        <v>44596.590069444443</v>
      </c>
      <c r="M555" s="1" t="s">
        <v>50</v>
      </c>
      <c r="N555" s="85"/>
      <c r="O555" s="1"/>
      <c r="P555" s="46"/>
    </row>
    <row r="556" spans="1:16" ht="16.5" hidden="1" customHeight="1">
      <c r="A556" s="43">
        <v>106062</v>
      </c>
      <c r="B556" s="1" t="s">
        <v>60</v>
      </c>
      <c r="C556" s="1" t="s">
        <v>51</v>
      </c>
      <c r="D556" s="1" t="s">
        <v>61</v>
      </c>
      <c r="E556" s="1" t="s">
        <v>44</v>
      </c>
      <c r="F556" s="1" t="s">
        <v>45</v>
      </c>
      <c r="G556" s="1" t="s">
        <v>46</v>
      </c>
      <c r="H556" s="1" t="s">
        <v>47</v>
      </c>
      <c r="I556" s="32" t="s">
        <v>1149</v>
      </c>
      <c r="J556" s="32" t="s">
        <v>1150</v>
      </c>
      <c r="K556" s="27">
        <v>44596.483506944445</v>
      </c>
      <c r="L556" s="27">
        <v>44599.387685185182</v>
      </c>
      <c r="M556" s="1" t="s">
        <v>50</v>
      </c>
      <c r="N556" s="85"/>
      <c r="O556" s="1"/>
      <c r="P556" s="46"/>
    </row>
    <row r="557" spans="1:16" ht="16.5" hidden="1" customHeight="1">
      <c r="A557" s="43">
        <v>106063</v>
      </c>
      <c r="B557" s="1" t="s">
        <v>41</v>
      </c>
      <c r="C557" s="1" t="s">
        <v>51</v>
      </c>
      <c r="D557" s="1" t="s">
        <v>81</v>
      </c>
      <c r="E557" s="1" t="s">
        <v>62</v>
      </c>
      <c r="F557" s="1" t="s">
        <v>45</v>
      </c>
      <c r="G557" s="1" t="s">
        <v>46</v>
      </c>
      <c r="H557" s="1" t="s">
        <v>47</v>
      </c>
      <c r="I557" s="32" t="s">
        <v>1151</v>
      </c>
      <c r="J557" s="32" t="s">
        <v>1152</v>
      </c>
      <c r="K557" s="27">
        <v>44596.486631944441</v>
      </c>
      <c r="L557" s="27">
        <v>44596.591064814813</v>
      </c>
      <c r="M557" s="1" t="s">
        <v>50</v>
      </c>
      <c r="N557" s="85"/>
      <c r="O557" s="1"/>
      <c r="P557" s="46"/>
    </row>
    <row r="558" spans="1:16" ht="16.5" hidden="1" customHeight="1">
      <c r="A558" s="43">
        <v>106064</v>
      </c>
      <c r="B558" s="1" t="s">
        <v>41</v>
      </c>
      <c r="C558" s="1" t="s">
        <v>51</v>
      </c>
      <c r="D558" s="1" t="s">
        <v>71</v>
      </c>
      <c r="E558" s="1" t="s">
        <v>62</v>
      </c>
      <c r="F558" s="1" t="s">
        <v>45</v>
      </c>
      <c r="G558" s="1" t="s">
        <v>46</v>
      </c>
      <c r="H558" s="1" t="s">
        <v>54</v>
      </c>
      <c r="I558" s="32" t="s">
        <v>1105</v>
      </c>
      <c r="J558" s="32" t="s">
        <v>1153</v>
      </c>
      <c r="K558" s="27">
        <v>44596.52076388889</v>
      </c>
      <c r="L558" s="27">
        <v>44596.591562499998</v>
      </c>
      <c r="M558" s="1" t="s">
        <v>50</v>
      </c>
      <c r="N558" s="85"/>
      <c r="O558" s="1"/>
      <c r="P558" s="46"/>
    </row>
    <row r="559" spans="1:16" ht="16.5" hidden="1" customHeight="1">
      <c r="A559" s="43">
        <v>106065</v>
      </c>
      <c r="B559" s="1" t="s">
        <v>41</v>
      </c>
      <c r="C559" s="1" t="s">
        <v>51</v>
      </c>
      <c r="D559" s="1" t="s">
        <v>71</v>
      </c>
      <c r="E559" s="1" t="s">
        <v>62</v>
      </c>
      <c r="F559" s="1" t="s">
        <v>53</v>
      </c>
      <c r="G559" s="1" t="s">
        <v>46</v>
      </c>
      <c r="H559" s="1" t="s">
        <v>54</v>
      </c>
      <c r="I559" s="32" t="s">
        <v>1105</v>
      </c>
      <c r="J559" s="32" t="s">
        <v>1153</v>
      </c>
      <c r="K559" s="27">
        <v>44596.524074074077</v>
      </c>
      <c r="L559" s="27">
        <v>44596.591956018521</v>
      </c>
      <c r="M559" s="1" t="s">
        <v>50</v>
      </c>
      <c r="N559" s="85"/>
      <c r="O559" s="1"/>
      <c r="P559" s="46"/>
    </row>
    <row r="560" spans="1:16" ht="16.5" hidden="1" customHeight="1">
      <c r="A560" s="43">
        <v>106066</v>
      </c>
      <c r="B560" s="1" t="s">
        <v>60</v>
      </c>
      <c r="C560" s="1" t="s">
        <v>388</v>
      </c>
      <c r="D560" s="1" t="s">
        <v>61</v>
      </c>
      <c r="E560" s="1" t="s">
        <v>44</v>
      </c>
      <c r="F560" s="1" t="s">
        <v>45</v>
      </c>
      <c r="G560" s="1" t="s">
        <v>46</v>
      </c>
      <c r="H560" s="1" t="s">
        <v>54</v>
      </c>
      <c r="I560" s="32" t="s">
        <v>1149</v>
      </c>
      <c r="J560" s="32" t="s">
        <v>1154</v>
      </c>
      <c r="K560" s="27">
        <v>44596.548831018517</v>
      </c>
      <c r="L560" s="27">
        <v>44596.555312500001</v>
      </c>
      <c r="M560" s="1" t="s">
        <v>50</v>
      </c>
      <c r="N560" s="85"/>
      <c r="O560" s="1"/>
      <c r="P560" s="46"/>
    </row>
    <row r="561" spans="1:16" ht="16.5" hidden="1" customHeight="1">
      <c r="A561" s="43">
        <v>106067</v>
      </c>
      <c r="B561" s="1" t="s">
        <v>41</v>
      </c>
      <c r="C561" s="1" t="s">
        <v>189</v>
      </c>
      <c r="D561" s="1" t="s">
        <v>43</v>
      </c>
      <c r="E561" s="1" t="s">
        <v>75</v>
      </c>
      <c r="F561" s="1" t="s">
        <v>53</v>
      </c>
      <c r="G561" s="1" t="s">
        <v>46</v>
      </c>
      <c r="H561" s="1" t="s">
        <v>47</v>
      </c>
      <c r="I561" s="32" t="s">
        <v>1155</v>
      </c>
      <c r="J561" s="32" t="s">
        <v>1156</v>
      </c>
      <c r="K561" s="27">
        <v>44596.555081018516</v>
      </c>
      <c r="L561" s="27">
        <v>44599.502418981479</v>
      </c>
      <c r="M561" s="1" t="s">
        <v>50</v>
      </c>
      <c r="N561" s="85"/>
      <c r="O561" s="1"/>
      <c r="P561" s="46"/>
    </row>
    <row r="562" spans="1:16" ht="16.5" hidden="1" customHeight="1">
      <c r="A562" s="68">
        <v>106068</v>
      </c>
      <c r="B562" s="69" t="s">
        <v>41</v>
      </c>
      <c r="C562" s="69" t="s">
        <v>51</v>
      </c>
      <c r="D562" s="69" t="s">
        <v>81</v>
      </c>
      <c r="E562" s="69" t="s">
        <v>44</v>
      </c>
      <c r="F562" s="69" t="s">
        <v>45</v>
      </c>
      <c r="G562" s="69" t="s">
        <v>46</v>
      </c>
      <c r="H562" s="69" t="s">
        <v>54</v>
      </c>
      <c r="I562" s="71" t="s">
        <v>1157</v>
      </c>
      <c r="J562" s="71" t="s">
        <v>1158</v>
      </c>
      <c r="K562" s="70">
        <v>44596.579432870371</v>
      </c>
      <c r="L562" s="70">
        <v>44599.388101851851</v>
      </c>
      <c r="M562" s="69" t="s">
        <v>50</v>
      </c>
      <c r="N562" s="86"/>
      <c r="O562" s="1"/>
      <c r="P562" s="46"/>
    </row>
    <row r="563" spans="1:16" ht="16.5" customHeight="1">
      <c r="A563" s="43">
        <v>106069</v>
      </c>
      <c r="B563" s="1" t="s">
        <v>636</v>
      </c>
      <c r="C563" s="1" t="s">
        <v>42</v>
      </c>
      <c r="D563" s="1" t="s">
        <v>61</v>
      </c>
      <c r="E563" s="1" t="s">
        <v>75</v>
      </c>
      <c r="F563" s="1" t="s">
        <v>67</v>
      </c>
      <c r="G563" s="1" t="s">
        <v>401</v>
      </c>
      <c r="H563" s="1" t="s">
        <v>54</v>
      </c>
      <c r="I563" s="32" t="s">
        <v>1159</v>
      </c>
      <c r="J563" s="32" t="s">
        <v>1160</v>
      </c>
      <c r="K563" s="27">
        <v>44596.649270833332</v>
      </c>
      <c r="L563" s="27">
        <v>44602.519965277781</v>
      </c>
      <c r="M563" s="1" t="s">
        <v>50</v>
      </c>
      <c r="N563" s="85" t="s">
        <v>443</v>
      </c>
      <c r="O563" s="1"/>
      <c r="P563" s="46"/>
    </row>
    <row r="564" spans="1:16" ht="16.5" hidden="1" customHeight="1">
      <c r="A564" s="75">
        <v>106070</v>
      </c>
      <c r="B564" s="63" t="s">
        <v>57</v>
      </c>
      <c r="C564" s="63" t="s">
        <v>51</v>
      </c>
      <c r="D564" s="63" t="s">
        <v>71</v>
      </c>
      <c r="E564" s="63" t="s">
        <v>44</v>
      </c>
      <c r="F564" s="63" t="s">
        <v>45</v>
      </c>
      <c r="G564" s="63" t="s">
        <v>46</v>
      </c>
      <c r="H564" s="63" t="s">
        <v>47</v>
      </c>
      <c r="I564" s="76" t="s">
        <v>1161</v>
      </c>
      <c r="J564" s="76" t="s">
        <v>1162</v>
      </c>
      <c r="K564" s="64">
        <v>44596.684039351851</v>
      </c>
      <c r="L564" s="64">
        <v>44599.388865740744</v>
      </c>
      <c r="M564" s="63" t="s">
        <v>50</v>
      </c>
      <c r="N564" s="87"/>
      <c r="O564" s="1"/>
      <c r="P564" s="46"/>
    </row>
    <row r="565" spans="1:16" ht="16.5" hidden="1" customHeight="1">
      <c r="A565" s="68">
        <v>106071</v>
      </c>
      <c r="B565" s="69" t="s">
        <v>1163</v>
      </c>
      <c r="C565" s="69" t="s">
        <v>1164</v>
      </c>
      <c r="D565" s="69" t="s">
        <v>43</v>
      </c>
      <c r="E565" s="69" t="s">
        <v>75</v>
      </c>
      <c r="F565" s="69" t="s">
        <v>67</v>
      </c>
      <c r="G565" s="69" t="s">
        <v>46</v>
      </c>
      <c r="H565" s="69" t="s">
        <v>297</v>
      </c>
      <c r="I565" s="71" t="s">
        <v>1165</v>
      </c>
      <c r="J565" s="71" t="s">
        <v>1166</v>
      </c>
      <c r="K565" s="70">
        <v>44597.07</v>
      </c>
      <c r="L565" s="70">
        <v>44599.721782407411</v>
      </c>
      <c r="M565" s="69" t="s">
        <v>50</v>
      </c>
      <c r="N565" s="86"/>
      <c r="O565" s="1"/>
      <c r="P565" s="46"/>
    </row>
    <row r="566" spans="1:16" ht="16.5" customHeight="1">
      <c r="A566" s="43">
        <v>106072</v>
      </c>
      <c r="B566" s="1" t="s">
        <v>65</v>
      </c>
      <c r="C566" s="1" t="s">
        <v>51</v>
      </c>
      <c r="D566" s="1" t="s">
        <v>43</v>
      </c>
      <c r="E566" s="1" t="s">
        <v>793</v>
      </c>
      <c r="F566" s="1" t="s">
        <v>67</v>
      </c>
      <c r="G566" s="1" t="s">
        <v>401</v>
      </c>
      <c r="H566" s="1" t="s">
        <v>47</v>
      </c>
      <c r="I566" s="32" t="s">
        <v>1167</v>
      </c>
      <c r="J566" s="32" t="s">
        <v>1168</v>
      </c>
      <c r="K566" s="27">
        <v>44597.479525462964</v>
      </c>
      <c r="L566" s="27">
        <v>44602.635347222225</v>
      </c>
      <c r="M566" s="1" t="s">
        <v>50</v>
      </c>
      <c r="N566" s="85" t="s">
        <v>808</v>
      </c>
      <c r="O566" s="1"/>
      <c r="P566" s="46"/>
    </row>
    <row r="567" spans="1:16" ht="16.5" customHeight="1">
      <c r="A567" s="43">
        <v>106073</v>
      </c>
      <c r="B567" s="1" t="s">
        <v>1169</v>
      </c>
      <c r="C567" s="1" t="s">
        <v>458</v>
      </c>
      <c r="D567" s="1" t="s">
        <v>43</v>
      </c>
      <c r="E567" s="1" t="s">
        <v>134</v>
      </c>
      <c r="F567" s="1" t="s">
        <v>67</v>
      </c>
      <c r="G567" s="1" t="s">
        <v>401</v>
      </c>
      <c r="H567" s="1" t="s">
        <v>54</v>
      </c>
      <c r="I567" s="32" t="s">
        <v>1170</v>
      </c>
      <c r="J567" s="32" t="s">
        <v>1171</v>
      </c>
      <c r="K567" s="27">
        <v>44599.149594907409</v>
      </c>
      <c r="L567" s="27">
        <v>44603.422222222223</v>
      </c>
      <c r="M567" s="1" t="s">
        <v>50</v>
      </c>
      <c r="N567" s="85" t="s">
        <v>642</v>
      </c>
      <c r="O567" s="1"/>
      <c r="P567" s="46"/>
    </row>
    <row r="568" spans="1:16" ht="16.5" hidden="1" customHeight="1">
      <c r="A568" s="75">
        <v>106074</v>
      </c>
      <c r="B568" s="63" t="s">
        <v>575</v>
      </c>
      <c r="C568" s="63" t="s">
        <v>150</v>
      </c>
      <c r="D568" s="63" t="s">
        <v>71</v>
      </c>
      <c r="E568" s="63" t="s">
        <v>66</v>
      </c>
      <c r="F568" s="63" t="s">
        <v>67</v>
      </c>
      <c r="G568" s="63" t="s">
        <v>46</v>
      </c>
      <c r="H568" s="63" t="s">
        <v>47</v>
      </c>
      <c r="I568" s="76" t="s">
        <v>1172</v>
      </c>
      <c r="J568" s="76" t="s">
        <v>1173</v>
      </c>
      <c r="K568" s="64">
        <v>44599.397939814815</v>
      </c>
      <c r="L568" s="64">
        <v>44599.721273148149</v>
      </c>
      <c r="M568" s="63" t="s">
        <v>50</v>
      </c>
      <c r="N568" s="87"/>
      <c r="O568" s="1"/>
      <c r="P568" s="46"/>
    </row>
    <row r="569" spans="1:16" ht="16.5" hidden="1" customHeight="1">
      <c r="A569" s="43">
        <v>106075</v>
      </c>
      <c r="B569" s="1" t="s">
        <v>74</v>
      </c>
      <c r="C569" s="1" t="s">
        <v>51</v>
      </c>
      <c r="D569" s="1" t="s">
        <v>81</v>
      </c>
      <c r="E569" s="1" t="s">
        <v>44</v>
      </c>
      <c r="F569" s="1" t="s">
        <v>67</v>
      </c>
      <c r="G569" s="1" t="s">
        <v>46</v>
      </c>
      <c r="H569" s="1" t="s">
        <v>47</v>
      </c>
      <c r="I569" s="32" t="s">
        <v>1174</v>
      </c>
      <c r="J569" s="32" t="s">
        <v>1175</v>
      </c>
      <c r="K569" s="27">
        <v>44599.412916666668</v>
      </c>
      <c r="L569" s="27">
        <v>44606.647662037038</v>
      </c>
      <c r="M569" s="1" t="s">
        <v>50</v>
      </c>
      <c r="N569" s="85"/>
      <c r="O569" s="1"/>
      <c r="P569" s="46"/>
    </row>
    <row r="570" spans="1:16" ht="16.5" hidden="1" customHeight="1">
      <c r="A570" s="43">
        <v>106076</v>
      </c>
      <c r="B570" s="1" t="s">
        <v>41</v>
      </c>
      <c r="C570" s="1" t="s">
        <v>51</v>
      </c>
      <c r="D570" s="1" t="s">
        <v>81</v>
      </c>
      <c r="E570" s="1" t="s">
        <v>44</v>
      </c>
      <c r="F570" s="1" t="s">
        <v>53</v>
      </c>
      <c r="G570" s="1" t="s">
        <v>85</v>
      </c>
      <c r="H570" s="1" t="s">
        <v>54</v>
      </c>
      <c r="I570" s="32" t="s">
        <v>1176</v>
      </c>
      <c r="J570" s="32" t="s">
        <v>1066</v>
      </c>
      <c r="K570" s="27">
        <v>44599.431921296295</v>
      </c>
      <c r="L570" s="27">
        <v>44600.400625000002</v>
      </c>
      <c r="M570" s="1" t="s">
        <v>50</v>
      </c>
      <c r="N570" s="85"/>
      <c r="O570" s="1"/>
      <c r="P570" s="46"/>
    </row>
    <row r="571" spans="1:16" ht="16.5" hidden="1" customHeight="1">
      <c r="A571" s="43">
        <v>106077</v>
      </c>
      <c r="B571" s="1" t="s">
        <v>57</v>
      </c>
      <c r="C571" s="1" t="s">
        <v>51</v>
      </c>
      <c r="D571" s="1" t="s">
        <v>43</v>
      </c>
      <c r="E571" s="1" t="s">
        <v>62</v>
      </c>
      <c r="F571" s="1" t="s">
        <v>53</v>
      </c>
      <c r="G571" s="1" t="s">
        <v>46</v>
      </c>
      <c r="H571" s="1" t="s">
        <v>54</v>
      </c>
      <c r="I571" s="32" t="s">
        <v>1177</v>
      </c>
      <c r="J571" s="32" t="s">
        <v>1178</v>
      </c>
      <c r="K571" s="27">
        <v>44599.434004629627</v>
      </c>
      <c r="L571" s="27">
        <v>44599.71943287037</v>
      </c>
      <c r="M571" s="1" t="s">
        <v>50</v>
      </c>
      <c r="N571" s="85"/>
      <c r="O571" s="1"/>
      <c r="P571" s="46"/>
    </row>
    <row r="572" spans="1:16" ht="16.5" hidden="1" customHeight="1">
      <c r="A572" s="43">
        <v>106078</v>
      </c>
      <c r="B572" s="1" t="s">
        <v>60</v>
      </c>
      <c r="C572" s="1" t="s">
        <v>51</v>
      </c>
      <c r="D572" s="1" t="s">
        <v>71</v>
      </c>
      <c r="E572" s="1" t="s">
        <v>241</v>
      </c>
      <c r="F572" s="1" t="s">
        <v>67</v>
      </c>
      <c r="G572" s="1" t="s">
        <v>46</v>
      </c>
      <c r="H572" s="1" t="s">
        <v>54</v>
      </c>
      <c r="I572" s="32" t="s">
        <v>1179</v>
      </c>
      <c r="J572" s="32" t="s">
        <v>1180</v>
      </c>
      <c r="K572" s="27">
        <v>44599.43445601852</v>
      </c>
      <c r="L572" s="27">
        <v>44599.717685185184</v>
      </c>
      <c r="M572" s="1" t="s">
        <v>50</v>
      </c>
      <c r="N572" s="85"/>
      <c r="O572" s="1"/>
      <c r="P572" s="46"/>
    </row>
    <row r="573" spans="1:16" ht="16.5" hidden="1" customHeight="1">
      <c r="A573" s="43">
        <v>106079</v>
      </c>
      <c r="B573" s="1" t="s">
        <v>57</v>
      </c>
      <c r="C573" s="1" t="s">
        <v>51</v>
      </c>
      <c r="D573" s="1" t="s">
        <v>81</v>
      </c>
      <c r="E573" s="1" t="s">
        <v>44</v>
      </c>
      <c r="F573" s="1" t="s">
        <v>53</v>
      </c>
      <c r="G573" s="1" t="s">
        <v>46</v>
      </c>
      <c r="H573" s="1" t="s">
        <v>54</v>
      </c>
      <c r="I573" s="32" t="s">
        <v>1181</v>
      </c>
      <c r="J573" s="32" t="s">
        <v>1182</v>
      </c>
      <c r="K573" s="27">
        <v>44599.443969907406</v>
      </c>
      <c r="L573" s="27">
        <v>44599.71733796296</v>
      </c>
      <c r="M573" s="1" t="s">
        <v>50</v>
      </c>
      <c r="N573" s="85"/>
      <c r="O573" s="1"/>
      <c r="P573" s="46"/>
    </row>
    <row r="574" spans="1:16" ht="16.5" hidden="1" customHeight="1">
      <c r="A574" s="43">
        <v>106080</v>
      </c>
      <c r="B574" s="1" t="s">
        <v>41</v>
      </c>
      <c r="C574" s="1" t="s">
        <v>42</v>
      </c>
      <c r="D574" s="1" t="s">
        <v>61</v>
      </c>
      <c r="E574" s="1" t="s">
        <v>186</v>
      </c>
      <c r="F574" s="1" t="s">
        <v>45</v>
      </c>
      <c r="G574" s="1" t="s">
        <v>46</v>
      </c>
      <c r="H574" s="1" t="s">
        <v>47</v>
      </c>
      <c r="I574" s="32" t="s">
        <v>1183</v>
      </c>
      <c r="J574" s="32" t="s">
        <v>1184</v>
      </c>
      <c r="K574" s="27">
        <v>44599.451793981483</v>
      </c>
      <c r="L574" s="27">
        <v>44600.401018518518</v>
      </c>
      <c r="M574" s="1" t="s">
        <v>50</v>
      </c>
      <c r="N574" s="85"/>
      <c r="O574" s="1"/>
      <c r="P574" s="46"/>
    </row>
    <row r="575" spans="1:16" ht="16.5" hidden="1" customHeight="1">
      <c r="A575" s="43">
        <v>106081</v>
      </c>
      <c r="B575" s="1" t="s">
        <v>41</v>
      </c>
      <c r="C575" s="1" t="s">
        <v>51</v>
      </c>
      <c r="D575" s="1" t="s">
        <v>61</v>
      </c>
      <c r="E575" s="1" t="s">
        <v>44</v>
      </c>
      <c r="F575" s="1" t="s">
        <v>53</v>
      </c>
      <c r="G575" s="1" t="s">
        <v>46</v>
      </c>
      <c r="H575" s="1" t="s">
        <v>47</v>
      </c>
      <c r="I575" s="32" t="s">
        <v>1185</v>
      </c>
      <c r="J575" s="32" t="s">
        <v>1186</v>
      </c>
      <c r="K575" s="27">
        <v>44599.455567129633</v>
      </c>
      <c r="L575" s="27">
        <v>44599.505844907406</v>
      </c>
      <c r="M575" s="1" t="s">
        <v>50</v>
      </c>
      <c r="N575" s="85"/>
      <c r="O575" s="1"/>
      <c r="P575" s="46"/>
    </row>
    <row r="576" spans="1:16" ht="16.5" hidden="1" customHeight="1">
      <c r="A576" s="43">
        <v>106082</v>
      </c>
      <c r="B576" s="1" t="s">
        <v>1187</v>
      </c>
      <c r="C576" s="1" t="s">
        <v>200</v>
      </c>
      <c r="D576" s="1" t="s">
        <v>61</v>
      </c>
      <c r="E576" s="1" t="s">
        <v>75</v>
      </c>
      <c r="F576" s="1" t="s">
        <v>67</v>
      </c>
      <c r="G576" s="1" t="s">
        <v>46</v>
      </c>
      <c r="H576" s="1" t="s">
        <v>54</v>
      </c>
      <c r="I576" s="32" t="s">
        <v>1188</v>
      </c>
      <c r="J576" s="32" t="s">
        <v>1189</v>
      </c>
      <c r="K576" s="27">
        <v>44599.468356481484</v>
      </c>
      <c r="L576" s="27">
        <v>44599.716643518521</v>
      </c>
      <c r="M576" s="1" t="s">
        <v>50</v>
      </c>
      <c r="N576" s="85"/>
      <c r="O576" s="1"/>
      <c r="P576" s="46"/>
    </row>
    <row r="577" spans="1:16" ht="16.5" hidden="1" customHeight="1">
      <c r="A577" s="43">
        <v>106083</v>
      </c>
      <c r="B577" s="1" t="s">
        <v>41</v>
      </c>
      <c r="C577" s="1" t="s">
        <v>80</v>
      </c>
      <c r="D577" s="1" t="s">
        <v>61</v>
      </c>
      <c r="E577" s="1" t="s">
        <v>44</v>
      </c>
      <c r="F577" s="1" t="s">
        <v>45</v>
      </c>
      <c r="G577" s="1" t="s">
        <v>46</v>
      </c>
      <c r="H577" s="1" t="s">
        <v>47</v>
      </c>
      <c r="I577" s="32" t="s">
        <v>1190</v>
      </c>
      <c r="J577" s="32" t="s">
        <v>1191</v>
      </c>
      <c r="K577" s="27">
        <v>44599.470439814817</v>
      </c>
      <c r="L577" s="27">
        <v>44599.505289351851</v>
      </c>
      <c r="M577" s="1" t="s">
        <v>50</v>
      </c>
      <c r="N577" s="85"/>
      <c r="O577" s="1"/>
      <c r="P577" s="46"/>
    </row>
    <row r="578" spans="1:16" ht="16.5" hidden="1" customHeight="1">
      <c r="A578" s="43">
        <v>106084</v>
      </c>
      <c r="B578" s="1" t="s">
        <v>60</v>
      </c>
      <c r="C578" s="1" t="s">
        <v>42</v>
      </c>
      <c r="D578" s="1" t="s">
        <v>43</v>
      </c>
      <c r="E578" s="1" t="s">
        <v>44</v>
      </c>
      <c r="F578" s="1" t="s">
        <v>45</v>
      </c>
      <c r="G578" s="1" t="s">
        <v>46</v>
      </c>
      <c r="H578" s="1" t="s">
        <v>54</v>
      </c>
      <c r="I578" s="32" t="s">
        <v>1192</v>
      </c>
      <c r="J578" s="32" t="s">
        <v>1066</v>
      </c>
      <c r="K578" s="27">
        <v>44599.478784722225</v>
      </c>
      <c r="L578" s="27">
        <v>44600.474004629628</v>
      </c>
      <c r="M578" s="1" t="s">
        <v>50</v>
      </c>
      <c r="N578" s="85"/>
      <c r="O578" s="1"/>
      <c r="P578" s="46"/>
    </row>
    <row r="579" spans="1:16" ht="16.5" hidden="1" customHeight="1">
      <c r="A579" s="43">
        <v>106085</v>
      </c>
      <c r="B579" s="1" t="s">
        <v>60</v>
      </c>
      <c r="C579" s="1" t="s">
        <v>42</v>
      </c>
      <c r="D579" s="1" t="s">
        <v>43</v>
      </c>
      <c r="E579" s="1" t="s">
        <v>44</v>
      </c>
      <c r="F579" s="1" t="s">
        <v>45</v>
      </c>
      <c r="G579" s="1" t="s">
        <v>46</v>
      </c>
      <c r="H579" s="1" t="s">
        <v>54</v>
      </c>
      <c r="I579" s="32" t="s">
        <v>1193</v>
      </c>
      <c r="J579" s="32" t="s">
        <v>1194</v>
      </c>
      <c r="K579" s="27">
        <v>44599.48741898148</v>
      </c>
      <c r="L579" s="27">
        <v>44599.503171296295</v>
      </c>
      <c r="M579" s="1" t="s">
        <v>50</v>
      </c>
      <c r="N579" s="85"/>
      <c r="O579" s="1"/>
      <c r="P579" s="46"/>
    </row>
    <row r="580" spans="1:16" ht="16.5" hidden="1" customHeight="1">
      <c r="A580" s="43">
        <v>106086</v>
      </c>
      <c r="B580" s="1" t="s">
        <v>41</v>
      </c>
      <c r="C580" s="1" t="s">
        <v>51</v>
      </c>
      <c r="D580" s="1" t="s">
        <v>52</v>
      </c>
      <c r="E580" s="1" t="s">
        <v>44</v>
      </c>
      <c r="F580" s="1" t="s">
        <v>45</v>
      </c>
      <c r="G580" s="1" t="s">
        <v>46</v>
      </c>
      <c r="H580" s="1" t="s">
        <v>47</v>
      </c>
      <c r="I580" s="32" t="s">
        <v>1195</v>
      </c>
      <c r="J580" s="32" t="s">
        <v>1129</v>
      </c>
      <c r="K580" s="27">
        <v>44599.489687499998</v>
      </c>
      <c r="L580" s="27">
        <v>44599.502766203703</v>
      </c>
      <c r="M580" s="1" t="s">
        <v>50</v>
      </c>
      <c r="N580" s="85"/>
      <c r="O580" s="1"/>
      <c r="P580" s="46"/>
    </row>
    <row r="581" spans="1:16" ht="16.5" hidden="1" customHeight="1">
      <c r="A581" s="43">
        <v>106087</v>
      </c>
      <c r="B581" s="1" t="s">
        <v>60</v>
      </c>
      <c r="C581" s="1" t="s">
        <v>388</v>
      </c>
      <c r="D581" s="1" t="s">
        <v>43</v>
      </c>
      <c r="E581" s="1" t="s">
        <v>44</v>
      </c>
      <c r="F581" s="1" t="s">
        <v>45</v>
      </c>
      <c r="G581" s="1" t="s">
        <v>46</v>
      </c>
      <c r="H581" s="1" t="s">
        <v>47</v>
      </c>
      <c r="I581" s="32" t="s">
        <v>1196</v>
      </c>
      <c r="J581" s="32" t="s">
        <v>1197</v>
      </c>
      <c r="K581" s="27">
        <v>44599.507025462961</v>
      </c>
      <c r="L581" s="27">
        <v>44599.517129629632</v>
      </c>
      <c r="M581" s="1" t="s">
        <v>50</v>
      </c>
      <c r="N581" s="85"/>
      <c r="O581" s="1"/>
      <c r="P581" s="46"/>
    </row>
    <row r="582" spans="1:16" ht="16.5" hidden="1" customHeight="1">
      <c r="A582" s="43">
        <v>106088</v>
      </c>
      <c r="B582" s="1" t="s">
        <v>575</v>
      </c>
      <c r="C582" s="1" t="s">
        <v>51</v>
      </c>
      <c r="D582" s="1" t="s">
        <v>563</v>
      </c>
      <c r="E582" s="1" t="s">
        <v>497</v>
      </c>
      <c r="F582" s="1" t="s">
        <v>67</v>
      </c>
      <c r="G582" s="1" t="s">
        <v>46</v>
      </c>
      <c r="H582" s="1" t="s">
        <v>47</v>
      </c>
      <c r="I582" s="32" t="s">
        <v>1198</v>
      </c>
      <c r="J582" s="32" t="s">
        <v>1199</v>
      </c>
      <c r="K582" s="27">
        <v>44599.516898148147</v>
      </c>
      <c r="L582" s="27">
        <v>44599.537581018521</v>
      </c>
      <c r="M582" s="1" t="s">
        <v>50</v>
      </c>
      <c r="N582" s="85"/>
      <c r="O582" s="1"/>
      <c r="P582" s="46"/>
    </row>
    <row r="583" spans="1:16" ht="16.5" hidden="1" customHeight="1">
      <c r="A583" s="43">
        <v>106089</v>
      </c>
      <c r="B583" s="1" t="s">
        <v>57</v>
      </c>
      <c r="C583" s="1" t="s">
        <v>51</v>
      </c>
      <c r="D583" s="1" t="s">
        <v>43</v>
      </c>
      <c r="E583" s="1" t="s">
        <v>44</v>
      </c>
      <c r="F583" s="1" t="s">
        <v>53</v>
      </c>
      <c r="G583" s="1" t="s">
        <v>46</v>
      </c>
      <c r="H583" s="1" t="s">
        <v>47</v>
      </c>
      <c r="I583" s="32" t="s">
        <v>1200</v>
      </c>
      <c r="J583" s="32" t="s">
        <v>1201</v>
      </c>
      <c r="K583" s="27">
        <v>44599.528599537036</v>
      </c>
      <c r="L583" s="27">
        <v>44599.53696759259</v>
      </c>
      <c r="M583" s="1" t="s">
        <v>50</v>
      </c>
      <c r="N583" s="85"/>
      <c r="O583" s="1"/>
      <c r="P583" s="46"/>
    </row>
    <row r="584" spans="1:16" ht="16.5" hidden="1" customHeight="1">
      <c r="A584" s="43">
        <v>106090</v>
      </c>
      <c r="B584" s="1" t="s">
        <v>41</v>
      </c>
      <c r="C584" s="1" t="s">
        <v>51</v>
      </c>
      <c r="D584" s="1" t="s">
        <v>71</v>
      </c>
      <c r="E584" s="1" t="s">
        <v>44</v>
      </c>
      <c r="F584" s="1" t="s">
        <v>53</v>
      </c>
      <c r="G584" s="1" t="s">
        <v>46</v>
      </c>
      <c r="H584" s="1" t="s">
        <v>54</v>
      </c>
      <c r="I584" s="32" t="s">
        <v>1202</v>
      </c>
      <c r="J584" s="32" t="s">
        <v>1203</v>
      </c>
      <c r="K584" s="27">
        <v>44599.54047453704</v>
      </c>
      <c r="L584" s="27">
        <v>44599.718148148146</v>
      </c>
      <c r="M584" s="1" t="s">
        <v>50</v>
      </c>
      <c r="N584" s="85"/>
      <c r="O584" s="1"/>
      <c r="P584" s="46"/>
    </row>
    <row r="585" spans="1:16" ht="16.5" hidden="1" customHeight="1">
      <c r="A585" s="43">
        <v>106091</v>
      </c>
      <c r="B585" s="1" t="s">
        <v>41</v>
      </c>
      <c r="C585" s="1" t="s">
        <v>42</v>
      </c>
      <c r="D585" s="1" t="s">
        <v>81</v>
      </c>
      <c r="E585" s="1" t="s">
        <v>44</v>
      </c>
      <c r="F585" s="1" t="s">
        <v>45</v>
      </c>
      <c r="G585" s="1" t="s">
        <v>46</v>
      </c>
      <c r="H585" s="1" t="s">
        <v>54</v>
      </c>
      <c r="I585" s="32" t="s">
        <v>1204</v>
      </c>
      <c r="J585" s="32" t="s">
        <v>1205</v>
      </c>
      <c r="K585" s="27">
        <v>44599.556967592594</v>
      </c>
      <c r="L585" s="27">
        <v>44607.427152777775</v>
      </c>
      <c r="M585" s="1" t="s">
        <v>50</v>
      </c>
      <c r="N585" s="85"/>
      <c r="O585" s="1"/>
      <c r="P585" s="46"/>
    </row>
    <row r="586" spans="1:16" ht="16.5" hidden="1" customHeight="1">
      <c r="A586" s="43">
        <v>106092</v>
      </c>
      <c r="B586" s="1" t="s">
        <v>252</v>
      </c>
      <c r="C586" s="1" t="s">
        <v>114</v>
      </c>
      <c r="D586" s="1" t="s">
        <v>61</v>
      </c>
      <c r="E586" s="1" t="s">
        <v>44</v>
      </c>
      <c r="F586" s="1" t="s">
        <v>45</v>
      </c>
      <c r="G586" s="1" t="s">
        <v>46</v>
      </c>
      <c r="H586" s="1" t="s">
        <v>54</v>
      </c>
      <c r="I586" s="32" t="s">
        <v>1206</v>
      </c>
      <c r="J586" s="32" t="s">
        <v>1207</v>
      </c>
      <c r="K586" s="27">
        <v>44599.564432870371</v>
      </c>
      <c r="L586" s="27">
        <v>44599.643125000002</v>
      </c>
      <c r="M586" s="1" t="s">
        <v>50</v>
      </c>
      <c r="N586" s="85"/>
      <c r="O586" s="1"/>
      <c r="P586" s="46"/>
    </row>
    <row r="587" spans="1:16" ht="16.5" hidden="1" customHeight="1">
      <c r="A587" s="43">
        <v>106093</v>
      </c>
      <c r="B587" s="1" t="s">
        <v>60</v>
      </c>
      <c r="C587" s="1" t="s">
        <v>51</v>
      </c>
      <c r="D587" s="1" t="s">
        <v>43</v>
      </c>
      <c r="E587" s="1" t="s">
        <v>44</v>
      </c>
      <c r="F587" s="1" t="s">
        <v>45</v>
      </c>
      <c r="G587" s="1" t="s">
        <v>85</v>
      </c>
      <c r="H587" s="1" t="s">
        <v>47</v>
      </c>
      <c r="I587" s="32" t="s">
        <v>1208</v>
      </c>
      <c r="J587" s="32" t="s">
        <v>167</v>
      </c>
      <c r="K587" s="27">
        <v>44599.595648148148</v>
      </c>
      <c r="L587" s="27">
        <v>44599.686157407406</v>
      </c>
      <c r="M587" s="1" t="s">
        <v>50</v>
      </c>
      <c r="N587" s="85"/>
      <c r="O587" s="1"/>
      <c r="P587" s="46"/>
    </row>
    <row r="588" spans="1:16" ht="16.5" hidden="1" customHeight="1">
      <c r="A588" s="43">
        <v>106094</v>
      </c>
      <c r="B588" s="1" t="s">
        <v>57</v>
      </c>
      <c r="C588" s="1" t="s">
        <v>51</v>
      </c>
      <c r="D588" s="1" t="s">
        <v>43</v>
      </c>
      <c r="E588" s="1" t="s">
        <v>44</v>
      </c>
      <c r="F588" s="1" t="s">
        <v>53</v>
      </c>
      <c r="G588" s="1" t="s">
        <v>46</v>
      </c>
      <c r="H588" s="1" t="s">
        <v>54</v>
      </c>
      <c r="I588" s="32" t="s">
        <v>1209</v>
      </c>
      <c r="J588" s="32" t="s">
        <v>1064</v>
      </c>
      <c r="K588" s="27">
        <v>44599.703333333331</v>
      </c>
      <c r="L588" s="27">
        <v>44599.720601851855</v>
      </c>
      <c r="M588" s="1" t="s">
        <v>50</v>
      </c>
      <c r="N588" s="85"/>
      <c r="O588" s="1"/>
      <c r="P588" s="46"/>
    </row>
    <row r="589" spans="1:16" ht="16.5" hidden="1" customHeight="1">
      <c r="A589" s="43">
        <v>106095</v>
      </c>
      <c r="B589" s="1" t="s">
        <v>60</v>
      </c>
      <c r="C589" s="1" t="s">
        <v>51</v>
      </c>
      <c r="D589" s="1" t="s">
        <v>61</v>
      </c>
      <c r="E589" s="1" t="s">
        <v>44</v>
      </c>
      <c r="F589" s="1" t="s">
        <v>45</v>
      </c>
      <c r="G589" s="1" t="s">
        <v>46</v>
      </c>
      <c r="H589" s="1" t="s">
        <v>54</v>
      </c>
      <c r="I589" s="32" t="s">
        <v>1210</v>
      </c>
      <c r="J589" s="32" t="s">
        <v>1211</v>
      </c>
      <c r="K589" s="27">
        <v>44599.709537037037</v>
      </c>
      <c r="L589" s="27">
        <v>44607.509571759256</v>
      </c>
      <c r="M589" s="1" t="s">
        <v>50</v>
      </c>
      <c r="N589" s="85"/>
      <c r="O589" s="1"/>
      <c r="P589" s="46"/>
    </row>
    <row r="590" spans="1:16" ht="16.5" hidden="1" customHeight="1">
      <c r="A590" s="43">
        <v>106096</v>
      </c>
      <c r="B590" s="1" t="s">
        <v>60</v>
      </c>
      <c r="C590" s="1" t="s">
        <v>90</v>
      </c>
      <c r="D590" s="1" t="s">
        <v>71</v>
      </c>
      <c r="E590" s="1" t="s">
        <v>44</v>
      </c>
      <c r="F590" s="1" t="s">
        <v>45</v>
      </c>
      <c r="G590" s="1" t="s">
        <v>46</v>
      </c>
      <c r="H590" s="1" t="s">
        <v>54</v>
      </c>
      <c r="I590" s="32" t="s">
        <v>1212</v>
      </c>
      <c r="J590" s="32" t="s">
        <v>1213</v>
      </c>
      <c r="K590" s="27">
        <v>44599.713368055556</v>
      </c>
      <c r="L590" s="27">
        <v>44601.436215277776</v>
      </c>
      <c r="M590" s="1" t="s">
        <v>50</v>
      </c>
      <c r="N590" s="85"/>
      <c r="O590" s="1"/>
      <c r="P590" s="46"/>
    </row>
    <row r="591" spans="1:16" ht="16.5" hidden="1" customHeight="1">
      <c r="A591" s="43">
        <v>106097</v>
      </c>
      <c r="B591" s="1" t="s">
        <v>60</v>
      </c>
      <c r="C591" s="1" t="s">
        <v>51</v>
      </c>
      <c r="D591" s="1" t="s">
        <v>81</v>
      </c>
      <c r="E591" s="1" t="s">
        <v>257</v>
      </c>
      <c r="F591" s="1" t="s">
        <v>45</v>
      </c>
      <c r="G591" s="1" t="s">
        <v>46</v>
      </c>
      <c r="H591" s="1" t="s">
        <v>47</v>
      </c>
      <c r="I591" s="32" t="s">
        <v>1214</v>
      </c>
      <c r="J591" s="32" t="s">
        <v>179</v>
      </c>
      <c r="K591" s="27">
        <v>44599.725752314815</v>
      </c>
      <c r="L591" s="27">
        <v>44600.505810185183</v>
      </c>
      <c r="M591" s="1" t="s">
        <v>50</v>
      </c>
      <c r="N591" s="85"/>
      <c r="O591" s="1"/>
      <c r="P591" s="46"/>
    </row>
    <row r="592" spans="1:16" ht="16.5" hidden="1" customHeight="1">
      <c r="A592" s="43">
        <v>106098</v>
      </c>
      <c r="B592" s="1" t="s">
        <v>41</v>
      </c>
      <c r="C592" s="1" t="s">
        <v>51</v>
      </c>
      <c r="D592" s="1" t="s">
        <v>43</v>
      </c>
      <c r="E592" s="1" t="s">
        <v>44</v>
      </c>
      <c r="F592" s="1" t="s">
        <v>45</v>
      </c>
      <c r="G592" s="1" t="s">
        <v>46</v>
      </c>
      <c r="H592" s="1" t="s">
        <v>47</v>
      </c>
      <c r="I592" s="32" t="s">
        <v>1215</v>
      </c>
      <c r="J592" s="32" t="s">
        <v>1216</v>
      </c>
      <c r="K592" s="27">
        <v>44599.728437500002</v>
      </c>
      <c r="L592" s="27">
        <v>44600.433437500003</v>
      </c>
      <c r="M592" s="1" t="s">
        <v>50</v>
      </c>
      <c r="N592" s="85"/>
      <c r="O592" s="1"/>
      <c r="P592" s="46"/>
    </row>
    <row r="593" spans="1:16" ht="16.5" hidden="1" customHeight="1">
      <c r="A593" s="43">
        <v>106099</v>
      </c>
      <c r="B593" s="1" t="s">
        <v>41</v>
      </c>
      <c r="C593" s="1" t="s">
        <v>150</v>
      </c>
      <c r="D593" s="1" t="s">
        <v>71</v>
      </c>
      <c r="E593" s="1" t="s">
        <v>44</v>
      </c>
      <c r="F593" s="1" t="s">
        <v>45</v>
      </c>
      <c r="G593" s="1" t="s">
        <v>46</v>
      </c>
      <c r="H593" s="1" t="s">
        <v>54</v>
      </c>
      <c r="I593" s="32" t="s">
        <v>1217</v>
      </c>
      <c r="J593" s="32" t="s">
        <v>1218</v>
      </c>
      <c r="K593" s="27">
        <v>44600.401296296295</v>
      </c>
      <c r="L593" s="27">
        <v>44600.533599537041</v>
      </c>
      <c r="M593" s="1" t="s">
        <v>50</v>
      </c>
      <c r="N593" s="85"/>
      <c r="O593" s="1"/>
      <c r="P593" s="46"/>
    </row>
    <row r="594" spans="1:16" ht="16.5" hidden="1" customHeight="1">
      <c r="A594" s="43">
        <v>106100</v>
      </c>
      <c r="B594" s="1" t="s">
        <v>41</v>
      </c>
      <c r="C594" s="1" t="s">
        <v>51</v>
      </c>
      <c r="D594" s="1" t="s">
        <v>71</v>
      </c>
      <c r="E594" s="1" t="s">
        <v>84</v>
      </c>
      <c r="F594" s="1" t="s">
        <v>45</v>
      </c>
      <c r="G594" s="1" t="s">
        <v>46</v>
      </c>
      <c r="H594" s="1" t="s">
        <v>54</v>
      </c>
      <c r="I594" s="32" t="s">
        <v>1219</v>
      </c>
      <c r="J594" s="32" t="s">
        <v>1220</v>
      </c>
      <c r="K594" s="27">
        <v>44600.423090277778</v>
      </c>
      <c r="L594" s="27">
        <v>44600.4375462963</v>
      </c>
      <c r="M594" s="1" t="s">
        <v>50</v>
      </c>
      <c r="N594" s="85"/>
      <c r="O594" s="1"/>
      <c r="P594" s="46"/>
    </row>
    <row r="595" spans="1:16" ht="16.5" hidden="1" customHeight="1">
      <c r="A595" s="43">
        <v>106101</v>
      </c>
      <c r="B595" s="1" t="s">
        <v>41</v>
      </c>
      <c r="C595" s="1" t="s">
        <v>99</v>
      </c>
      <c r="D595" s="1" t="s">
        <v>61</v>
      </c>
      <c r="E595" s="1" t="s">
        <v>44</v>
      </c>
      <c r="F595" s="1" t="s">
        <v>45</v>
      </c>
      <c r="G595" s="1" t="s">
        <v>46</v>
      </c>
      <c r="H595" s="1" t="s">
        <v>47</v>
      </c>
      <c r="I595" s="32" t="s">
        <v>1221</v>
      </c>
      <c r="J595" s="32" t="s">
        <v>1222</v>
      </c>
      <c r="K595" s="27">
        <v>44600.43414351852</v>
      </c>
      <c r="L595" s="27">
        <v>44600.510162037041</v>
      </c>
      <c r="M595" s="1" t="s">
        <v>50</v>
      </c>
      <c r="N595" s="85"/>
      <c r="O595" s="1"/>
      <c r="P595" s="46"/>
    </row>
    <row r="596" spans="1:16" ht="16.5" hidden="1" customHeight="1">
      <c r="A596" s="43">
        <v>106102</v>
      </c>
      <c r="B596" s="1" t="s">
        <v>41</v>
      </c>
      <c r="C596" s="1" t="s">
        <v>80</v>
      </c>
      <c r="D596" s="1" t="s">
        <v>81</v>
      </c>
      <c r="E596" s="1" t="s">
        <v>62</v>
      </c>
      <c r="F596" s="1" t="s">
        <v>45</v>
      </c>
      <c r="G596" s="1" t="s">
        <v>46</v>
      </c>
      <c r="H596" s="1" t="s">
        <v>47</v>
      </c>
      <c r="I596" s="32" t="s">
        <v>1223</v>
      </c>
      <c r="J596" s="32" t="s">
        <v>1224</v>
      </c>
      <c r="K596" s="27">
        <v>44600.441550925927</v>
      </c>
      <c r="L596" s="27">
        <v>44600.66988425926</v>
      </c>
      <c r="M596" s="1" t="s">
        <v>50</v>
      </c>
      <c r="N596" s="85"/>
      <c r="O596" s="1"/>
      <c r="P596" s="46"/>
    </row>
    <row r="597" spans="1:16" ht="16.5" hidden="1" customHeight="1">
      <c r="A597" s="43">
        <v>106103</v>
      </c>
      <c r="B597" s="1" t="s">
        <v>41</v>
      </c>
      <c r="C597" s="1" t="s">
        <v>51</v>
      </c>
      <c r="D597" s="1" t="s">
        <v>43</v>
      </c>
      <c r="E597" s="1" t="s">
        <v>44</v>
      </c>
      <c r="F597" s="1" t="s">
        <v>45</v>
      </c>
      <c r="G597" s="1" t="s">
        <v>46</v>
      </c>
      <c r="H597" s="1" t="s">
        <v>47</v>
      </c>
      <c r="I597" s="32" t="s">
        <v>1225</v>
      </c>
      <c r="J597" s="32" t="s">
        <v>1226</v>
      </c>
      <c r="K597" s="27">
        <v>44600.442187499997</v>
      </c>
      <c r="L597" s="27">
        <v>44600.512372685182</v>
      </c>
      <c r="M597" s="1" t="s">
        <v>50</v>
      </c>
      <c r="N597" s="85"/>
      <c r="O597" s="1"/>
      <c r="P597" s="46"/>
    </row>
    <row r="598" spans="1:16" ht="16.5" hidden="1" customHeight="1">
      <c r="A598" s="43">
        <v>106104</v>
      </c>
      <c r="B598" s="1" t="s">
        <v>41</v>
      </c>
      <c r="C598" s="1" t="s">
        <v>51</v>
      </c>
      <c r="D598" s="1" t="s">
        <v>61</v>
      </c>
      <c r="E598" s="1" t="s">
        <v>44</v>
      </c>
      <c r="F598" s="1" t="s">
        <v>45</v>
      </c>
      <c r="G598" s="1" t="s">
        <v>46</v>
      </c>
      <c r="H598" s="1" t="s">
        <v>54</v>
      </c>
      <c r="I598" s="32" t="s">
        <v>1227</v>
      </c>
      <c r="J598" s="32" t="s">
        <v>1228</v>
      </c>
      <c r="K598" s="27">
        <v>44600.465729166666</v>
      </c>
      <c r="L598" s="27">
        <v>44600.523356481484</v>
      </c>
      <c r="M598" s="1" t="s">
        <v>50</v>
      </c>
      <c r="N598" s="85"/>
      <c r="O598" s="1"/>
      <c r="P598" s="46"/>
    </row>
    <row r="599" spans="1:16" ht="16.5" hidden="1" customHeight="1">
      <c r="A599" s="43">
        <v>106105</v>
      </c>
      <c r="B599" s="1" t="s">
        <v>60</v>
      </c>
      <c r="C599" s="1" t="s">
        <v>51</v>
      </c>
      <c r="D599" s="1" t="s">
        <v>81</v>
      </c>
      <c r="E599" s="1" t="s">
        <v>257</v>
      </c>
      <c r="F599" s="1" t="s">
        <v>45</v>
      </c>
      <c r="G599" s="1" t="s">
        <v>46</v>
      </c>
      <c r="H599" s="1" t="s">
        <v>47</v>
      </c>
      <c r="I599" s="32" t="s">
        <v>1229</v>
      </c>
      <c r="J599" s="32" t="s">
        <v>1230</v>
      </c>
      <c r="K599" s="27">
        <v>44600.486724537041</v>
      </c>
      <c r="L599" s="27">
        <v>44600.522870370369</v>
      </c>
      <c r="M599" s="1" t="s">
        <v>50</v>
      </c>
      <c r="N599" s="85"/>
      <c r="O599" s="1"/>
      <c r="P599" s="46"/>
    </row>
    <row r="600" spans="1:16" ht="16.5" hidden="1" customHeight="1">
      <c r="A600" s="43">
        <v>106106</v>
      </c>
      <c r="B600" s="1" t="s">
        <v>57</v>
      </c>
      <c r="C600" s="1" t="s">
        <v>51</v>
      </c>
      <c r="D600" s="1" t="s">
        <v>52</v>
      </c>
      <c r="E600" s="1" t="s">
        <v>44</v>
      </c>
      <c r="F600" s="1" t="s">
        <v>45</v>
      </c>
      <c r="G600" s="1" t="s">
        <v>46</v>
      </c>
      <c r="H600" s="1" t="s">
        <v>54</v>
      </c>
      <c r="I600" s="32" t="s">
        <v>1231</v>
      </c>
      <c r="J600" s="32" t="s">
        <v>1232</v>
      </c>
      <c r="K600" s="27">
        <v>44600.51152777778</v>
      </c>
      <c r="L600" s="27">
        <v>44606.64949074074</v>
      </c>
      <c r="M600" s="1" t="s">
        <v>50</v>
      </c>
      <c r="N600" s="85"/>
      <c r="O600" s="1"/>
      <c r="P600" s="46"/>
    </row>
    <row r="601" spans="1:16" ht="16.5" hidden="1" customHeight="1">
      <c r="A601" s="43">
        <v>106107</v>
      </c>
      <c r="B601" s="1" t="s">
        <v>60</v>
      </c>
      <c r="C601" s="1" t="s">
        <v>51</v>
      </c>
      <c r="D601" s="1" t="s">
        <v>43</v>
      </c>
      <c r="E601" s="1" t="s">
        <v>44</v>
      </c>
      <c r="F601" s="1" t="s">
        <v>45</v>
      </c>
      <c r="G601" s="1" t="s">
        <v>46</v>
      </c>
      <c r="H601" s="1" t="s">
        <v>54</v>
      </c>
      <c r="I601" s="32" t="s">
        <v>1233</v>
      </c>
      <c r="J601" s="32" t="s">
        <v>1234</v>
      </c>
      <c r="K601" s="27">
        <v>44600.515277777777</v>
      </c>
      <c r="L601" s="27">
        <v>44600.669259259259</v>
      </c>
      <c r="M601" s="1" t="s">
        <v>50</v>
      </c>
      <c r="N601" s="85"/>
      <c r="O601" s="1"/>
      <c r="P601" s="46"/>
    </row>
    <row r="602" spans="1:16" ht="16.5" hidden="1" customHeight="1">
      <c r="A602" s="43">
        <v>106108</v>
      </c>
      <c r="B602" s="1" t="s">
        <v>41</v>
      </c>
      <c r="C602" s="1" t="s">
        <v>51</v>
      </c>
      <c r="D602" s="1" t="s">
        <v>563</v>
      </c>
      <c r="E602" s="1" t="s">
        <v>44</v>
      </c>
      <c r="F602" s="1" t="s">
        <v>53</v>
      </c>
      <c r="G602" s="1" t="s">
        <v>46</v>
      </c>
      <c r="H602" s="1" t="s">
        <v>54</v>
      </c>
      <c r="I602" s="32" t="s">
        <v>1235</v>
      </c>
      <c r="J602" s="32" t="s">
        <v>1236</v>
      </c>
      <c r="K602" s="27">
        <v>44600.603101851855</v>
      </c>
      <c r="L602" s="27">
        <v>44601.504525462966</v>
      </c>
      <c r="M602" s="1" t="s">
        <v>50</v>
      </c>
      <c r="N602" s="85"/>
      <c r="O602" s="1"/>
      <c r="P602" s="46"/>
    </row>
    <row r="603" spans="1:16" ht="16.5" hidden="1" customHeight="1">
      <c r="A603" s="43">
        <v>106109</v>
      </c>
      <c r="B603" s="1" t="s">
        <v>41</v>
      </c>
      <c r="C603" s="1" t="s">
        <v>150</v>
      </c>
      <c r="D603" s="1" t="s">
        <v>71</v>
      </c>
      <c r="E603" s="1" t="s">
        <v>44</v>
      </c>
      <c r="F603" s="1" t="s">
        <v>45</v>
      </c>
      <c r="G603" s="1" t="s">
        <v>46</v>
      </c>
      <c r="H603" s="1" t="s">
        <v>47</v>
      </c>
      <c r="I603" s="32" t="s">
        <v>1237</v>
      </c>
      <c r="J603" s="32" t="s">
        <v>854</v>
      </c>
      <c r="K603" s="27">
        <v>44600.621701388889</v>
      </c>
      <c r="L603" s="27">
        <v>44600.62395833333</v>
      </c>
      <c r="M603" s="1" t="s">
        <v>50</v>
      </c>
      <c r="N603" s="85"/>
      <c r="O603" s="1"/>
      <c r="P603" s="46"/>
    </row>
    <row r="604" spans="1:16" ht="16.5" hidden="1" customHeight="1">
      <c r="A604" s="43">
        <v>106110</v>
      </c>
      <c r="B604" s="1" t="s">
        <v>41</v>
      </c>
      <c r="C604" s="1" t="s">
        <v>80</v>
      </c>
      <c r="D604" s="1" t="s">
        <v>52</v>
      </c>
      <c r="E604" s="1" t="s">
        <v>44</v>
      </c>
      <c r="F604" s="1" t="s">
        <v>53</v>
      </c>
      <c r="G604" s="1" t="s">
        <v>46</v>
      </c>
      <c r="H604" s="1" t="s">
        <v>54</v>
      </c>
      <c r="I604" s="32" t="s">
        <v>1238</v>
      </c>
      <c r="J604" s="32" t="s">
        <v>1239</v>
      </c>
      <c r="K604" s="27">
        <v>44600.65997685185</v>
      </c>
      <c r="L604" s="27">
        <v>44607.42759259259</v>
      </c>
      <c r="M604" s="1" t="s">
        <v>50</v>
      </c>
      <c r="N604" s="85"/>
      <c r="O604" s="1"/>
      <c r="P604" s="46"/>
    </row>
    <row r="605" spans="1:16" ht="16.5" hidden="1" customHeight="1">
      <c r="A605" s="43">
        <v>106111</v>
      </c>
      <c r="B605" s="1" t="s">
        <v>41</v>
      </c>
      <c r="C605" s="1" t="s">
        <v>782</v>
      </c>
      <c r="D605" s="1" t="s">
        <v>52</v>
      </c>
      <c r="E605" s="1" t="s">
        <v>134</v>
      </c>
      <c r="F605" s="1" t="s">
        <v>67</v>
      </c>
      <c r="G605" s="1" t="s">
        <v>46</v>
      </c>
      <c r="H605" s="1" t="s">
        <v>54</v>
      </c>
      <c r="I605" s="32" t="s">
        <v>1240</v>
      </c>
      <c r="J605" s="32" t="s">
        <v>1241</v>
      </c>
      <c r="K605" s="27">
        <v>44600.664664351854</v>
      </c>
      <c r="L605" s="27">
        <v>44602.525254629632</v>
      </c>
      <c r="M605" s="1" t="s">
        <v>50</v>
      </c>
      <c r="N605" s="85"/>
      <c r="O605" s="1"/>
      <c r="P605" s="46"/>
    </row>
    <row r="606" spans="1:16" ht="16.5" hidden="1" customHeight="1">
      <c r="A606" s="68">
        <v>106112</v>
      </c>
      <c r="B606" s="69" t="s">
        <v>41</v>
      </c>
      <c r="C606" s="69" t="s">
        <v>51</v>
      </c>
      <c r="D606" s="69" t="s">
        <v>81</v>
      </c>
      <c r="E606" s="69" t="s">
        <v>44</v>
      </c>
      <c r="F606" s="69" t="s">
        <v>53</v>
      </c>
      <c r="G606" s="69" t="s">
        <v>46</v>
      </c>
      <c r="H606" s="69" t="s">
        <v>47</v>
      </c>
      <c r="I606" s="71" t="s">
        <v>1242</v>
      </c>
      <c r="J606" s="71" t="s">
        <v>1243</v>
      </c>
      <c r="K606" s="70">
        <v>44600.682152777779</v>
      </c>
      <c r="L606" s="70">
        <v>44601.394305555557</v>
      </c>
      <c r="M606" s="69" t="s">
        <v>50</v>
      </c>
      <c r="N606" s="86"/>
      <c r="O606" s="1"/>
      <c r="P606" s="46"/>
    </row>
    <row r="607" spans="1:16" ht="16.5" customHeight="1">
      <c r="A607" s="43">
        <v>106113</v>
      </c>
      <c r="B607" s="1" t="s">
        <v>41</v>
      </c>
      <c r="C607" s="1" t="s">
        <v>51</v>
      </c>
      <c r="D607" s="1" t="s">
        <v>43</v>
      </c>
      <c r="E607" s="1" t="s">
        <v>44</v>
      </c>
      <c r="F607" s="1" t="s">
        <v>67</v>
      </c>
      <c r="G607" s="1" t="s">
        <v>401</v>
      </c>
      <c r="H607" s="1" t="s">
        <v>54</v>
      </c>
      <c r="I607" s="32" t="s">
        <v>1244</v>
      </c>
      <c r="J607" s="32" t="s">
        <v>1245</v>
      </c>
      <c r="K607" s="27">
        <v>44600.87</v>
      </c>
      <c r="L607" s="27">
        <v>44602.634733796294</v>
      </c>
      <c r="M607" s="1" t="s">
        <v>50</v>
      </c>
      <c r="N607" s="85" t="s">
        <v>443</v>
      </c>
      <c r="O607" s="1"/>
      <c r="P607" s="46"/>
    </row>
    <row r="608" spans="1:16" ht="16.5" hidden="1" customHeight="1">
      <c r="A608" s="75">
        <v>106114</v>
      </c>
      <c r="B608" s="63" t="s">
        <v>358</v>
      </c>
      <c r="C608" s="63" t="s">
        <v>200</v>
      </c>
      <c r="D608" s="63" t="s">
        <v>127</v>
      </c>
      <c r="E608" s="63" t="s">
        <v>542</v>
      </c>
      <c r="F608" s="63" t="s">
        <v>67</v>
      </c>
      <c r="G608" s="63" t="s">
        <v>46</v>
      </c>
      <c r="H608" s="63" t="s">
        <v>297</v>
      </c>
      <c r="I608" s="76" t="s">
        <v>1246</v>
      </c>
      <c r="J608" s="76" t="s">
        <v>1247</v>
      </c>
      <c r="K608" s="64">
        <v>44601.199166666665</v>
      </c>
      <c r="L608" s="64">
        <v>44601.435914351852</v>
      </c>
      <c r="M608" s="63" t="s">
        <v>50</v>
      </c>
      <c r="N608" s="87"/>
      <c r="O608" s="1"/>
      <c r="P608" s="46"/>
    </row>
    <row r="609" spans="1:16" ht="16.5" hidden="1" customHeight="1">
      <c r="A609" s="43">
        <v>106115</v>
      </c>
      <c r="B609" s="1" t="s">
        <v>358</v>
      </c>
      <c r="C609" s="1" t="s">
        <v>200</v>
      </c>
      <c r="D609" s="1" t="s">
        <v>127</v>
      </c>
      <c r="E609" s="1" t="s">
        <v>542</v>
      </c>
      <c r="F609" s="1" t="s">
        <v>67</v>
      </c>
      <c r="G609" s="1" t="s">
        <v>46</v>
      </c>
      <c r="H609" s="1" t="s">
        <v>297</v>
      </c>
      <c r="I609" s="32" t="s">
        <v>1248</v>
      </c>
      <c r="J609" s="32" t="s">
        <v>1247</v>
      </c>
      <c r="K609" s="27">
        <v>44601.199236111112</v>
      </c>
      <c r="L609" s="27">
        <v>44601.435254629629</v>
      </c>
      <c r="M609" s="1" t="s">
        <v>50</v>
      </c>
      <c r="N609" s="85"/>
      <c r="O609" s="1"/>
      <c r="P609" s="46"/>
    </row>
    <row r="610" spans="1:16" ht="16.5" hidden="1" customHeight="1">
      <c r="A610" s="43">
        <v>106116</v>
      </c>
      <c r="B610" s="1" t="s">
        <v>837</v>
      </c>
      <c r="C610" s="1" t="s">
        <v>42</v>
      </c>
      <c r="D610" s="1" t="s">
        <v>563</v>
      </c>
      <c r="E610" s="1" t="s">
        <v>102</v>
      </c>
      <c r="F610" s="1" t="s">
        <v>67</v>
      </c>
      <c r="G610" s="1" t="s">
        <v>46</v>
      </c>
      <c r="H610" s="1" t="s">
        <v>54</v>
      </c>
      <c r="I610" s="32" t="s">
        <v>1249</v>
      </c>
      <c r="J610" s="32" t="s">
        <v>1250</v>
      </c>
      <c r="K610" s="27">
        <v>44601.287083333336</v>
      </c>
      <c r="L610" s="27">
        <v>44601.411898148152</v>
      </c>
      <c r="M610" s="1" t="s">
        <v>50</v>
      </c>
      <c r="N610" s="85"/>
      <c r="O610" s="1"/>
      <c r="P610" s="46"/>
    </row>
    <row r="611" spans="1:16" ht="16.5" hidden="1" customHeight="1">
      <c r="A611" s="43">
        <v>106117</v>
      </c>
      <c r="B611" s="1" t="s">
        <v>57</v>
      </c>
      <c r="C611" s="1" t="s">
        <v>51</v>
      </c>
      <c r="D611" s="1" t="s">
        <v>71</v>
      </c>
      <c r="E611" s="1" t="s">
        <v>44</v>
      </c>
      <c r="F611" s="1" t="s">
        <v>53</v>
      </c>
      <c r="G611" s="1" t="s">
        <v>46</v>
      </c>
      <c r="H611" s="1" t="s">
        <v>54</v>
      </c>
      <c r="I611" s="32" t="s">
        <v>1251</v>
      </c>
      <c r="J611" s="32" t="s">
        <v>1252</v>
      </c>
      <c r="K611" s="27">
        <v>44601.410254629627</v>
      </c>
      <c r="L611" s="27">
        <v>44601.434618055559</v>
      </c>
      <c r="M611" s="1" t="s">
        <v>50</v>
      </c>
      <c r="N611" s="85"/>
      <c r="O611" s="1"/>
      <c r="P611" s="46"/>
    </row>
    <row r="612" spans="1:16" ht="16.5" hidden="1" customHeight="1">
      <c r="A612" s="43">
        <v>106118</v>
      </c>
      <c r="B612" s="1" t="s">
        <v>60</v>
      </c>
      <c r="C612" s="1" t="s">
        <v>42</v>
      </c>
      <c r="D612" s="1" t="s">
        <v>43</v>
      </c>
      <c r="E612" s="1" t="s">
        <v>44</v>
      </c>
      <c r="F612" s="1" t="s">
        <v>45</v>
      </c>
      <c r="G612" s="1" t="s">
        <v>46</v>
      </c>
      <c r="H612" s="1" t="s">
        <v>54</v>
      </c>
      <c r="I612" s="32" t="s">
        <v>1253</v>
      </c>
      <c r="J612" s="32" t="s">
        <v>1066</v>
      </c>
      <c r="K612" s="27">
        <v>44601.435798611114</v>
      </c>
      <c r="L612" s="27">
        <v>44601.437025462961</v>
      </c>
      <c r="M612" s="1" t="s">
        <v>50</v>
      </c>
      <c r="N612" s="85"/>
      <c r="O612" s="1"/>
      <c r="P612" s="46"/>
    </row>
    <row r="613" spans="1:16" ht="16.5" hidden="1" customHeight="1">
      <c r="A613" s="43">
        <v>106119</v>
      </c>
      <c r="B613" s="1" t="s">
        <v>41</v>
      </c>
      <c r="C613" s="1" t="s">
        <v>51</v>
      </c>
      <c r="D613" s="1" t="s">
        <v>43</v>
      </c>
      <c r="E613" s="1" t="s">
        <v>44</v>
      </c>
      <c r="F613" s="1" t="s">
        <v>45</v>
      </c>
      <c r="G613" s="1" t="s">
        <v>46</v>
      </c>
      <c r="H613" s="1" t="s">
        <v>47</v>
      </c>
      <c r="I613" s="32" t="s">
        <v>1254</v>
      </c>
      <c r="J613" s="32" t="s">
        <v>1255</v>
      </c>
      <c r="K613" s="27">
        <v>44601.466504629629</v>
      </c>
      <c r="L613" s="27">
        <v>44607.640949074077</v>
      </c>
      <c r="M613" s="1" t="s">
        <v>50</v>
      </c>
      <c r="N613" s="85"/>
      <c r="O613" s="1"/>
      <c r="P613" s="46"/>
    </row>
    <row r="614" spans="1:16" ht="16.5" hidden="1" customHeight="1">
      <c r="A614" s="43">
        <v>106120</v>
      </c>
      <c r="B614" s="1" t="s">
        <v>60</v>
      </c>
      <c r="C614" s="1" t="s">
        <v>51</v>
      </c>
      <c r="D614" s="1" t="s">
        <v>81</v>
      </c>
      <c r="E614" s="1" t="s">
        <v>257</v>
      </c>
      <c r="F614" s="1" t="s">
        <v>45</v>
      </c>
      <c r="G614" s="1" t="s">
        <v>46</v>
      </c>
      <c r="H614" s="1" t="s">
        <v>54</v>
      </c>
      <c r="I614" s="32" t="s">
        <v>1256</v>
      </c>
      <c r="J614" s="32" t="s">
        <v>1257</v>
      </c>
      <c r="K614" s="27">
        <v>44601.484675925924</v>
      </c>
      <c r="L614" s="27">
        <v>44607.642685185187</v>
      </c>
      <c r="M614" s="1" t="s">
        <v>50</v>
      </c>
      <c r="N614" s="85"/>
      <c r="O614" s="1"/>
      <c r="P614" s="46"/>
    </row>
    <row r="615" spans="1:16" ht="16.5" hidden="1" customHeight="1">
      <c r="A615" s="43">
        <v>106121</v>
      </c>
      <c r="B615" s="1" t="s">
        <v>57</v>
      </c>
      <c r="C615" s="1" t="s">
        <v>51</v>
      </c>
      <c r="D615" s="1" t="s">
        <v>61</v>
      </c>
      <c r="E615" s="1" t="s">
        <v>44</v>
      </c>
      <c r="F615" s="1" t="s">
        <v>53</v>
      </c>
      <c r="G615" s="1" t="s">
        <v>46</v>
      </c>
      <c r="H615" s="1" t="s">
        <v>54</v>
      </c>
      <c r="I615" s="32" t="s">
        <v>1258</v>
      </c>
      <c r="J615" s="32" t="s">
        <v>1259</v>
      </c>
      <c r="K615" s="27">
        <v>44601.486527777779</v>
      </c>
      <c r="L615" s="27">
        <v>44601.501064814816</v>
      </c>
      <c r="M615" s="1" t="s">
        <v>50</v>
      </c>
      <c r="N615" s="85"/>
      <c r="O615" s="1"/>
      <c r="P615" s="46"/>
    </row>
    <row r="616" spans="1:16" ht="16.5" hidden="1" customHeight="1">
      <c r="A616" s="43">
        <v>106122</v>
      </c>
      <c r="B616" s="1" t="s">
        <v>60</v>
      </c>
      <c r="C616" s="1" t="s">
        <v>51</v>
      </c>
      <c r="D616" s="1" t="s">
        <v>43</v>
      </c>
      <c r="E616" s="1" t="s">
        <v>44</v>
      </c>
      <c r="F616" s="1" t="s">
        <v>45</v>
      </c>
      <c r="G616" s="1" t="s">
        <v>46</v>
      </c>
      <c r="H616" s="1" t="s">
        <v>47</v>
      </c>
      <c r="I616" s="32" t="s">
        <v>1260</v>
      </c>
      <c r="J616" s="32" t="s">
        <v>1261</v>
      </c>
      <c r="K616" s="27">
        <v>44601.493310185186</v>
      </c>
      <c r="L616" s="27">
        <v>44608.456493055557</v>
      </c>
      <c r="M616" s="1" t="s">
        <v>50</v>
      </c>
      <c r="N616" s="85"/>
      <c r="O616" s="1"/>
      <c r="P616" s="46"/>
    </row>
    <row r="617" spans="1:16" ht="16.5" hidden="1" customHeight="1">
      <c r="A617" s="43">
        <v>106123</v>
      </c>
      <c r="B617" s="1" t="s">
        <v>41</v>
      </c>
      <c r="C617" s="1" t="s">
        <v>51</v>
      </c>
      <c r="D617" s="1" t="s">
        <v>52</v>
      </c>
      <c r="E617" s="1" t="s">
        <v>44</v>
      </c>
      <c r="F617" s="1" t="s">
        <v>45</v>
      </c>
      <c r="G617" s="1" t="s">
        <v>46</v>
      </c>
      <c r="H617" s="1" t="s">
        <v>54</v>
      </c>
      <c r="I617" s="32" t="s">
        <v>1262</v>
      </c>
      <c r="J617" s="32" t="s">
        <v>1263</v>
      </c>
      <c r="K617" s="27">
        <v>44601.497650462959</v>
      </c>
      <c r="L617" s="27">
        <v>44601.503530092596</v>
      </c>
      <c r="M617" s="1" t="s">
        <v>50</v>
      </c>
      <c r="N617" s="85"/>
      <c r="O617" s="1"/>
      <c r="P617" s="46"/>
    </row>
    <row r="618" spans="1:16" ht="16.5" hidden="1" customHeight="1">
      <c r="A618" s="43">
        <v>106124</v>
      </c>
      <c r="B618" s="1" t="s">
        <v>57</v>
      </c>
      <c r="C618" s="1" t="s">
        <v>51</v>
      </c>
      <c r="D618" s="1" t="s">
        <v>61</v>
      </c>
      <c r="E618" s="1" t="s">
        <v>44</v>
      </c>
      <c r="F618" s="1" t="s">
        <v>45</v>
      </c>
      <c r="G618" s="1" t="s">
        <v>46</v>
      </c>
      <c r="H618" s="1" t="s">
        <v>54</v>
      </c>
      <c r="I618" s="32" t="s">
        <v>1264</v>
      </c>
      <c r="J618" s="32" t="s">
        <v>1265</v>
      </c>
      <c r="K618" s="27">
        <v>44601.509872685187</v>
      </c>
      <c r="L618" s="27">
        <v>44601.619849537034</v>
      </c>
      <c r="M618" s="1" t="s">
        <v>50</v>
      </c>
      <c r="N618" s="85"/>
      <c r="O618" s="1"/>
      <c r="P618" s="46"/>
    </row>
    <row r="619" spans="1:16" ht="16.5" hidden="1" customHeight="1">
      <c r="A619" s="43">
        <v>106125</v>
      </c>
      <c r="B619" s="1" t="s">
        <v>60</v>
      </c>
      <c r="C619" s="1" t="s">
        <v>51</v>
      </c>
      <c r="D619" s="1" t="s">
        <v>71</v>
      </c>
      <c r="E619" s="1" t="s">
        <v>44</v>
      </c>
      <c r="F619" s="1" t="s">
        <v>53</v>
      </c>
      <c r="G619" s="1" t="s">
        <v>85</v>
      </c>
      <c r="H619" s="1" t="s">
        <v>47</v>
      </c>
      <c r="I619" s="32" t="s">
        <v>1266</v>
      </c>
      <c r="J619" s="32" t="s">
        <v>1267</v>
      </c>
      <c r="K619" s="27">
        <v>44601.511377314811</v>
      </c>
      <c r="L619" s="27">
        <v>44601.625069444446</v>
      </c>
      <c r="M619" s="1" t="s">
        <v>50</v>
      </c>
      <c r="N619" s="85"/>
      <c r="O619" s="1"/>
      <c r="P619" s="46"/>
    </row>
    <row r="620" spans="1:16" ht="16.5" hidden="1" customHeight="1">
      <c r="A620" s="43">
        <v>106126</v>
      </c>
      <c r="B620" s="1" t="s">
        <v>57</v>
      </c>
      <c r="C620" s="1" t="s">
        <v>51</v>
      </c>
      <c r="D620" s="1" t="s">
        <v>43</v>
      </c>
      <c r="E620" s="1" t="s">
        <v>44</v>
      </c>
      <c r="F620" s="1" t="s">
        <v>53</v>
      </c>
      <c r="G620" s="1" t="s">
        <v>46</v>
      </c>
      <c r="H620" s="1" t="s">
        <v>54</v>
      </c>
      <c r="I620" s="32" t="s">
        <v>1268</v>
      </c>
      <c r="J620" s="32" t="s">
        <v>1052</v>
      </c>
      <c r="K620" s="27">
        <v>44601.544166666667</v>
      </c>
      <c r="L620" s="27">
        <v>44601.6405787037</v>
      </c>
      <c r="M620" s="1" t="s">
        <v>50</v>
      </c>
      <c r="N620" s="85"/>
      <c r="O620" s="1"/>
      <c r="P620" s="46"/>
    </row>
    <row r="621" spans="1:16" ht="16.5" hidden="1" customHeight="1">
      <c r="A621" s="43">
        <v>106127</v>
      </c>
      <c r="B621" s="1" t="s">
        <v>60</v>
      </c>
      <c r="C621" s="1" t="s">
        <v>51</v>
      </c>
      <c r="D621" s="1" t="s">
        <v>71</v>
      </c>
      <c r="E621" s="1" t="s">
        <v>44</v>
      </c>
      <c r="F621" s="1" t="s">
        <v>53</v>
      </c>
      <c r="G621" s="1" t="s">
        <v>46</v>
      </c>
      <c r="H621" s="1" t="s">
        <v>54</v>
      </c>
      <c r="I621" s="32" t="s">
        <v>1269</v>
      </c>
      <c r="J621" s="32" t="s">
        <v>1270</v>
      </c>
      <c r="K621" s="27">
        <v>44601.548101851855</v>
      </c>
      <c r="L621" s="27">
        <v>44603.528935185182</v>
      </c>
      <c r="M621" s="1" t="s">
        <v>50</v>
      </c>
      <c r="N621" s="85"/>
      <c r="O621" s="1"/>
      <c r="P621" s="46"/>
    </row>
    <row r="622" spans="1:16" ht="16.5" hidden="1" customHeight="1">
      <c r="A622" s="43">
        <v>106128</v>
      </c>
      <c r="B622" s="1" t="s">
        <v>513</v>
      </c>
      <c r="C622" s="1" t="s">
        <v>51</v>
      </c>
      <c r="D622" s="1" t="s">
        <v>71</v>
      </c>
      <c r="E622" s="1" t="s">
        <v>44</v>
      </c>
      <c r="F622" s="1" t="s">
        <v>53</v>
      </c>
      <c r="G622" s="1" t="s">
        <v>46</v>
      </c>
      <c r="H622" s="1" t="s">
        <v>54</v>
      </c>
      <c r="I622" s="32" t="s">
        <v>1271</v>
      </c>
      <c r="J622" s="32" t="s">
        <v>752</v>
      </c>
      <c r="K622" s="27">
        <v>44601.558472222219</v>
      </c>
      <c r="L622" s="27">
        <v>44601.641423611109</v>
      </c>
      <c r="M622" s="1" t="s">
        <v>50</v>
      </c>
      <c r="N622" s="85"/>
      <c r="O622" s="1"/>
      <c r="P622" s="46"/>
    </row>
    <row r="623" spans="1:16" ht="16.5" hidden="1" customHeight="1">
      <c r="A623" s="43">
        <v>106129</v>
      </c>
      <c r="B623" s="1" t="s">
        <v>57</v>
      </c>
      <c r="C623" s="1" t="s">
        <v>51</v>
      </c>
      <c r="D623" s="1" t="s">
        <v>43</v>
      </c>
      <c r="E623" s="1" t="s">
        <v>66</v>
      </c>
      <c r="F623" s="1" t="s">
        <v>45</v>
      </c>
      <c r="G623" s="1" t="s">
        <v>46</v>
      </c>
      <c r="H623" s="1" t="s">
        <v>54</v>
      </c>
      <c r="I623" s="32" t="s">
        <v>1272</v>
      </c>
      <c r="J623" s="32" t="s">
        <v>1273</v>
      </c>
      <c r="K623" s="27">
        <v>44601.571388888886</v>
      </c>
      <c r="L623" s="27">
        <v>44601.641875000001</v>
      </c>
      <c r="M623" s="1" t="s">
        <v>50</v>
      </c>
      <c r="N623" s="85"/>
      <c r="O623" s="1"/>
      <c r="P623" s="46"/>
    </row>
    <row r="624" spans="1:16" ht="16.5" hidden="1" customHeight="1">
      <c r="A624" s="43">
        <v>106130</v>
      </c>
      <c r="B624" s="1" t="s">
        <v>57</v>
      </c>
      <c r="C624" s="1" t="s">
        <v>51</v>
      </c>
      <c r="D624" s="1" t="s">
        <v>61</v>
      </c>
      <c r="E624" s="1" t="s">
        <v>66</v>
      </c>
      <c r="F624" s="1" t="s">
        <v>53</v>
      </c>
      <c r="G624" s="1" t="s">
        <v>46</v>
      </c>
      <c r="H624" s="1" t="s">
        <v>47</v>
      </c>
      <c r="I624" s="32" t="s">
        <v>1209</v>
      </c>
      <c r="J624" s="32" t="s">
        <v>1064</v>
      </c>
      <c r="K624" s="27">
        <v>44601.589166666665</v>
      </c>
      <c r="L624" s="27">
        <v>44601.642222222225</v>
      </c>
      <c r="M624" s="1" t="s">
        <v>50</v>
      </c>
      <c r="N624" s="85"/>
      <c r="O624" s="1"/>
      <c r="P624" s="46"/>
    </row>
    <row r="625" spans="1:16" ht="16.5" hidden="1" customHeight="1">
      <c r="A625" s="43">
        <v>106131</v>
      </c>
      <c r="B625" s="1" t="s">
        <v>41</v>
      </c>
      <c r="C625" s="1" t="s">
        <v>51</v>
      </c>
      <c r="D625" s="1" t="s">
        <v>71</v>
      </c>
      <c r="E625" s="1" t="s">
        <v>44</v>
      </c>
      <c r="F625" s="1" t="s">
        <v>53</v>
      </c>
      <c r="G625" s="1" t="s">
        <v>46</v>
      </c>
      <c r="H625" s="1" t="s">
        <v>54</v>
      </c>
      <c r="I625" s="32" t="s">
        <v>1105</v>
      </c>
      <c r="J625" s="32" t="s">
        <v>1274</v>
      </c>
      <c r="K625" s="27">
        <v>44601.598194444443</v>
      </c>
      <c r="L625" s="27">
        <v>44601.642743055556</v>
      </c>
      <c r="M625" s="1" t="s">
        <v>50</v>
      </c>
      <c r="N625" s="85"/>
      <c r="O625" s="1"/>
      <c r="P625" s="46"/>
    </row>
    <row r="626" spans="1:16" ht="16.5" hidden="1" customHeight="1">
      <c r="A626" s="43">
        <v>106132</v>
      </c>
      <c r="B626" s="1" t="s">
        <v>57</v>
      </c>
      <c r="C626" s="1" t="s">
        <v>51</v>
      </c>
      <c r="D626" s="1" t="s">
        <v>43</v>
      </c>
      <c r="E626" s="1" t="s">
        <v>44</v>
      </c>
      <c r="F626" s="1" t="s">
        <v>45</v>
      </c>
      <c r="G626" s="1" t="s">
        <v>46</v>
      </c>
      <c r="H626" s="1" t="s">
        <v>47</v>
      </c>
      <c r="I626" s="32" t="s">
        <v>1275</v>
      </c>
      <c r="J626" s="32" t="s">
        <v>1276</v>
      </c>
      <c r="K626" s="27">
        <v>44601.633159722223</v>
      </c>
      <c r="L626" s="27">
        <v>44601.643460648149</v>
      </c>
      <c r="M626" s="1" t="s">
        <v>50</v>
      </c>
      <c r="N626" s="85"/>
      <c r="O626" s="1"/>
      <c r="P626" s="46"/>
    </row>
    <row r="627" spans="1:16" ht="16.5" hidden="1" customHeight="1">
      <c r="A627" s="43">
        <v>106133</v>
      </c>
      <c r="B627" s="1" t="s">
        <v>60</v>
      </c>
      <c r="C627" s="1" t="s">
        <v>51</v>
      </c>
      <c r="D627" s="1" t="s">
        <v>81</v>
      </c>
      <c r="E627" s="1" t="s">
        <v>44</v>
      </c>
      <c r="F627" s="1" t="s">
        <v>45</v>
      </c>
      <c r="G627" s="1" t="s">
        <v>46</v>
      </c>
      <c r="H627" s="1" t="s">
        <v>47</v>
      </c>
      <c r="I627" s="32" t="s">
        <v>1277</v>
      </c>
      <c r="J627" s="32" t="s">
        <v>1278</v>
      </c>
      <c r="K627" s="27">
        <v>44601.674074074072</v>
      </c>
      <c r="L627" s="27">
        <v>44603.530173611114</v>
      </c>
      <c r="M627" s="1" t="s">
        <v>50</v>
      </c>
      <c r="N627" s="85"/>
      <c r="O627" s="1"/>
      <c r="P627" s="46"/>
    </row>
    <row r="628" spans="1:16" ht="16.5" hidden="1" customHeight="1">
      <c r="A628" s="43">
        <v>106134</v>
      </c>
      <c r="B628" s="1" t="s">
        <v>252</v>
      </c>
      <c r="C628" s="1" t="s">
        <v>51</v>
      </c>
      <c r="D628" s="1" t="s">
        <v>43</v>
      </c>
      <c r="E628" s="1" t="s">
        <v>66</v>
      </c>
      <c r="F628" s="1" t="s">
        <v>45</v>
      </c>
      <c r="G628" s="1" t="s">
        <v>46</v>
      </c>
      <c r="H628" s="1" t="s">
        <v>47</v>
      </c>
      <c r="I628" s="32" t="s">
        <v>1279</v>
      </c>
      <c r="J628" s="32" t="s">
        <v>1280</v>
      </c>
      <c r="K628" s="27">
        <v>44601.681793981479</v>
      </c>
      <c r="L628" s="27">
        <v>44601.694212962961</v>
      </c>
      <c r="M628" s="1" t="s">
        <v>50</v>
      </c>
      <c r="N628" s="85"/>
      <c r="O628" s="1"/>
      <c r="P628" s="46"/>
    </row>
    <row r="629" spans="1:16" ht="16.5" hidden="1" customHeight="1">
      <c r="A629" s="43">
        <v>106135</v>
      </c>
      <c r="B629" s="1" t="s">
        <v>60</v>
      </c>
      <c r="C629" s="1" t="s">
        <v>42</v>
      </c>
      <c r="D629" s="1" t="s">
        <v>81</v>
      </c>
      <c r="E629" s="1" t="s">
        <v>44</v>
      </c>
      <c r="F629" s="1" t="s">
        <v>45</v>
      </c>
      <c r="G629" s="1" t="s">
        <v>46</v>
      </c>
      <c r="H629" s="1" t="s">
        <v>54</v>
      </c>
      <c r="I629" s="32" t="s">
        <v>1281</v>
      </c>
      <c r="J629" s="32" t="s">
        <v>1255</v>
      </c>
      <c r="K629" s="27">
        <v>44601.68613425926</v>
      </c>
      <c r="L629" s="27">
        <v>44607.643599537034</v>
      </c>
      <c r="M629" s="1" t="s">
        <v>50</v>
      </c>
      <c r="N629" s="85"/>
      <c r="O629" s="1"/>
      <c r="P629" s="46"/>
    </row>
    <row r="630" spans="1:16" ht="16.5" hidden="1" customHeight="1">
      <c r="A630" s="43">
        <v>106136</v>
      </c>
      <c r="B630" s="1" t="s">
        <v>252</v>
      </c>
      <c r="C630" s="1" t="s">
        <v>51</v>
      </c>
      <c r="D630" s="1" t="s">
        <v>71</v>
      </c>
      <c r="E630" s="1" t="s">
        <v>62</v>
      </c>
      <c r="F630" s="1" t="s">
        <v>67</v>
      </c>
      <c r="G630" s="1" t="s">
        <v>46</v>
      </c>
      <c r="H630" s="1" t="s">
        <v>47</v>
      </c>
      <c r="I630" s="32" t="s">
        <v>1282</v>
      </c>
      <c r="J630" s="32" t="s">
        <v>1283</v>
      </c>
      <c r="K630" s="27">
        <v>44601.697534722225</v>
      </c>
      <c r="L630" s="27">
        <v>44607.64439814815</v>
      </c>
      <c r="M630" s="1" t="s">
        <v>50</v>
      </c>
      <c r="N630" s="85"/>
      <c r="O630" s="1"/>
      <c r="P630" s="46"/>
    </row>
    <row r="631" spans="1:16" ht="16.5" hidden="1" customHeight="1">
      <c r="A631" s="43">
        <v>106137</v>
      </c>
      <c r="B631" s="1" t="s">
        <v>41</v>
      </c>
      <c r="C631" s="1" t="s">
        <v>51</v>
      </c>
      <c r="D631" s="1" t="s">
        <v>81</v>
      </c>
      <c r="E631" s="1" t="s">
        <v>84</v>
      </c>
      <c r="F631" s="1" t="s">
        <v>45</v>
      </c>
      <c r="G631" s="1" t="s">
        <v>46</v>
      </c>
      <c r="H631" s="1" t="s">
        <v>47</v>
      </c>
      <c r="I631" s="32" t="s">
        <v>1284</v>
      </c>
      <c r="J631" s="32" t="s">
        <v>1285</v>
      </c>
      <c r="K631" s="27">
        <v>44601.699259259258</v>
      </c>
      <c r="L631" s="27">
        <v>44601.70585648148</v>
      </c>
      <c r="M631" s="1" t="s">
        <v>50</v>
      </c>
      <c r="N631" s="85"/>
      <c r="O631" s="1"/>
      <c r="P631" s="46"/>
    </row>
    <row r="632" spans="1:16" ht="16.5" hidden="1" customHeight="1">
      <c r="A632" s="43">
        <v>106138</v>
      </c>
      <c r="B632" s="1" t="s">
        <v>41</v>
      </c>
      <c r="C632" s="1" t="s">
        <v>51</v>
      </c>
      <c r="D632" s="1" t="s">
        <v>43</v>
      </c>
      <c r="E632" s="1" t="s">
        <v>44</v>
      </c>
      <c r="F632" s="1" t="s">
        <v>45</v>
      </c>
      <c r="G632" s="1" t="s">
        <v>46</v>
      </c>
      <c r="H632" s="1" t="s">
        <v>47</v>
      </c>
      <c r="I632" s="32" t="s">
        <v>1286</v>
      </c>
      <c r="J632" s="32" t="s">
        <v>1287</v>
      </c>
      <c r="K632" s="27">
        <v>44601.71</v>
      </c>
      <c r="L632" s="27">
        <v>44602.634270833332</v>
      </c>
      <c r="M632" s="1" t="s">
        <v>50</v>
      </c>
      <c r="N632" s="85"/>
      <c r="O632" s="1"/>
      <c r="P632" s="46"/>
    </row>
    <row r="633" spans="1:16" ht="16.5" hidden="1" customHeight="1">
      <c r="A633" s="43">
        <v>106139</v>
      </c>
      <c r="B633" s="1" t="s">
        <v>41</v>
      </c>
      <c r="C633" s="1" t="s">
        <v>42</v>
      </c>
      <c r="D633" s="1" t="s">
        <v>43</v>
      </c>
      <c r="E633" s="1" t="s">
        <v>44</v>
      </c>
      <c r="F633" s="1" t="s">
        <v>67</v>
      </c>
      <c r="G633" s="1" t="s">
        <v>46</v>
      </c>
      <c r="H633" s="1" t="s">
        <v>54</v>
      </c>
      <c r="I633" s="32" t="s">
        <v>1288</v>
      </c>
      <c r="J633" s="32" t="s">
        <v>1289</v>
      </c>
      <c r="K633" s="27">
        <v>44601.737210648149</v>
      </c>
      <c r="L633" s="27">
        <v>44606.365034722221</v>
      </c>
      <c r="M633" s="1" t="s">
        <v>50</v>
      </c>
      <c r="N633" s="85"/>
      <c r="O633" s="1"/>
      <c r="P633" s="46"/>
    </row>
    <row r="634" spans="1:16" ht="16.5" hidden="1" customHeight="1">
      <c r="A634" s="43">
        <v>106140</v>
      </c>
      <c r="B634" s="1" t="s">
        <v>41</v>
      </c>
      <c r="C634" s="1" t="s">
        <v>42</v>
      </c>
      <c r="D634" s="1" t="s">
        <v>43</v>
      </c>
      <c r="E634" s="1" t="s">
        <v>44</v>
      </c>
      <c r="F634" s="1" t="s">
        <v>67</v>
      </c>
      <c r="G634" s="1" t="s">
        <v>46</v>
      </c>
      <c r="H634" s="1" t="s">
        <v>54</v>
      </c>
      <c r="I634" s="32" t="s">
        <v>1288</v>
      </c>
      <c r="J634" s="32" t="s">
        <v>1289</v>
      </c>
      <c r="K634" s="27">
        <v>44601.737581018519</v>
      </c>
      <c r="L634" s="27">
        <v>44606.382581018515</v>
      </c>
      <c r="M634" s="1" t="s">
        <v>50</v>
      </c>
      <c r="N634" s="85"/>
      <c r="O634" s="1"/>
      <c r="P634" s="46"/>
    </row>
    <row r="635" spans="1:16" ht="16.5" hidden="1" customHeight="1">
      <c r="A635" s="43">
        <v>106141</v>
      </c>
      <c r="B635" s="1" t="s">
        <v>41</v>
      </c>
      <c r="C635" s="1" t="s">
        <v>51</v>
      </c>
      <c r="D635" s="1" t="s">
        <v>43</v>
      </c>
      <c r="E635" s="1" t="s">
        <v>44</v>
      </c>
      <c r="F635" s="1" t="s">
        <v>53</v>
      </c>
      <c r="G635" s="1" t="s">
        <v>46</v>
      </c>
      <c r="H635" s="1" t="s">
        <v>54</v>
      </c>
      <c r="I635" s="32" t="s">
        <v>1290</v>
      </c>
      <c r="J635" s="32" t="s">
        <v>1291</v>
      </c>
      <c r="K635" s="27">
        <v>44602.405590277776</v>
      </c>
      <c r="L635" s="27">
        <v>44607.674467592595</v>
      </c>
      <c r="M635" s="1" t="s">
        <v>50</v>
      </c>
      <c r="N635" s="85"/>
      <c r="O635" s="1"/>
      <c r="P635" s="46"/>
    </row>
    <row r="636" spans="1:16" ht="16.5" hidden="1" customHeight="1">
      <c r="A636" s="43">
        <v>106142</v>
      </c>
      <c r="B636" s="1" t="s">
        <v>65</v>
      </c>
      <c r="C636" s="1" t="s">
        <v>200</v>
      </c>
      <c r="D636" s="1" t="s">
        <v>61</v>
      </c>
      <c r="E636" s="1" t="s">
        <v>44</v>
      </c>
      <c r="F636" s="1" t="s">
        <v>67</v>
      </c>
      <c r="G636" s="1" t="s">
        <v>46</v>
      </c>
      <c r="H636" s="1" t="s">
        <v>54</v>
      </c>
      <c r="I636" s="32" t="s">
        <v>1292</v>
      </c>
      <c r="J636" s="32" t="s">
        <v>1247</v>
      </c>
      <c r="K636" s="27">
        <v>44602.412129629629</v>
      </c>
      <c r="L636" s="27">
        <v>44602.633622685185</v>
      </c>
      <c r="M636" s="1" t="s">
        <v>50</v>
      </c>
      <c r="N636" s="85"/>
      <c r="O636" s="1"/>
      <c r="P636" s="46"/>
    </row>
    <row r="637" spans="1:16" ht="16.5" hidden="1" customHeight="1">
      <c r="A637" s="43">
        <v>106143</v>
      </c>
      <c r="B637" s="1" t="s">
        <v>1187</v>
      </c>
      <c r="C637" s="1" t="s">
        <v>388</v>
      </c>
      <c r="D637" s="1" t="s">
        <v>43</v>
      </c>
      <c r="E637" s="1" t="s">
        <v>440</v>
      </c>
      <c r="F637" s="1" t="s">
        <v>67</v>
      </c>
      <c r="G637" s="1" t="s">
        <v>46</v>
      </c>
      <c r="H637" s="1" t="s">
        <v>54</v>
      </c>
      <c r="I637" s="32" t="s">
        <v>1293</v>
      </c>
      <c r="J637" s="32" t="s">
        <v>1294</v>
      </c>
      <c r="K637" s="27">
        <v>44602.418530092589</v>
      </c>
      <c r="L637" s="27">
        <v>44607.645474537036</v>
      </c>
      <c r="M637" s="1" t="s">
        <v>50</v>
      </c>
      <c r="N637" s="85"/>
      <c r="O637" s="1"/>
      <c r="P637" s="46"/>
    </row>
    <row r="638" spans="1:16" ht="16.5" hidden="1" customHeight="1">
      <c r="A638" s="43">
        <v>106144</v>
      </c>
      <c r="B638" s="1" t="s">
        <v>57</v>
      </c>
      <c r="C638" s="1" t="s">
        <v>51</v>
      </c>
      <c r="D638" s="1" t="s">
        <v>71</v>
      </c>
      <c r="E638" s="1" t="s">
        <v>44</v>
      </c>
      <c r="F638" s="1" t="s">
        <v>53</v>
      </c>
      <c r="G638" s="1" t="s">
        <v>46</v>
      </c>
      <c r="H638" s="1" t="s">
        <v>54</v>
      </c>
      <c r="I638" s="32" t="s">
        <v>1295</v>
      </c>
      <c r="J638" s="32" t="s">
        <v>800</v>
      </c>
      <c r="K638" s="27">
        <v>44602.440833333334</v>
      </c>
      <c r="L638" s="27">
        <v>44602.501921296294</v>
      </c>
      <c r="M638" s="1" t="s">
        <v>50</v>
      </c>
      <c r="N638" s="85"/>
      <c r="O638" s="1"/>
      <c r="P638" s="46"/>
    </row>
    <row r="639" spans="1:16" ht="16.5" hidden="1" customHeight="1">
      <c r="A639" s="43">
        <v>106145</v>
      </c>
      <c r="B639" s="1" t="s">
        <v>41</v>
      </c>
      <c r="C639" s="1" t="s">
        <v>51</v>
      </c>
      <c r="D639" s="1" t="s">
        <v>61</v>
      </c>
      <c r="E639" s="1" t="s">
        <v>44</v>
      </c>
      <c r="F639" s="1" t="s">
        <v>45</v>
      </c>
      <c r="G639" s="1" t="s">
        <v>46</v>
      </c>
      <c r="H639" s="1" t="s">
        <v>47</v>
      </c>
      <c r="I639" s="32" t="s">
        <v>1296</v>
      </c>
      <c r="J639" s="32" t="s">
        <v>1297</v>
      </c>
      <c r="K639" s="27">
        <v>44602.457037037035</v>
      </c>
      <c r="L639" s="27">
        <v>44602.47760416667</v>
      </c>
      <c r="M639" s="1" t="s">
        <v>50</v>
      </c>
      <c r="N639" s="85"/>
      <c r="O639" s="1"/>
      <c r="P639" s="46"/>
    </row>
    <row r="640" spans="1:16" ht="16.5" hidden="1" customHeight="1">
      <c r="A640" s="43">
        <v>106146</v>
      </c>
      <c r="B640" s="1" t="s">
        <v>60</v>
      </c>
      <c r="C640" s="1" t="s">
        <v>51</v>
      </c>
      <c r="D640" s="1" t="s">
        <v>61</v>
      </c>
      <c r="E640" s="1" t="s">
        <v>44</v>
      </c>
      <c r="F640" s="1" t="s">
        <v>53</v>
      </c>
      <c r="G640" s="1" t="s">
        <v>46</v>
      </c>
      <c r="H640" s="1" t="s">
        <v>47</v>
      </c>
      <c r="I640" s="32" t="s">
        <v>1298</v>
      </c>
      <c r="J640" s="32" t="s">
        <v>1299</v>
      </c>
      <c r="K640" s="27">
        <v>44602.460266203707</v>
      </c>
      <c r="L640" s="27">
        <v>44602.633136574077</v>
      </c>
      <c r="M640" s="1" t="s">
        <v>50</v>
      </c>
      <c r="N640" s="85"/>
      <c r="O640" s="1"/>
      <c r="P640" s="46"/>
    </row>
    <row r="641" spans="1:16" ht="16.5" hidden="1" customHeight="1">
      <c r="A641" s="43">
        <v>106147</v>
      </c>
      <c r="B641" s="1" t="s">
        <v>60</v>
      </c>
      <c r="C641" s="1" t="s">
        <v>51</v>
      </c>
      <c r="D641" s="1" t="s">
        <v>81</v>
      </c>
      <c r="E641" s="1" t="s">
        <v>257</v>
      </c>
      <c r="F641" s="1" t="s">
        <v>53</v>
      </c>
      <c r="G641" s="1" t="s">
        <v>46</v>
      </c>
      <c r="H641" s="1" t="s">
        <v>54</v>
      </c>
      <c r="I641" s="32" t="s">
        <v>1300</v>
      </c>
      <c r="J641" s="32" t="s">
        <v>1301</v>
      </c>
      <c r="K641" s="27">
        <v>44602.460370370369</v>
      </c>
      <c r="L641" s="27">
        <v>44607.426724537036</v>
      </c>
      <c r="M641" s="1" t="s">
        <v>50</v>
      </c>
      <c r="N641" s="85"/>
      <c r="O641" s="1"/>
      <c r="P641" s="46"/>
    </row>
    <row r="642" spans="1:16" ht="16.5" hidden="1" customHeight="1">
      <c r="A642" s="43">
        <v>106148</v>
      </c>
      <c r="B642" s="1" t="s">
        <v>60</v>
      </c>
      <c r="C642" s="1" t="s">
        <v>80</v>
      </c>
      <c r="D642" s="1" t="s">
        <v>61</v>
      </c>
      <c r="E642" s="1" t="s">
        <v>44</v>
      </c>
      <c r="F642" s="1" t="s">
        <v>53</v>
      </c>
      <c r="G642" s="1" t="s">
        <v>46</v>
      </c>
      <c r="H642" s="1" t="s">
        <v>54</v>
      </c>
      <c r="I642" s="32" t="s">
        <v>1302</v>
      </c>
      <c r="J642" s="32" t="s">
        <v>1303</v>
      </c>
      <c r="K642" s="27">
        <v>44602.487569444442</v>
      </c>
      <c r="L642" s="27">
        <v>44602.632581018515</v>
      </c>
      <c r="M642" s="1" t="s">
        <v>50</v>
      </c>
      <c r="N642" s="85"/>
      <c r="O642" s="1"/>
      <c r="P642" s="46"/>
    </row>
    <row r="643" spans="1:16" ht="16.5" hidden="1" customHeight="1">
      <c r="A643" s="43">
        <v>106149</v>
      </c>
      <c r="B643" s="1" t="s">
        <v>60</v>
      </c>
      <c r="C643" s="1" t="s">
        <v>42</v>
      </c>
      <c r="D643" s="1" t="s">
        <v>71</v>
      </c>
      <c r="E643" s="1" t="s">
        <v>44</v>
      </c>
      <c r="F643" s="1" t="s">
        <v>45</v>
      </c>
      <c r="G643" s="1" t="s">
        <v>46</v>
      </c>
      <c r="H643" s="1" t="s">
        <v>54</v>
      </c>
      <c r="I643" s="32" t="s">
        <v>1304</v>
      </c>
      <c r="J643" s="32" t="s">
        <v>1305</v>
      </c>
      <c r="K643" s="27">
        <v>44602.487962962965</v>
      </c>
      <c r="L643" s="27">
        <v>44606.675266203703</v>
      </c>
      <c r="M643" s="1" t="s">
        <v>50</v>
      </c>
      <c r="N643" s="85"/>
      <c r="O643" s="1"/>
      <c r="P643" s="46"/>
    </row>
    <row r="644" spans="1:16" ht="16.5" hidden="1" customHeight="1">
      <c r="A644" s="43">
        <v>106150</v>
      </c>
      <c r="B644" s="1" t="s">
        <v>41</v>
      </c>
      <c r="C644" s="1" t="s">
        <v>51</v>
      </c>
      <c r="D644" s="1" t="s">
        <v>43</v>
      </c>
      <c r="E644" s="1" t="s">
        <v>44</v>
      </c>
      <c r="F644" s="1" t="s">
        <v>45</v>
      </c>
      <c r="G644" s="1" t="s">
        <v>46</v>
      </c>
      <c r="H644" s="1" t="s">
        <v>54</v>
      </c>
      <c r="I644" s="32" t="s">
        <v>1306</v>
      </c>
      <c r="J644" s="32" t="s">
        <v>1066</v>
      </c>
      <c r="K644" s="27">
        <v>44602.497349537036</v>
      </c>
      <c r="L644" s="27">
        <v>44602.632118055553</v>
      </c>
      <c r="M644" s="1" t="s">
        <v>50</v>
      </c>
      <c r="N644" s="85"/>
      <c r="O644" s="1"/>
      <c r="P644" s="46"/>
    </row>
    <row r="645" spans="1:16" ht="16.5" hidden="1" customHeight="1">
      <c r="A645" s="43">
        <v>106151</v>
      </c>
      <c r="B645" s="1" t="s">
        <v>57</v>
      </c>
      <c r="C645" s="1" t="s">
        <v>51</v>
      </c>
      <c r="D645" s="1" t="s">
        <v>61</v>
      </c>
      <c r="E645" s="1" t="s">
        <v>44</v>
      </c>
      <c r="F645" s="1" t="s">
        <v>53</v>
      </c>
      <c r="G645" s="1" t="s">
        <v>85</v>
      </c>
      <c r="H645" s="1" t="s">
        <v>54</v>
      </c>
      <c r="I645" s="32" t="s">
        <v>1307</v>
      </c>
      <c r="J645" s="32" t="s">
        <v>1308</v>
      </c>
      <c r="K645" s="27">
        <v>44602.528564814813</v>
      </c>
      <c r="L645" s="27">
        <v>44602.63175925926</v>
      </c>
      <c r="M645" s="1" t="s">
        <v>50</v>
      </c>
      <c r="N645" s="85"/>
      <c r="O645" s="1"/>
      <c r="P645" s="46"/>
    </row>
    <row r="646" spans="1:16" ht="16.5" hidden="1" customHeight="1">
      <c r="A646" s="43">
        <v>106152</v>
      </c>
      <c r="B646" s="1" t="s">
        <v>60</v>
      </c>
      <c r="C646" s="1" t="s">
        <v>51</v>
      </c>
      <c r="D646" s="1" t="s">
        <v>563</v>
      </c>
      <c r="E646" s="1" t="s">
        <v>102</v>
      </c>
      <c r="F646" s="1" t="s">
        <v>53</v>
      </c>
      <c r="G646" s="1" t="s">
        <v>46</v>
      </c>
      <c r="H646" s="1" t="s">
        <v>54</v>
      </c>
      <c r="I646" s="32" t="s">
        <v>1309</v>
      </c>
      <c r="J646" s="32" t="s">
        <v>1310</v>
      </c>
      <c r="K646" s="27">
        <v>44602.542488425926</v>
      </c>
      <c r="L646" s="27">
        <v>44602.631157407406</v>
      </c>
      <c r="M646" s="1" t="s">
        <v>50</v>
      </c>
      <c r="N646" s="85"/>
      <c r="O646" s="1"/>
      <c r="P646" s="46"/>
    </row>
    <row r="647" spans="1:16" ht="16.5" hidden="1" customHeight="1">
      <c r="A647" s="43">
        <v>106153</v>
      </c>
      <c r="B647" s="1" t="s">
        <v>41</v>
      </c>
      <c r="C647" s="1" t="s">
        <v>341</v>
      </c>
      <c r="D647" s="1" t="s">
        <v>43</v>
      </c>
      <c r="E647" s="1" t="s">
        <v>75</v>
      </c>
      <c r="F647" s="1" t="s">
        <v>45</v>
      </c>
      <c r="G647" s="1" t="s">
        <v>46</v>
      </c>
      <c r="H647" s="1" t="s">
        <v>47</v>
      </c>
      <c r="I647" s="32" t="s">
        <v>1311</v>
      </c>
      <c r="J647" s="32" t="s">
        <v>1312</v>
      </c>
      <c r="K647" s="27">
        <v>44602.545763888891</v>
      </c>
      <c r="L647" s="27">
        <v>44602.630648148152</v>
      </c>
      <c r="M647" s="1" t="s">
        <v>50</v>
      </c>
      <c r="N647" s="85"/>
      <c r="O647" s="1"/>
      <c r="P647" s="46"/>
    </row>
    <row r="648" spans="1:16" ht="16.5" hidden="1" customHeight="1">
      <c r="A648" s="43">
        <v>106154</v>
      </c>
      <c r="B648" s="1" t="s">
        <v>60</v>
      </c>
      <c r="C648" s="1" t="s">
        <v>51</v>
      </c>
      <c r="D648" s="1" t="s">
        <v>43</v>
      </c>
      <c r="E648" s="1" t="s">
        <v>44</v>
      </c>
      <c r="F648" s="1" t="s">
        <v>45</v>
      </c>
      <c r="G648" s="1" t="s">
        <v>46</v>
      </c>
      <c r="H648" s="1" t="s">
        <v>54</v>
      </c>
      <c r="I648" s="32" t="s">
        <v>1313</v>
      </c>
      <c r="J648" s="32" t="s">
        <v>1314</v>
      </c>
      <c r="K648" s="27">
        <v>44602.623113425929</v>
      </c>
      <c r="L648" s="27">
        <v>44603.542337962965</v>
      </c>
      <c r="M648" s="1" t="s">
        <v>50</v>
      </c>
      <c r="N648" s="85"/>
      <c r="O648" s="1"/>
      <c r="P648" s="46"/>
    </row>
    <row r="649" spans="1:16" ht="16.5" hidden="1" customHeight="1">
      <c r="A649" s="43">
        <v>106155</v>
      </c>
      <c r="B649" s="1" t="s">
        <v>60</v>
      </c>
      <c r="C649" s="1" t="s">
        <v>90</v>
      </c>
      <c r="D649" s="1" t="s">
        <v>71</v>
      </c>
      <c r="E649" s="1" t="s">
        <v>44</v>
      </c>
      <c r="F649" s="1" t="s">
        <v>45</v>
      </c>
      <c r="G649" s="1" t="s">
        <v>46</v>
      </c>
      <c r="H649" s="1" t="s">
        <v>54</v>
      </c>
      <c r="I649" s="32" t="s">
        <v>1315</v>
      </c>
      <c r="J649" s="32" t="s">
        <v>1316</v>
      </c>
      <c r="K649" s="27">
        <v>44602.664537037039</v>
      </c>
      <c r="L649" s="27">
        <v>44606.504930555559</v>
      </c>
      <c r="M649" s="1" t="s">
        <v>50</v>
      </c>
      <c r="N649" s="85"/>
      <c r="O649" s="1"/>
      <c r="P649" s="46"/>
    </row>
    <row r="650" spans="1:16" ht="16.5" hidden="1" customHeight="1">
      <c r="A650" s="43">
        <v>106156</v>
      </c>
      <c r="B650" s="1" t="s">
        <v>60</v>
      </c>
      <c r="C650" s="1" t="s">
        <v>123</v>
      </c>
      <c r="D650" s="1" t="s">
        <v>61</v>
      </c>
      <c r="E650" s="1" t="s">
        <v>186</v>
      </c>
      <c r="F650" s="1" t="s">
        <v>45</v>
      </c>
      <c r="G650" s="1" t="s">
        <v>46</v>
      </c>
      <c r="H650" s="1" t="s">
        <v>54</v>
      </c>
      <c r="I650" s="32" t="s">
        <v>1317</v>
      </c>
      <c r="J650" s="32" t="s">
        <v>1318</v>
      </c>
      <c r="K650" s="27">
        <v>44602.673530092594</v>
      </c>
      <c r="L650" s="27">
        <v>44603.422824074078</v>
      </c>
      <c r="M650" s="1" t="s">
        <v>50</v>
      </c>
      <c r="N650" s="85"/>
      <c r="O650" s="1"/>
      <c r="P650" s="46"/>
    </row>
    <row r="651" spans="1:16" ht="16.5" hidden="1" customHeight="1">
      <c r="A651" s="43">
        <v>106157</v>
      </c>
      <c r="B651" s="1" t="s">
        <v>252</v>
      </c>
      <c r="C651" s="1" t="s">
        <v>126</v>
      </c>
      <c r="D651" s="1" t="s">
        <v>61</v>
      </c>
      <c r="E651" s="1" t="s">
        <v>440</v>
      </c>
      <c r="F651" s="1" t="s">
        <v>67</v>
      </c>
      <c r="G651" s="1" t="s">
        <v>498</v>
      </c>
      <c r="H651" s="1" t="s">
        <v>54</v>
      </c>
      <c r="I651" s="32" t="s">
        <v>1319</v>
      </c>
      <c r="J651" s="32" t="s">
        <v>1320</v>
      </c>
      <c r="K651" s="27">
        <v>44602.683831018519</v>
      </c>
      <c r="L651" s="27">
        <v>44606.394097222219</v>
      </c>
      <c r="M651" s="1" t="s">
        <v>50</v>
      </c>
      <c r="N651" s="85"/>
      <c r="O651" s="1"/>
      <c r="P651" s="46"/>
    </row>
    <row r="652" spans="1:16" ht="16.5" hidden="1" customHeight="1">
      <c r="A652" s="43">
        <v>106158</v>
      </c>
      <c r="B652" s="1" t="s">
        <v>41</v>
      </c>
      <c r="C652" s="1" t="s">
        <v>388</v>
      </c>
      <c r="D652" s="1" t="s">
        <v>43</v>
      </c>
      <c r="E652" s="1" t="s">
        <v>44</v>
      </c>
      <c r="F652" s="1" t="s">
        <v>45</v>
      </c>
      <c r="G652" s="1" t="s">
        <v>46</v>
      </c>
      <c r="H652" s="1" t="s">
        <v>47</v>
      </c>
      <c r="I652" s="32" t="s">
        <v>1321</v>
      </c>
      <c r="J652" s="32" t="s">
        <v>1322</v>
      </c>
      <c r="K652" s="27">
        <v>44602.687256944446</v>
      </c>
      <c r="L652" s="27">
        <v>44602.712905092594</v>
      </c>
      <c r="M652" s="1" t="s">
        <v>50</v>
      </c>
      <c r="N652" s="85"/>
      <c r="O652" s="1"/>
      <c r="P652" s="46"/>
    </row>
    <row r="653" spans="1:16" ht="16.5" hidden="1" customHeight="1">
      <c r="A653" s="43">
        <v>106159</v>
      </c>
      <c r="B653" s="1" t="s">
        <v>60</v>
      </c>
      <c r="C653" s="1" t="s">
        <v>51</v>
      </c>
      <c r="D653" s="1" t="s">
        <v>61</v>
      </c>
      <c r="E653" s="1" t="s">
        <v>44</v>
      </c>
      <c r="F653" s="1" t="s">
        <v>45</v>
      </c>
      <c r="G653" s="1" t="s">
        <v>46</v>
      </c>
      <c r="H653" s="1" t="s">
        <v>54</v>
      </c>
      <c r="I653" s="32" t="s">
        <v>1323</v>
      </c>
      <c r="J653" s="32" t="s">
        <v>1324</v>
      </c>
      <c r="K653" s="27">
        <v>44602.690451388888</v>
      </c>
      <c r="L653" s="27">
        <v>44602.714224537034</v>
      </c>
      <c r="M653" s="1" t="s">
        <v>50</v>
      </c>
      <c r="N653" s="85"/>
      <c r="O653" s="1"/>
      <c r="P653" s="46"/>
    </row>
    <row r="654" spans="1:16" ht="16.5" hidden="1" customHeight="1">
      <c r="A654" s="43">
        <v>106160</v>
      </c>
      <c r="B654" s="1" t="s">
        <v>60</v>
      </c>
      <c r="C654" s="1" t="s">
        <v>51</v>
      </c>
      <c r="D654" s="1" t="s">
        <v>71</v>
      </c>
      <c r="E654" s="1" t="s">
        <v>44</v>
      </c>
      <c r="F654" s="1" t="s">
        <v>45</v>
      </c>
      <c r="G654" s="1" t="s">
        <v>46</v>
      </c>
      <c r="H654" s="1" t="s">
        <v>54</v>
      </c>
      <c r="I654" s="32" t="s">
        <v>1325</v>
      </c>
      <c r="J654" s="32" t="s">
        <v>1066</v>
      </c>
      <c r="K654" s="27">
        <v>44602.693171296298</v>
      </c>
      <c r="L654" s="27">
        <v>44602.713831018518</v>
      </c>
      <c r="M654" s="1" t="s">
        <v>50</v>
      </c>
      <c r="N654" s="85"/>
      <c r="O654" s="1"/>
      <c r="P654" s="46"/>
    </row>
    <row r="655" spans="1:16" ht="16.5" hidden="1" customHeight="1">
      <c r="A655" s="43">
        <v>106161</v>
      </c>
      <c r="B655" s="1" t="s">
        <v>41</v>
      </c>
      <c r="C655" s="1" t="s">
        <v>51</v>
      </c>
      <c r="D655" s="1" t="s">
        <v>61</v>
      </c>
      <c r="E655" s="1" t="s">
        <v>44</v>
      </c>
      <c r="F655" s="1" t="s">
        <v>45</v>
      </c>
      <c r="G655" s="1" t="s">
        <v>46</v>
      </c>
      <c r="H655" s="1" t="s">
        <v>54</v>
      </c>
      <c r="I655" s="32" t="s">
        <v>1105</v>
      </c>
      <c r="J655" s="32" t="s">
        <v>1326</v>
      </c>
      <c r="K655" s="27">
        <v>44603.414085648146</v>
      </c>
      <c r="L655" s="27">
        <v>44603.436180555553</v>
      </c>
      <c r="M655" s="1" t="s">
        <v>50</v>
      </c>
      <c r="N655" s="85"/>
      <c r="O655" s="1"/>
      <c r="P655" s="46"/>
    </row>
    <row r="656" spans="1:16" ht="16.5" hidden="1" customHeight="1">
      <c r="A656" s="43">
        <v>106162</v>
      </c>
      <c r="B656" s="1" t="s">
        <v>41</v>
      </c>
      <c r="C656" s="1" t="s">
        <v>51</v>
      </c>
      <c r="D656" s="1" t="s">
        <v>52</v>
      </c>
      <c r="E656" s="1" t="s">
        <v>207</v>
      </c>
      <c r="F656" s="1" t="s">
        <v>53</v>
      </c>
      <c r="G656" s="1" t="s">
        <v>85</v>
      </c>
      <c r="H656" s="1" t="s">
        <v>54</v>
      </c>
      <c r="I656" s="32" t="s">
        <v>1327</v>
      </c>
      <c r="J656" s="32" t="s">
        <v>1328</v>
      </c>
      <c r="K656" s="27">
        <v>44603.416284722225</v>
      </c>
      <c r="L656" s="27">
        <v>44603.636319444442</v>
      </c>
      <c r="M656" s="1" t="s">
        <v>50</v>
      </c>
      <c r="N656" s="85"/>
      <c r="O656" s="1"/>
      <c r="P656" s="46"/>
    </row>
    <row r="657" spans="1:16" ht="16.5" hidden="1" customHeight="1">
      <c r="A657" s="43">
        <v>106163</v>
      </c>
      <c r="B657" s="1" t="s">
        <v>57</v>
      </c>
      <c r="C657" s="1" t="s">
        <v>51</v>
      </c>
      <c r="D657" s="1" t="s">
        <v>52</v>
      </c>
      <c r="E657" s="1" t="s">
        <v>44</v>
      </c>
      <c r="F657" s="1" t="s">
        <v>53</v>
      </c>
      <c r="G657" s="1" t="s">
        <v>46</v>
      </c>
      <c r="H657" s="1" t="s">
        <v>47</v>
      </c>
      <c r="I657" s="32" t="s">
        <v>1329</v>
      </c>
      <c r="J657" s="32" t="s">
        <v>1330</v>
      </c>
      <c r="K657" s="27">
        <v>44603.41946759259</v>
      </c>
      <c r="L657" s="27">
        <v>44603.453379629631</v>
      </c>
      <c r="M657" s="1" t="s">
        <v>50</v>
      </c>
      <c r="N657" s="85"/>
      <c r="O657" s="1"/>
      <c r="P657" s="46"/>
    </row>
    <row r="658" spans="1:16" ht="16.5" hidden="1" customHeight="1">
      <c r="A658" s="43">
        <v>106164</v>
      </c>
      <c r="B658" s="1" t="s">
        <v>57</v>
      </c>
      <c r="C658" s="1" t="s">
        <v>51</v>
      </c>
      <c r="D658" s="1" t="s">
        <v>71</v>
      </c>
      <c r="E658" s="1" t="s">
        <v>440</v>
      </c>
      <c r="F658" s="1" t="s">
        <v>53</v>
      </c>
      <c r="G658" s="1" t="s">
        <v>46</v>
      </c>
      <c r="H658" s="1" t="s">
        <v>54</v>
      </c>
      <c r="I658" s="32" t="s">
        <v>1331</v>
      </c>
      <c r="J658" s="32" t="s">
        <v>1332</v>
      </c>
      <c r="K658" s="27">
        <v>44603.447314814817</v>
      </c>
      <c r="L658" s="27">
        <v>44603.53466435185</v>
      </c>
      <c r="M658" s="1" t="s">
        <v>50</v>
      </c>
      <c r="N658" s="85"/>
      <c r="O658" s="1"/>
      <c r="P658" s="46"/>
    </row>
    <row r="659" spans="1:16" ht="16.5" hidden="1" customHeight="1">
      <c r="A659" s="43">
        <v>106165</v>
      </c>
      <c r="B659" s="1" t="s">
        <v>57</v>
      </c>
      <c r="C659" s="1" t="s">
        <v>51</v>
      </c>
      <c r="D659" s="1" t="s">
        <v>61</v>
      </c>
      <c r="E659" s="1" t="s">
        <v>62</v>
      </c>
      <c r="F659" s="1" t="s">
        <v>53</v>
      </c>
      <c r="G659" s="1" t="s">
        <v>46</v>
      </c>
      <c r="H659" s="1" t="s">
        <v>54</v>
      </c>
      <c r="I659" s="32" t="s">
        <v>1333</v>
      </c>
      <c r="J659" s="32" t="s">
        <v>1334</v>
      </c>
      <c r="K659" s="27">
        <v>44603.466747685183</v>
      </c>
      <c r="L659" s="27">
        <v>44603.533449074072</v>
      </c>
      <c r="M659" s="1" t="s">
        <v>50</v>
      </c>
      <c r="N659" s="85"/>
      <c r="O659" s="1"/>
      <c r="P659" s="46"/>
    </row>
    <row r="660" spans="1:16" ht="16.5" hidden="1" customHeight="1">
      <c r="A660" s="43">
        <v>106166</v>
      </c>
      <c r="B660" s="1" t="s">
        <v>358</v>
      </c>
      <c r="C660" s="1" t="s">
        <v>123</v>
      </c>
      <c r="D660" s="1" t="s">
        <v>151</v>
      </c>
      <c r="E660" s="1" t="s">
        <v>186</v>
      </c>
      <c r="F660" s="1" t="s">
        <v>67</v>
      </c>
      <c r="G660" s="1" t="s">
        <v>46</v>
      </c>
      <c r="H660" s="1" t="s">
        <v>163</v>
      </c>
      <c r="I660" s="32" t="s">
        <v>1335</v>
      </c>
      <c r="J660" s="32" t="s">
        <v>1336</v>
      </c>
      <c r="K660" s="27">
        <v>44603.478310185186</v>
      </c>
      <c r="L660" s="27">
        <v>44607.425752314812</v>
      </c>
      <c r="M660" s="1" t="s">
        <v>50</v>
      </c>
      <c r="N660" s="85"/>
      <c r="O660" s="1"/>
      <c r="P660" s="46"/>
    </row>
    <row r="661" spans="1:16" ht="16.5" hidden="1" customHeight="1">
      <c r="A661" s="43">
        <v>106167</v>
      </c>
      <c r="B661" s="1" t="s">
        <v>60</v>
      </c>
      <c r="C661" s="1" t="s">
        <v>51</v>
      </c>
      <c r="D661" s="1" t="s">
        <v>81</v>
      </c>
      <c r="E661" s="1" t="s">
        <v>44</v>
      </c>
      <c r="F661" s="1" t="s">
        <v>45</v>
      </c>
      <c r="G661" s="1" t="s">
        <v>46</v>
      </c>
      <c r="H661" s="1" t="s">
        <v>54</v>
      </c>
      <c r="I661" s="32" t="s">
        <v>1337</v>
      </c>
      <c r="J661" s="32" t="s">
        <v>1338</v>
      </c>
      <c r="K661" s="27">
        <v>44603.490682870368</v>
      </c>
      <c r="L661" s="27">
        <v>44603.532893518517</v>
      </c>
      <c r="M661" s="1" t="s">
        <v>50</v>
      </c>
      <c r="N661" s="85"/>
      <c r="O661" s="1"/>
      <c r="P661" s="46"/>
    </row>
    <row r="662" spans="1:16" ht="16.5" hidden="1" customHeight="1">
      <c r="A662" s="43">
        <v>106168</v>
      </c>
      <c r="B662" s="1" t="s">
        <v>41</v>
      </c>
      <c r="C662" s="1" t="s">
        <v>51</v>
      </c>
      <c r="D662" s="1" t="s">
        <v>61</v>
      </c>
      <c r="E662" s="1" t="s">
        <v>44</v>
      </c>
      <c r="F662" s="1" t="s">
        <v>45</v>
      </c>
      <c r="G662" s="1" t="s">
        <v>46</v>
      </c>
      <c r="H662" s="1" t="s">
        <v>54</v>
      </c>
      <c r="I662" s="32" t="s">
        <v>1339</v>
      </c>
      <c r="J662" s="32" t="s">
        <v>265</v>
      </c>
      <c r="K662" s="27">
        <v>44603.495069444441</v>
      </c>
      <c r="L662" s="27">
        <v>44603.515057870369</v>
      </c>
      <c r="M662" s="1" t="s">
        <v>50</v>
      </c>
      <c r="N662" s="85"/>
      <c r="O662" s="1"/>
      <c r="P662" s="46"/>
    </row>
    <row r="663" spans="1:16" ht="16.5" hidden="1" customHeight="1">
      <c r="A663" s="43">
        <v>106169</v>
      </c>
      <c r="B663" s="1" t="s">
        <v>57</v>
      </c>
      <c r="C663" s="1" t="s">
        <v>51</v>
      </c>
      <c r="D663" s="1" t="s">
        <v>61</v>
      </c>
      <c r="E663" s="1" t="s">
        <v>44</v>
      </c>
      <c r="F663" s="1" t="s">
        <v>53</v>
      </c>
      <c r="G663" s="1" t="s">
        <v>46</v>
      </c>
      <c r="H663" s="1" t="s">
        <v>54</v>
      </c>
      <c r="I663" s="32" t="s">
        <v>1340</v>
      </c>
      <c r="J663" s="32" t="s">
        <v>1064</v>
      </c>
      <c r="K663" s="27">
        <v>44603.505798611113</v>
      </c>
      <c r="L663" s="27">
        <v>44603.53224537037</v>
      </c>
      <c r="M663" s="1" t="s">
        <v>50</v>
      </c>
      <c r="N663" s="85"/>
      <c r="O663" s="1"/>
      <c r="P663" s="46"/>
    </row>
    <row r="664" spans="1:16" ht="16.5" hidden="1" customHeight="1">
      <c r="A664" s="43">
        <v>106170</v>
      </c>
      <c r="B664" s="1" t="s">
        <v>41</v>
      </c>
      <c r="C664" s="1" t="s">
        <v>51</v>
      </c>
      <c r="D664" s="1" t="s">
        <v>61</v>
      </c>
      <c r="E664" s="1" t="s">
        <v>44</v>
      </c>
      <c r="F664" s="1" t="s">
        <v>45</v>
      </c>
      <c r="G664" s="1" t="s">
        <v>46</v>
      </c>
      <c r="H664" s="1" t="s">
        <v>54</v>
      </c>
      <c r="I664" s="32" t="s">
        <v>1341</v>
      </c>
      <c r="J664" s="32" t="s">
        <v>1342</v>
      </c>
      <c r="K664" s="27">
        <v>44603.525995370372</v>
      </c>
      <c r="L664" s="27">
        <v>44603.639699074076</v>
      </c>
      <c r="M664" s="1" t="s">
        <v>50</v>
      </c>
      <c r="N664" s="85"/>
      <c r="O664" s="1"/>
      <c r="P664" s="46"/>
    </row>
    <row r="665" spans="1:16" ht="16.5" hidden="1" customHeight="1">
      <c r="A665" s="43">
        <v>106171</v>
      </c>
      <c r="B665" s="1" t="s">
        <v>41</v>
      </c>
      <c r="C665" s="1" t="s">
        <v>51</v>
      </c>
      <c r="D665" s="1" t="s">
        <v>81</v>
      </c>
      <c r="E665" s="1" t="s">
        <v>257</v>
      </c>
      <c r="F665" s="1" t="s">
        <v>53</v>
      </c>
      <c r="G665" s="1" t="s">
        <v>46</v>
      </c>
      <c r="H665" s="1" t="s">
        <v>54</v>
      </c>
      <c r="I665" s="32" t="s">
        <v>1343</v>
      </c>
      <c r="J665" s="32" t="s">
        <v>1344</v>
      </c>
      <c r="K665" s="27">
        <v>44603.54005787037</v>
      </c>
      <c r="L665" s="27">
        <v>44609.473599537036</v>
      </c>
      <c r="M665" s="1" t="s">
        <v>50</v>
      </c>
      <c r="N665" s="85"/>
      <c r="O665" s="1"/>
      <c r="P665" s="46"/>
    </row>
    <row r="666" spans="1:16" ht="16.5" hidden="1" customHeight="1">
      <c r="A666" s="43">
        <v>106172</v>
      </c>
      <c r="B666" s="1" t="s">
        <v>252</v>
      </c>
      <c r="C666" s="1" t="s">
        <v>114</v>
      </c>
      <c r="D666" s="1" t="s">
        <v>52</v>
      </c>
      <c r="E666" s="1" t="s">
        <v>207</v>
      </c>
      <c r="F666" s="1" t="s">
        <v>53</v>
      </c>
      <c r="G666" s="1" t="s">
        <v>46</v>
      </c>
      <c r="H666" s="1" t="s">
        <v>47</v>
      </c>
      <c r="I666" s="32" t="s">
        <v>1345</v>
      </c>
      <c r="J666" s="32" t="s">
        <v>1346</v>
      </c>
      <c r="K666" s="27">
        <v>44603.544398148151</v>
      </c>
      <c r="L666" s="27">
        <v>44603.637870370374</v>
      </c>
      <c r="M666" s="1" t="s">
        <v>50</v>
      </c>
      <c r="N666" s="85"/>
      <c r="O666" s="1"/>
      <c r="P666" s="46"/>
    </row>
    <row r="667" spans="1:16" ht="16.5" hidden="1" customHeight="1">
      <c r="A667" s="43">
        <v>106173</v>
      </c>
      <c r="B667" s="1" t="s">
        <v>57</v>
      </c>
      <c r="C667" s="1" t="s">
        <v>51</v>
      </c>
      <c r="D667" s="1" t="s">
        <v>61</v>
      </c>
      <c r="E667" s="1" t="s">
        <v>257</v>
      </c>
      <c r="F667" s="1" t="s">
        <v>67</v>
      </c>
      <c r="G667" s="1" t="s">
        <v>46</v>
      </c>
      <c r="H667" s="1" t="s">
        <v>54</v>
      </c>
      <c r="I667" s="32" t="s">
        <v>1347</v>
      </c>
      <c r="J667" s="32" t="s">
        <v>304</v>
      </c>
      <c r="K667" s="27">
        <v>44603.560891203706</v>
      </c>
      <c r="L667" s="27">
        <v>44603.637326388889</v>
      </c>
      <c r="M667" s="1" t="s">
        <v>50</v>
      </c>
      <c r="N667" s="85"/>
      <c r="O667" s="1"/>
      <c r="P667" s="46"/>
    </row>
    <row r="668" spans="1:16" ht="16.5" hidden="1" customHeight="1">
      <c r="A668" s="43">
        <v>106174</v>
      </c>
      <c r="B668" s="1" t="s">
        <v>41</v>
      </c>
      <c r="C668" s="1" t="s">
        <v>51</v>
      </c>
      <c r="D668" s="1" t="s">
        <v>61</v>
      </c>
      <c r="E668" s="1" t="s">
        <v>44</v>
      </c>
      <c r="F668" s="1" t="s">
        <v>45</v>
      </c>
      <c r="G668" s="1" t="s">
        <v>46</v>
      </c>
      <c r="H668" s="1" t="s">
        <v>54</v>
      </c>
      <c r="I668" s="32" t="s">
        <v>1348</v>
      </c>
      <c r="J668" s="32" t="s">
        <v>1349</v>
      </c>
      <c r="K668" s="27">
        <v>44603.588761574072</v>
      </c>
      <c r="L668" s="27">
        <v>44603.636886574073</v>
      </c>
      <c r="M668" s="1" t="s">
        <v>50</v>
      </c>
      <c r="N668" s="85"/>
      <c r="O668" s="1"/>
      <c r="P668" s="46"/>
    </row>
    <row r="669" spans="1:16" ht="16.5" hidden="1" customHeight="1">
      <c r="A669" s="43">
        <v>106175</v>
      </c>
      <c r="B669" s="1" t="s">
        <v>57</v>
      </c>
      <c r="C669" s="1" t="s">
        <v>51</v>
      </c>
      <c r="D669" s="1" t="s">
        <v>61</v>
      </c>
      <c r="E669" s="1" t="s">
        <v>44</v>
      </c>
      <c r="F669" s="1" t="s">
        <v>53</v>
      </c>
      <c r="G669" s="1" t="s">
        <v>46</v>
      </c>
      <c r="H669" s="1" t="s">
        <v>54</v>
      </c>
      <c r="I669" s="32" t="s">
        <v>1350</v>
      </c>
      <c r="J669" s="32" t="s">
        <v>1351</v>
      </c>
      <c r="K669" s="27">
        <v>44603.595625000002</v>
      </c>
      <c r="L669" s="27">
        <v>44608.504618055558</v>
      </c>
      <c r="M669" s="1" t="s">
        <v>50</v>
      </c>
      <c r="N669" s="85"/>
      <c r="O669" s="1"/>
      <c r="P669" s="46"/>
    </row>
    <row r="670" spans="1:16" ht="16.5" hidden="1" customHeight="1">
      <c r="A670" s="43">
        <v>106176</v>
      </c>
      <c r="B670" s="1" t="s">
        <v>41</v>
      </c>
      <c r="C670" s="1" t="s">
        <v>51</v>
      </c>
      <c r="D670" s="1" t="s">
        <v>52</v>
      </c>
      <c r="E670" s="1" t="s">
        <v>75</v>
      </c>
      <c r="F670" s="1" t="s">
        <v>45</v>
      </c>
      <c r="G670" s="1" t="s">
        <v>46</v>
      </c>
      <c r="H670" s="1" t="s">
        <v>47</v>
      </c>
      <c r="I670" s="32" t="s">
        <v>1352</v>
      </c>
      <c r="J670" s="32" t="s">
        <v>1353</v>
      </c>
      <c r="K670" s="27">
        <v>44603.616759259261</v>
      </c>
      <c r="L670" s="27">
        <v>44610.37394675926</v>
      </c>
      <c r="M670" s="1" t="s">
        <v>50</v>
      </c>
      <c r="N670" s="85"/>
      <c r="O670" s="1"/>
      <c r="P670" s="46"/>
    </row>
    <row r="671" spans="1:16" ht="16.5" hidden="1" customHeight="1">
      <c r="A671" s="43">
        <v>106177</v>
      </c>
      <c r="B671" s="1" t="s">
        <v>60</v>
      </c>
      <c r="C671" s="1" t="s">
        <v>51</v>
      </c>
      <c r="D671" s="1" t="s">
        <v>81</v>
      </c>
      <c r="E671" s="1" t="s">
        <v>44</v>
      </c>
      <c r="F671" s="1" t="s">
        <v>45</v>
      </c>
      <c r="G671" s="1" t="s">
        <v>46</v>
      </c>
      <c r="H671" s="1" t="s">
        <v>54</v>
      </c>
      <c r="I671" s="32" t="s">
        <v>1354</v>
      </c>
      <c r="J671" s="32" t="s">
        <v>1211</v>
      </c>
      <c r="K671" s="27">
        <v>44603.639386574076</v>
      </c>
      <c r="L671" s="27">
        <v>44606.700231481482</v>
      </c>
      <c r="M671" s="1" t="s">
        <v>50</v>
      </c>
      <c r="N671" s="85"/>
      <c r="O671" s="1"/>
      <c r="P671" s="46"/>
    </row>
    <row r="672" spans="1:16" ht="16.5" hidden="1" customHeight="1">
      <c r="A672" s="43">
        <v>106178</v>
      </c>
      <c r="B672" s="1" t="s">
        <v>41</v>
      </c>
      <c r="C672" s="1" t="s">
        <v>51</v>
      </c>
      <c r="D672" s="1" t="s">
        <v>61</v>
      </c>
      <c r="E672" s="1" t="s">
        <v>44</v>
      </c>
      <c r="F672" s="1" t="s">
        <v>53</v>
      </c>
      <c r="G672" s="1" t="s">
        <v>85</v>
      </c>
      <c r="H672" s="1" t="s">
        <v>47</v>
      </c>
      <c r="I672" s="32" t="s">
        <v>1355</v>
      </c>
      <c r="J672" s="32" t="s">
        <v>1356</v>
      </c>
      <c r="K672" s="27">
        <v>44603.645266203705</v>
      </c>
      <c r="L672" s="27">
        <v>44603.665613425925</v>
      </c>
      <c r="M672" s="1" t="s">
        <v>50</v>
      </c>
      <c r="N672" s="85"/>
      <c r="O672" s="1"/>
      <c r="P672" s="46"/>
    </row>
    <row r="673" spans="1:16" ht="16.5" hidden="1" customHeight="1">
      <c r="A673" s="43">
        <v>106179</v>
      </c>
      <c r="B673" s="1" t="s">
        <v>41</v>
      </c>
      <c r="C673" s="1" t="s">
        <v>51</v>
      </c>
      <c r="D673" s="1" t="s">
        <v>81</v>
      </c>
      <c r="E673" s="1" t="s">
        <v>44</v>
      </c>
      <c r="F673" s="1" t="s">
        <v>45</v>
      </c>
      <c r="G673" s="1" t="s">
        <v>46</v>
      </c>
      <c r="H673" s="1" t="s">
        <v>54</v>
      </c>
      <c r="I673" s="32" t="s">
        <v>1357</v>
      </c>
      <c r="J673" s="32" t="s">
        <v>167</v>
      </c>
      <c r="K673" s="27">
        <v>44603.665844907409</v>
      </c>
      <c r="L673" s="27">
        <v>44603.673182870371</v>
      </c>
      <c r="M673" s="1" t="s">
        <v>50</v>
      </c>
      <c r="N673" s="85"/>
      <c r="O673" s="1"/>
      <c r="P673" s="46"/>
    </row>
    <row r="674" spans="1:16" ht="16.5" hidden="1" customHeight="1">
      <c r="A674" s="43">
        <v>106180</v>
      </c>
      <c r="B674" s="1" t="s">
        <v>60</v>
      </c>
      <c r="C674" s="1" t="s">
        <v>114</v>
      </c>
      <c r="D674" s="1" t="s">
        <v>61</v>
      </c>
      <c r="E674" s="1" t="s">
        <v>102</v>
      </c>
      <c r="F674" s="1" t="s">
        <v>45</v>
      </c>
      <c r="G674" s="1" t="s">
        <v>46</v>
      </c>
      <c r="H674" s="1" t="s">
        <v>47</v>
      </c>
      <c r="I674" s="32" t="s">
        <v>1358</v>
      </c>
      <c r="J674" s="32" t="s">
        <v>1359</v>
      </c>
      <c r="K674" s="27">
        <v>44603.668495370373</v>
      </c>
      <c r="L674" s="27">
        <v>44603.672268518516</v>
      </c>
      <c r="M674" s="1" t="s">
        <v>50</v>
      </c>
      <c r="N674" s="85"/>
      <c r="O674" s="1"/>
      <c r="P674" s="46"/>
    </row>
    <row r="675" spans="1:16" ht="16.5" hidden="1" customHeight="1">
      <c r="A675" s="43">
        <v>106181</v>
      </c>
      <c r="B675" s="1" t="s">
        <v>41</v>
      </c>
      <c r="C675" s="1" t="s">
        <v>51</v>
      </c>
      <c r="D675" s="1" t="s">
        <v>43</v>
      </c>
      <c r="E675" s="1" t="s">
        <v>62</v>
      </c>
      <c r="F675" s="1" t="s">
        <v>53</v>
      </c>
      <c r="G675" s="1" t="s">
        <v>46</v>
      </c>
      <c r="H675" s="1" t="s">
        <v>47</v>
      </c>
      <c r="I675" s="32" t="s">
        <v>1360</v>
      </c>
      <c r="J675" s="32" t="s">
        <v>1361</v>
      </c>
      <c r="K675" s="27">
        <v>44603.671388888892</v>
      </c>
      <c r="L675" s="27">
        <v>44608.461342592593</v>
      </c>
      <c r="M675" s="1" t="s">
        <v>50</v>
      </c>
      <c r="N675" s="85"/>
      <c r="O675" s="1"/>
      <c r="P675" s="46"/>
    </row>
    <row r="676" spans="1:16" ht="16.5" hidden="1" customHeight="1">
      <c r="A676" s="43">
        <v>106182</v>
      </c>
      <c r="B676" s="1" t="s">
        <v>60</v>
      </c>
      <c r="C676" s="1" t="s">
        <v>51</v>
      </c>
      <c r="D676" s="1" t="s">
        <v>81</v>
      </c>
      <c r="E676" s="1" t="s">
        <v>44</v>
      </c>
      <c r="F676" s="1" t="s">
        <v>45</v>
      </c>
      <c r="G676" s="1" t="s">
        <v>46</v>
      </c>
      <c r="H676" s="1" t="s">
        <v>54</v>
      </c>
      <c r="I676" s="32" t="s">
        <v>1362</v>
      </c>
      <c r="J676" s="32" t="s">
        <v>1363</v>
      </c>
      <c r="K676" s="27">
        <v>44603.684976851851</v>
      </c>
      <c r="L676" s="27">
        <v>44606.393275462964</v>
      </c>
      <c r="M676" s="1" t="s">
        <v>50</v>
      </c>
      <c r="N676" s="85"/>
      <c r="O676" s="1"/>
      <c r="P676" s="46"/>
    </row>
    <row r="677" spans="1:16" ht="16.5" hidden="1" customHeight="1">
      <c r="A677" s="43">
        <v>106183</v>
      </c>
      <c r="B677" s="1" t="s">
        <v>74</v>
      </c>
      <c r="C677" s="1" t="s">
        <v>42</v>
      </c>
      <c r="D677" s="1" t="s">
        <v>563</v>
      </c>
      <c r="E677" s="1" t="s">
        <v>841</v>
      </c>
      <c r="F677" s="1" t="s">
        <v>67</v>
      </c>
      <c r="G677" s="1" t="s">
        <v>498</v>
      </c>
      <c r="H677" s="1" t="s">
        <v>54</v>
      </c>
      <c r="I677" s="32" t="s">
        <v>1292</v>
      </c>
      <c r="J677" s="32" t="s">
        <v>1364</v>
      </c>
      <c r="K677" s="27">
        <v>44604.246446759258</v>
      </c>
      <c r="L677" s="27">
        <v>44606.452685185184</v>
      </c>
      <c r="M677" s="1" t="s">
        <v>50</v>
      </c>
      <c r="N677" s="85"/>
      <c r="O677" s="1"/>
      <c r="P677" s="46"/>
    </row>
    <row r="678" spans="1:16" ht="16.5" hidden="1" customHeight="1">
      <c r="A678" s="43">
        <v>106184</v>
      </c>
      <c r="B678" s="1" t="s">
        <v>639</v>
      </c>
      <c r="C678" s="1" t="s">
        <v>388</v>
      </c>
      <c r="D678" s="1" t="s">
        <v>61</v>
      </c>
      <c r="E678" s="1" t="s">
        <v>793</v>
      </c>
      <c r="F678" s="1" t="s">
        <v>67</v>
      </c>
      <c r="G678" s="1" t="s">
        <v>46</v>
      </c>
      <c r="H678" s="1" t="s">
        <v>47</v>
      </c>
      <c r="I678" s="32" t="s">
        <v>1365</v>
      </c>
      <c r="J678" s="32" t="s">
        <v>1366</v>
      </c>
      <c r="K678" s="27">
        <v>44605.908009259256</v>
      </c>
      <c r="L678" s="27">
        <v>44609.666458333333</v>
      </c>
      <c r="M678" s="1" t="s">
        <v>50</v>
      </c>
      <c r="N678" s="85"/>
      <c r="O678" s="1"/>
      <c r="P678" s="46"/>
    </row>
    <row r="679" spans="1:16" ht="16.5" hidden="1" customHeight="1">
      <c r="A679" s="43">
        <v>106185</v>
      </c>
      <c r="B679" s="1" t="s">
        <v>639</v>
      </c>
      <c r="C679" s="1" t="s">
        <v>388</v>
      </c>
      <c r="D679" s="1" t="s">
        <v>61</v>
      </c>
      <c r="E679" s="1" t="s">
        <v>793</v>
      </c>
      <c r="F679" s="1" t="s">
        <v>67</v>
      </c>
      <c r="G679" s="1" t="s">
        <v>46</v>
      </c>
      <c r="H679" s="1" t="s">
        <v>47</v>
      </c>
      <c r="I679" s="32" t="s">
        <v>1365</v>
      </c>
      <c r="J679" s="32" t="s">
        <v>1366</v>
      </c>
      <c r="K679" s="27">
        <v>44605.908726851849</v>
      </c>
      <c r="L679" s="27">
        <v>44609.667083333334</v>
      </c>
      <c r="M679" s="1" t="s">
        <v>50</v>
      </c>
      <c r="N679" s="85"/>
      <c r="O679" s="1"/>
      <c r="P679" s="46"/>
    </row>
    <row r="680" spans="1:16" ht="16.5" hidden="1" customHeight="1">
      <c r="A680" s="43">
        <v>106186</v>
      </c>
      <c r="B680" s="1" t="s">
        <v>639</v>
      </c>
      <c r="C680" s="1" t="s">
        <v>388</v>
      </c>
      <c r="D680" s="1" t="s">
        <v>61</v>
      </c>
      <c r="E680" s="1" t="s">
        <v>793</v>
      </c>
      <c r="F680" s="1" t="s">
        <v>67</v>
      </c>
      <c r="G680" s="1" t="s">
        <v>46</v>
      </c>
      <c r="H680" s="1" t="s">
        <v>47</v>
      </c>
      <c r="I680" s="32" t="s">
        <v>1365</v>
      </c>
      <c r="J680" s="32" t="s">
        <v>1366</v>
      </c>
      <c r="K680" s="27">
        <v>44605.910844907405</v>
      </c>
      <c r="L680" s="27">
        <v>44609.667731481481</v>
      </c>
      <c r="M680" s="1" t="s">
        <v>50</v>
      </c>
      <c r="N680" s="85"/>
      <c r="O680" s="1"/>
      <c r="P680" s="46"/>
    </row>
    <row r="681" spans="1:16" ht="16.5" hidden="1" customHeight="1">
      <c r="A681" s="43">
        <v>106187</v>
      </c>
      <c r="B681" s="1" t="s">
        <v>248</v>
      </c>
      <c r="C681" s="1" t="s">
        <v>80</v>
      </c>
      <c r="D681" s="1" t="s">
        <v>127</v>
      </c>
      <c r="E681" s="1" t="s">
        <v>440</v>
      </c>
      <c r="F681" s="1" t="s">
        <v>67</v>
      </c>
      <c r="G681" s="1" t="s">
        <v>46</v>
      </c>
      <c r="H681" s="1" t="s">
        <v>54</v>
      </c>
      <c r="I681" s="32" t="s">
        <v>1367</v>
      </c>
      <c r="J681" s="32" t="s">
        <v>1364</v>
      </c>
      <c r="K681" s="27">
        <v>44606.257800925923</v>
      </c>
      <c r="L681" s="27">
        <v>44606.452384259261</v>
      </c>
      <c r="M681" s="1" t="s">
        <v>50</v>
      </c>
      <c r="N681" s="85"/>
      <c r="O681" s="1"/>
      <c r="P681" s="46"/>
    </row>
    <row r="682" spans="1:16" ht="16.5" hidden="1" customHeight="1">
      <c r="A682" s="43">
        <v>106188</v>
      </c>
      <c r="B682" s="1" t="s">
        <v>41</v>
      </c>
      <c r="C682" s="1" t="s">
        <v>51</v>
      </c>
      <c r="D682" s="1" t="s">
        <v>563</v>
      </c>
      <c r="E682" s="1" t="s">
        <v>102</v>
      </c>
      <c r="F682" s="1" t="s">
        <v>45</v>
      </c>
      <c r="G682" s="1" t="s">
        <v>46</v>
      </c>
      <c r="H682" s="1" t="s">
        <v>54</v>
      </c>
      <c r="I682" s="32" t="s">
        <v>1368</v>
      </c>
      <c r="J682" s="32" t="s">
        <v>1369</v>
      </c>
      <c r="K682" s="27">
        <v>44606.407372685186</v>
      </c>
      <c r="L682" s="27">
        <v>44606.607430555552</v>
      </c>
      <c r="M682" s="1" t="s">
        <v>50</v>
      </c>
      <c r="N682" s="85"/>
      <c r="O682" s="1"/>
      <c r="P682" s="46"/>
    </row>
    <row r="683" spans="1:16" ht="16.5" hidden="1" customHeight="1">
      <c r="A683" s="43">
        <v>106189</v>
      </c>
      <c r="B683" s="1" t="s">
        <v>41</v>
      </c>
      <c r="C683" s="1" t="s">
        <v>341</v>
      </c>
      <c r="D683" s="1" t="s">
        <v>43</v>
      </c>
      <c r="E683" s="1" t="s">
        <v>75</v>
      </c>
      <c r="F683" s="1" t="s">
        <v>45</v>
      </c>
      <c r="G683" s="1" t="s">
        <v>46</v>
      </c>
      <c r="H683" s="1" t="s">
        <v>47</v>
      </c>
      <c r="I683" s="32" t="s">
        <v>1105</v>
      </c>
      <c r="J683" s="32" t="s">
        <v>1370</v>
      </c>
      <c r="K683" s="27">
        <v>44606.411412037036</v>
      </c>
      <c r="L683" s="27">
        <v>44614.495937500003</v>
      </c>
      <c r="M683" s="1" t="s">
        <v>50</v>
      </c>
      <c r="N683" s="85"/>
      <c r="O683" s="1"/>
      <c r="P683" s="46"/>
    </row>
    <row r="684" spans="1:16" ht="16.5" hidden="1" customHeight="1">
      <c r="A684" s="43">
        <v>106190</v>
      </c>
      <c r="B684" s="1" t="s">
        <v>41</v>
      </c>
      <c r="C684" s="1" t="s">
        <v>51</v>
      </c>
      <c r="D684" s="1" t="s">
        <v>81</v>
      </c>
      <c r="E684" s="1" t="s">
        <v>44</v>
      </c>
      <c r="F684" s="1" t="s">
        <v>45</v>
      </c>
      <c r="G684" s="1" t="s">
        <v>46</v>
      </c>
      <c r="H684" s="1" t="s">
        <v>54</v>
      </c>
      <c r="I684" s="32" t="s">
        <v>1371</v>
      </c>
      <c r="J684" s="32" t="s">
        <v>1372</v>
      </c>
      <c r="K684" s="27">
        <v>44606.413854166669</v>
      </c>
      <c r="L684" s="27">
        <v>44606.450949074075</v>
      </c>
      <c r="M684" s="1" t="s">
        <v>50</v>
      </c>
      <c r="N684" s="85"/>
      <c r="O684" s="1"/>
      <c r="P684" s="46"/>
    </row>
    <row r="685" spans="1:16" ht="16.5" hidden="1" customHeight="1">
      <c r="A685" s="43">
        <v>106191</v>
      </c>
      <c r="B685" s="1" t="s">
        <v>60</v>
      </c>
      <c r="C685" s="1" t="s">
        <v>42</v>
      </c>
      <c r="D685" s="1" t="s">
        <v>61</v>
      </c>
      <c r="E685" s="1" t="s">
        <v>62</v>
      </c>
      <c r="F685" s="1" t="s">
        <v>45</v>
      </c>
      <c r="G685" s="1" t="s">
        <v>46</v>
      </c>
      <c r="H685" s="1" t="s">
        <v>54</v>
      </c>
      <c r="I685" s="32" t="s">
        <v>1373</v>
      </c>
      <c r="J685" s="32" t="s">
        <v>1374</v>
      </c>
      <c r="K685" s="27">
        <v>44606.437314814815</v>
      </c>
      <c r="L685" s="27">
        <v>44606.450057870374</v>
      </c>
      <c r="M685" s="1" t="s">
        <v>50</v>
      </c>
      <c r="N685" s="85"/>
      <c r="O685" s="1"/>
      <c r="P685" s="46"/>
    </row>
    <row r="686" spans="1:16" ht="16.5" hidden="1" customHeight="1">
      <c r="A686" s="43">
        <v>106192</v>
      </c>
      <c r="B686" s="1" t="s">
        <v>41</v>
      </c>
      <c r="C686" s="1" t="s">
        <v>782</v>
      </c>
      <c r="D686" s="1" t="s">
        <v>61</v>
      </c>
      <c r="E686" s="1" t="s">
        <v>44</v>
      </c>
      <c r="F686" s="1" t="s">
        <v>45</v>
      </c>
      <c r="G686" s="1" t="s">
        <v>46</v>
      </c>
      <c r="H686" s="1" t="s">
        <v>47</v>
      </c>
      <c r="I686" s="32" t="s">
        <v>1375</v>
      </c>
      <c r="J686" s="32" t="s">
        <v>1376</v>
      </c>
      <c r="K686" s="27">
        <v>44606.453634259262</v>
      </c>
      <c r="L686" s="27">
        <v>44606.466273148151</v>
      </c>
      <c r="M686" s="1" t="s">
        <v>50</v>
      </c>
      <c r="N686" s="85"/>
      <c r="O686" s="1"/>
      <c r="P686" s="46"/>
    </row>
    <row r="687" spans="1:16" ht="16.5" hidden="1" customHeight="1">
      <c r="A687" s="43">
        <v>106193</v>
      </c>
      <c r="B687" s="1" t="s">
        <v>60</v>
      </c>
      <c r="C687" s="1" t="s">
        <v>51</v>
      </c>
      <c r="D687" s="1" t="s">
        <v>81</v>
      </c>
      <c r="E687" s="1" t="s">
        <v>44</v>
      </c>
      <c r="F687" s="1" t="s">
        <v>53</v>
      </c>
      <c r="G687" s="1" t="s">
        <v>85</v>
      </c>
      <c r="H687" s="1" t="s">
        <v>54</v>
      </c>
      <c r="I687" s="32" t="s">
        <v>1377</v>
      </c>
      <c r="J687" s="32" t="s">
        <v>1378</v>
      </c>
      <c r="K687" s="27">
        <v>44606.484629629631</v>
      </c>
      <c r="L687" s="27">
        <v>44607.415821759256</v>
      </c>
      <c r="M687" s="1" t="s">
        <v>50</v>
      </c>
      <c r="N687" s="85"/>
      <c r="O687" s="1"/>
      <c r="P687" s="46"/>
    </row>
    <row r="688" spans="1:16" ht="16.5" hidden="1" customHeight="1">
      <c r="A688" s="43">
        <v>106194</v>
      </c>
      <c r="B688" s="1" t="s">
        <v>57</v>
      </c>
      <c r="C688" s="1" t="s">
        <v>51</v>
      </c>
      <c r="D688" s="1" t="s">
        <v>61</v>
      </c>
      <c r="E688" s="1" t="s">
        <v>44</v>
      </c>
      <c r="F688" s="1" t="s">
        <v>53</v>
      </c>
      <c r="G688" s="1" t="s">
        <v>46</v>
      </c>
      <c r="H688" s="1" t="s">
        <v>47</v>
      </c>
      <c r="I688" s="32" t="s">
        <v>1379</v>
      </c>
      <c r="J688" s="32" t="s">
        <v>800</v>
      </c>
      <c r="K688" s="27">
        <v>44606.487326388888</v>
      </c>
      <c r="L688" s="27">
        <v>44606.49658564815</v>
      </c>
      <c r="M688" s="1" t="s">
        <v>50</v>
      </c>
      <c r="N688" s="85"/>
      <c r="O688" s="1"/>
      <c r="P688" s="46"/>
    </row>
    <row r="689" spans="1:16" ht="16.5" hidden="1" customHeight="1">
      <c r="A689" s="43">
        <v>106195</v>
      </c>
      <c r="B689" s="1" t="s">
        <v>41</v>
      </c>
      <c r="C689" s="1" t="s">
        <v>51</v>
      </c>
      <c r="D689" s="1" t="s">
        <v>71</v>
      </c>
      <c r="E689" s="1" t="s">
        <v>44</v>
      </c>
      <c r="F689" s="1" t="s">
        <v>53</v>
      </c>
      <c r="G689" s="1" t="s">
        <v>85</v>
      </c>
      <c r="H689" s="1" t="s">
        <v>54</v>
      </c>
      <c r="I689" s="32" t="s">
        <v>1380</v>
      </c>
      <c r="J689" s="32" t="s">
        <v>1381</v>
      </c>
      <c r="K689" s="27">
        <v>44606.513055555559</v>
      </c>
      <c r="L689" s="27">
        <v>44606.522048611114</v>
      </c>
      <c r="M689" s="1" t="s">
        <v>50</v>
      </c>
      <c r="N689" s="85"/>
      <c r="O689" s="1"/>
      <c r="P689" s="46"/>
    </row>
    <row r="690" spans="1:16" ht="16.5" hidden="1" customHeight="1">
      <c r="A690" s="43">
        <v>106196</v>
      </c>
      <c r="B690" s="1" t="s">
        <v>41</v>
      </c>
      <c r="C690" s="1" t="s">
        <v>51</v>
      </c>
      <c r="D690" s="1" t="s">
        <v>81</v>
      </c>
      <c r="E690" s="1" t="s">
        <v>241</v>
      </c>
      <c r="F690" s="1" t="s">
        <v>53</v>
      </c>
      <c r="G690" s="1" t="s">
        <v>85</v>
      </c>
      <c r="H690" s="1" t="s">
        <v>54</v>
      </c>
      <c r="I690" s="32" t="s">
        <v>1382</v>
      </c>
      <c r="J690" s="32" t="s">
        <v>1383</v>
      </c>
      <c r="K690" s="27">
        <v>44606.514432870368</v>
      </c>
      <c r="L690" s="27">
        <v>44607.408750000002</v>
      </c>
      <c r="M690" s="1" t="s">
        <v>50</v>
      </c>
      <c r="N690" s="85"/>
      <c r="O690" s="1"/>
      <c r="P690" s="46"/>
    </row>
    <row r="691" spans="1:16" ht="16.5" hidden="1" customHeight="1">
      <c r="A691" s="43">
        <v>106197</v>
      </c>
      <c r="B691" s="1" t="s">
        <v>41</v>
      </c>
      <c r="C691" s="1" t="s">
        <v>51</v>
      </c>
      <c r="D691" s="1" t="s">
        <v>71</v>
      </c>
      <c r="E691" s="1" t="s">
        <v>44</v>
      </c>
      <c r="F691" s="1" t="s">
        <v>53</v>
      </c>
      <c r="G691" s="1" t="s">
        <v>85</v>
      </c>
      <c r="H691" s="1" t="s">
        <v>54</v>
      </c>
      <c r="I691" s="32" t="s">
        <v>1384</v>
      </c>
      <c r="J691" s="32" t="s">
        <v>1378</v>
      </c>
      <c r="K691" s="27">
        <v>44606.519849537035</v>
      </c>
      <c r="L691" s="27">
        <v>44607.40283564815</v>
      </c>
      <c r="M691" s="1" t="s">
        <v>50</v>
      </c>
      <c r="N691" s="85"/>
      <c r="O691" s="1"/>
      <c r="P691" s="46"/>
    </row>
    <row r="692" spans="1:16" ht="16.5" hidden="1" customHeight="1">
      <c r="A692" s="43">
        <v>106198</v>
      </c>
      <c r="B692" s="1" t="s">
        <v>41</v>
      </c>
      <c r="C692" s="1" t="s">
        <v>80</v>
      </c>
      <c r="D692" s="1" t="s">
        <v>61</v>
      </c>
      <c r="E692" s="1" t="s">
        <v>62</v>
      </c>
      <c r="F692" s="1" t="s">
        <v>67</v>
      </c>
      <c r="G692" s="1" t="s">
        <v>46</v>
      </c>
      <c r="H692" s="1" t="s">
        <v>47</v>
      </c>
      <c r="I692" s="32" t="s">
        <v>1385</v>
      </c>
      <c r="J692" s="32" t="s">
        <v>1386</v>
      </c>
      <c r="K692" s="27">
        <v>44606.525879629633</v>
      </c>
      <c r="L692" s="27">
        <v>44607.675046296295</v>
      </c>
      <c r="M692" s="1" t="s">
        <v>50</v>
      </c>
      <c r="N692" s="85"/>
      <c r="O692" s="1"/>
      <c r="P692" s="46"/>
    </row>
    <row r="693" spans="1:16" ht="16.5" hidden="1" customHeight="1">
      <c r="A693" s="43">
        <v>106199</v>
      </c>
      <c r="B693" s="1" t="s">
        <v>41</v>
      </c>
      <c r="C693" s="1" t="s">
        <v>51</v>
      </c>
      <c r="D693" s="1" t="s">
        <v>81</v>
      </c>
      <c r="E693" s="1" t="s">
        <v>84</v>
      </c>
      <c r="F693" s="1" t="s">
        <v>53</v>
      </c>
      <c r="G693" s="1" t="s">
        <v>85</v>
      </c>
      <c r="H693" s="1" t="s">
        <v>54</v>
      </c>
      <c r="I693" s="32" t="s">
        <v>1387</v>
      </c>
      <c r="J693" s="32" t="s">
        <v>1388</v>
      </c>
      <c r="K693" s="27">
        <v>44606.531388888892</v>
      </c>
      <c r="L693" s="27">
        <v>44606.611250000002</v>
      </c>
      <c r="M693" s="1" t="s">
        <v>50</v>
      </c>
      <c r="N693" s="85"/>
      <c r="O693" s="1"/>
      <c r="P693" s="46"/>
    </row>
    <row r="694" spans="1:16" ht="16.5" hidden="1" customHeight="1">
      <c r="A694" s="43">
        <v>106200</v>
      </c>
      <c r="B694" s="1" t="s">
        <v>41</v>
      </c>
      <c r="C694" s="1" t="s">
        <v>90</v>
      </c>
      <c r="D694" s="1" t="s">
        <v>71</v>
      </c>
      <c r="E694" s="1" t="s">
        <v>44</v>
      </c>
      <c r="F694" s="1" t="s">
        <v>53</v>
      </c>
      <c r="G694" s="1" t="s">
        <v>46</v>
      </c>
      <c r="H694" s="1" t="s">
        <v>54</v>
      </c>
      <c r="I694" s="32" t="s">
        <v>1389</v>
      </c>
      <c r="J694" s="32" t="s">
        <v>1390</v>
      </c>
      <c r="K694" s="27">
        <v>44606.53696759259</v>
      </c>
      <c r="L694" s="27">
        <v>44606.610532407409</v>
      </c>
      <c r="M694" s="1" t="s">
        <v>50</v>
      </c>
      <c r="N694" s="85"/>
      <c r="O694" s="1"/>
      <c r="P694" s="46"/>
    </row>
    <row r="695" spans="1:16" ht="16.5" hidden="1" customHeight="1">
      <c r="A695" s="43">
        <v>106201</v>
      </c>
      <c r="B695" s="1" t="s">
        <v>41</v>
      </c>
      <c r="C695" s="1" t="s">
        <v>80</v>
      </c>
      <c r="D695" s="1" t="s">
        <v>151</v>
      </c>
      <c r="E695" s="1" t="s">
        <v>62</v>
      </c>
      <c r="F695" s="1" t="s">
        <v>67</v>
      </c>
      <c r="G695" s="1" t="s">
        <v>46</v>
      </c>
      <c r="H695" s="1" t="s">
        <v>163</v>
      </c>
      <c r="I695" s="32" t="s">
        <v>1391</v>
      </c>
      <c r="J695" s="32" t="s">
        <v>1392</v>
      </c>
      <c r="K695" s="27">
        <v>44606.546377314815</v>
      </c>
      <c r="L695" s="27">
        <v>44607.509050925924</v>
      </c>
      <c r="M695" s="1" t="s">
        <v>50</v>
      </c>
      <c r="N695" s="85"/>
      <c r="O695" s="1"/>
      <c r="P695" s="46"/>
    </row>
    <row r="696" spans="1:16" ht="16.5" hidden="1" customHeight="1">
      <c r="A696" s="43">
        <v>106202</v>
      </c>
      <c r="B696" s="1" t="s">
        <v>60</v>
      </c>
      <c r="C696" s="1" t="s">
        <v>51</v>
      </c>
      <c r="D696" s="1" t="s">
        <v>61</v>
      </c>
      <c r="E696" s="1" t="s">
        <v>44</v>
      </c>
      <c r="F696" s="1" t="s">
        <v>45</v>
      </c>
      <c r="G696" s="1" t="s">
        <v>46</v>
      </c>
      <c r="H696" s="1" t="s">
        <v>47</v>
      </c>
      <c r="I696" s="32" t="s">
        <v>1393</v>
      </c>
      <c r="J696" s="32" t="s">
        <v>1394</v>
      </c>
      <c r="K696" s="27">
        <v>44606.55840277778</v>
      </c>
      <c r="L696" s="27">
        <v>44606.675682870373</v>
      </c>
      <c r="M696" s="1" t="s">
        <v>50</v>
      </c>
      <c r="N696" s="85"/>
      <c r="O696" s="1"/>
      <c r="P696" s="46"/>
    </row>
    <row r="697" spans="1:16" ht="16.5" hidden="1" customHeight="1">
      <c r="A697" s="43">
        <v>106203</v>
      </c>
      <c r="B697" s="1" t="s">
        <v>60</v>
      </c>
      <c r="C697" s="1" t="s">
        <v>51</v>
      </c>
      <c r="D697" s="1" t="s">
        <v>81</v>
      </c>
      <c r="E697" s="1" t="s">
        <v>44</v>
      </c>
      <c r="F697" s="1" t="s">
        <v>53</v>
      </c>
      <c r="G697" s="1" t="s">
        <v>46</v>
      </c>
      <c r="H697" s="1" t="s">
        <v>54</v>
      </c>
      <c r="I697" s="32" t="s">
        <v>1395</v>
      </c>
      <c r="J697" s="32" t="s">
        <v>1396</v>
      </c>
      <c r="K697" s="27">
        <v>44606.560590277775</v>
      </c>
      <c r="L697" s="27">
        <v>44606.703194444446</v>
      </c>
      <c r="M697" s="1" t="s">
        <v>50</v>
      </c>
      <c r="N697" s="85"/>
      <c r="O697" s="1"/>
      <c r="P697" s="46"/>
    </row>
    <row r="698" spans="1:16" ht="16.5" hidden="1" customHeight="1">
      <c r="A698" s="43">
        <v>106204</v>
      </c>
      <c r="B698" s="1" t="s">
        <v>57</v>
      </c>
      <c r="C698" s="1" t="s">
        <v>51</v>
      </c>
      <c r="D698" s="1" t="s">
        <v>43</v>
      </c>
      <c r="E698" s="1" t="s">
        <v>44</v>
      </c>
      <c r="F698" s="1" t="s">
        <v>45</v>
      </c>
      <c r="G698" s="1" t="s">
        <v>46</v>
      </c>
      <c r="H698" s="1" t="s">
        <v>47</v>
      </c>
      <c r="I698" s="32" t="s">
        <v>1397</v>
      </c>
      <c r="J698" s="32" t="s">
        <v>1398</v>
      </c>
      <c r="K698" s="27">
        <v>44606.587291666663</v>
      </c>
      <c r="L698" s="27">
        <v>44606.609398148146</v>
      </c>
      <c r="M698" s="1" t="s">
        <v>50</v>
      </c>
      <c r="N698" s="85"/>
      <c r="O698" s="1"/>
      <c r="P698" s="46"/>
    </row>
    <row r="699" spans="1:16" ht="16.5" hidden="1" customHeight="1">
      <c r="A699" s="43">
        <v>106205</v>
      </c>
      <c r="B699" s="1" t="s">
        <v>636</v>
      </c>
      <c r="C699" s="1" t="s">
        <v>42</v>
      </c>
      <c r="D699" s="1" t="s">
        <v>61</v>
      </c>
      <c r="E699" s="1" t="s">
        <v>66</v>
      </c>
      <c r="F699" s="1" t="s">
        <v>67</v>
      </c>
      <c r="G699" s="1" t="s">
        <v>46</v>
      </c>
      <c r="H699" s="1" t="s">
        <v>54</v>
      </c>
      <c r="I699" s="32" t="s">
        <v>1399</v>
      </c>
      <c r="J699" s="32" t="s">
        <v>1400</v>
      </c>
      <c r="K699" s="27">
        <v>44606.644421296296</v>
      </c>
      <c r="L699" s="27">
        <v>44609.403217592589</v>
      </c>
      <c r="M699" s="1" t="s">
        <v>50</v>
      </c>
      <c r="N699" s="85"/>
      <c r="O699" s="1"/>
      <c r="P699" s="46"/>
    </row>
    <row r="700" spans="1:16" ht="16.5" hidden="1" customHeight="1">
      <c r="A700" s="43">
        <v>106206</v>
      </c>
      <c r="B700" s="1" t="s">
        <v>60</v>
      </c>
      <c r="C700" s="1" t="s">
        <v>114</v>
      </c>
      <c r="D700" s="1" t="s">
        <v>61</v>
      </c>
      <c r="E700" s="1" t="s">
        <v>44</v>
      </c>
      <c r="F700" s="1" t="s">
        <v>45</v>
      </c>
      <c r="G700" s="1" t="s">
        <v>46</v>
      </c>
      <c r="H700" s="1" t="s">
        <v>47</v>
      </c>
      <c r="I700" s="32" t="s">
        <v>1401</v>
      </c>
      <c r="J700" s="32" t="s">
        <v>179</v>
      </c>
      <c r="K700" s="27">
        <v>44606.664282407408</v>
      </c>
      <c r="L700" s="27">
        <v>44606.702696759261</v>
      </c>
      <c r="M700" s="1" t="s">
        <v>50</v>
      </c>
      <c r="N700" s="85"/>
      <c r="O700" s="1"/>
      <c r="P700" s="46"/>
    </row>
    <row r="701" spans="1:16" ht="16.5" hidden="1" customHeight="1">
      <c r="A701" s="43">
        <v>106207</v>
      </c>
      <c r="B701" s="1" t="s">
        <v>60</v>
      </c>
      <c r="C701" s="1" t="s">
        <v>51</v>
      </c>
      <c r="D701" s="1" t="s">
        <v>43</v>
      </c>
      <c r="E701" s="1" t="s">
        <v>62</v>
      </c>
      <c r="F701" s="1" t="s">
        <v>45</v>
      </c>
      <c r="G701" s="1" t="s">
        <v>46</v>
      </c>
      <c r="H701" s="1" t="s">
        <v>47</v>
      </c>
      <c r="I701" s="32" t="s">
        <v>1402</v>
      </c>
      <c r="J701" s="32" t="s">
        <v>1403</v>
      </c>
      <c r="K701" s="27">
        <v>44606.676724537036</v>
      </c>
      <c r="L701" s="27">
        <v>44608.611724537041</v>
      </c>
      <c r="M701" s="1" t="s">
        <v>50</v>
      </c>
      <c r="N701" s="85"/>
      <c r="O701" s="1"/>
      <c r="P701" s="46"/>
    </row>
    <row r="702" spans="1:16" ht="16.5" hidden="1" customHeight="1">
      <c r="A702" s="43">
        <v>106208</v>
      </c>
      <c r="B702" s="1" t="s">
        <v>60</v>
      </c>
      <c r="C702" s="1" t="s">
        <v>51</v>
      </c>
      <c r="D702" s="1" t="s">
        <v>43</v>
      </c>
      <c r="E702" s="1" t="s">
        <v>62</v>
      </c>
      <c r="F702" s="1" t="s">
        <v>45</v>
      </c>
      <c r="G702" s="1" t="s">
        <v>46</v>
      </c>
      <c r="H702" s="1" t="s">
        <v>47</v>
      </c>
      <c r="I702" s="32" t="s">
        <v>1402</v>
      </c>
      <c r="J702" s="32" t="s">
        <v>1403</v>
      </c>
      <c r="K702" s="27">
        <v>44606.677083333336</v>
      </c>
      <c r="L702" s="27">
        <v>44608.612627314818</v>
      </c>
      <c r="M702" s="1" t="s">
        <v>50</v>
      </c>
      <c r="N702" s="85"/>
      <c r="O702" s="1"/>
      <c r="P702" s="46"/>
    </row>
    <row r="703" spans="1:16" ht="16.5" hidden="1" customHeight="1">
      <c r="A703" s="43">
        <v>106209</v>
      </c>
      <c r="B703" s="1" t="s">
        <v>60</v>
      </c>
      <c r="C703" s="1" t="s">
        <v>51</v>
      </c>
      <c r="D703" s="1" t="s">
        <v>81</v>
      </c>
      <c r="E703" s="1" t="s">
        <v>44</v>
      </c>
      <c r="F703" s="1" t="s">
        <v>45</v>
      </c>
      <c r="G703" s="1" t="s">
        <v>46</v>
      </c>
      <c r="H703" s="1" t="s">
        <v>47</v>
      </c>
      <c r="I703" s="32" t="s">
        <v>1114</v>
      </c>
      <c r="J703" s="32" t="s">
        <v>1344</v>
      </c>
      <c r="K703" s="27">
        <v>44606.703935185185</v>
      </c>
      <c r="L703" s="27">
        <v>44609.480127314811</v>
      </c>
      <c r="M703" s="1" t="s">
        <v>50</v>
      </c>
      <c r="N703" s="85"/>
      <c r="O703" s="1"/>
      <c r="P703" s="46"/>
    </row>
    <row r="704" spans="1:16" ht="16.5" hidden="1" customHeight="1">
      <c r="A704" s="43">
        <v>106210</v>
      </c>
      <c r="B704" s="1" t="s">
        <v>60</v>
      </c>
      <c r="C704" s="1" t="s">
        <v>51</v>
      </c>
      <c r="D704" s="1" t="s">
        <v>81</v>
      </c>
      <c r="E704" s="1" t="s">
        <v>44</v>
      </c>
      <c r="F704" s="1" t="s">
        <v>45</v>
      </c>
      <c r="G704" s="1" t="s">
        <v>46</v>
      </c>
      <c r="H704" s="1" t="s">
        <v>47</v>
      </c>
      <c r="I704" s="32" t="s">
        <v>1404</v>
      </c>
      <c r="J704" s="32" t="s">
        <v>1405</v>
      </c>
      <c r="K704" s="27">
        <v>44606.723310185182</v>
      </c>
      <c r="L704" s="27">
        <v>44607.64638888889</v>
      </c>
      <c r="M704" s="1" t="s">
        <v>50</v>
      </c>
      <c r="N704" s="85"/>
      <c r="O704" s="1"/>
      <c r="P704" s="46"/>
    </row>
    <row r="705" spans="1:16" ht="16.5" hidden="1" customHeight="1">
      <c r="A705" s="43">
        <v>106211</v>
      </c>
      <c r="B705" s="1" t="s">
        <v>636</v>
      </c>
      <c r="C705" s="1" t="s">
        <v>51</v>
      </c>
      <c r="D705" s="1" t="s">
        <v>43</v>
      </c>
      <c r="E705" s="1" t="s">
        <v>44</v>
      </c>
      <c r="F705" s="1" t="s">
        <v>67</v>
      </c>
      <c r="G705" s="1" t="s">
        <v>46</v>
      </c>
      <c r="H705" s="1" t="s">
        <v>54</v>
      </c>
      <c r="I705" s="32" t="s">
        <v>1406</v>
      </c>
      <c r="J705" s="32" t="s">
        <v>1407</v>
      </c>
      <c r="K705" s="27">
        <v>44606.729803240742</v>
      </c>
      <c r="L705" s="27">
        <v>44614.48883101852</v>
      </c>
      <c r="M705" s="1" t="s">
        <v>50</v>
      </c>
      <c r="N705" s="85"/>
      <c r="O705" s="1"/>
      <c r="P705" s="46"/>
    </row>
    <row r="706" spans="1:16" ht="16.5" hidden="1" customHeight="1">
      <c r="A706" s="43">
        <v>106212</v>
      </c>
      <c r="B706" s="1" t="s">
        <v>41</v>
      </c>
      <c r="C706" s="1" t="s">
        <v>126</v>
      </c>
      <c r="D706" s="1" t="s">
        <v>151</v>
      </c>
      <c r="E706" s="1" t="s">
        <v>44</v>
      </c>
      <c r="F706" s="1" t="s">
        <v>67</v>
      </c>
      <c r="G706" s="1" t="s">
        <v>46</v>
      </c>
      <c r="H706" s="1" t="s">
        <v>47</v>
      </c>
      <c r="I706" s="32" t="s">
        <v>1408</v>
      </c>
      <c r="J706" s="32" t="s">
        <v>1409</v>
      </c>
      <c r="K706" s="27">
        <v>44606.737025462964</v>
      </c>
      <c r="L706" s="27">
        <v>44607.508622685185</v>
      </c>
      <c r="M706" s="1" t="s">
        <v>50</v>
      </c>
      <c r="N706" s="85"/>
      <c r="O706" s="1"/>
      <c r="P706" s="46"/>
    </row>
    <row r="707" spans="1:16" ht="16.5" hidden="1" customHeight="1">
      <c r="A707" s="43">
        <v>106213</v>
      </c>
      <c r="B707" s="1" t="s">
        <v>57</v>
      </c>
      <c r="C707" s="1" t="s">
        <v>51</v>
      </c>
      <c r="D707" s="1" t="s">
        <v>71</v>
      </c>
      <c r="E707" s="1" t="s">
        <v>62</v>
      </c>
      <c r="F707" s="1" t="s">
        <v>53</v>
      </c>
      <c r="G707" s="1" t="s">
        <v>46</v>
      </c>
      <c r="H707" s="1" t="s">
        <v>54</v>
      </c>
      <c r="I707" s="32" t="s">
        <v>1410</v>
      </c>
      <c r="J707" s="32" t="s">
        <v>1411</v>
      </c>
      <c r="K707" s="27">
        <v>44607.397037037037</v>
      </c>
      <c r="L707" s="27">
        <v>44607.405046296299</v>
      </c>
      <c r="M707" s="1" t="s">
        <v>50</v>
      </c>
      <c r="N707" s="85"/>
      <c r="O707" s="1"/>
      <c r="P707" s="46"/>
    </row>
    <row r="708" spans="1:16" ht="16.5" hidden="1" customHeight="1">
      <c r="A708" s="43">
        <v>106214</v>
      </c>
      <c r="B708" s="1" t="s">
        <v>57</v>
      </c>
      <c r="C708" s="1" t="s">
        <v>51</v>
      </c>
      <c r="D708" s="1" t="s">
        <v>43</v>
      </c>
      <c r="E708" s="1" t="s">
        <v>44</v>
      </c>
      <c r="F708" s="1" t="s">
        <v>53</v>
      </c>
      <c r="G708" s="1" t="s">
        <v>46</v>
      </c>
      <c r="H708" s="1" t="s">
        <v>54</v>
      </c>
      <c r="I708" s="32" t="s">
        <v>1412</v>
      </c>
      <c r="J708" s="32" t="s">
        <v>810</v>
      </c>
      <c r="K708" s="27">
        <v>44607.43072916667</v>
      </c>
      <c r="L708" s="27">
        <v>44607.484351851854</v>
      </c>
      <c r="M708" s="1" t="s">
        <v>50</v>
      </c>
      <c r="N708" s="85"/>
      <c r="O708" s="1"/>
      <c r="P708" s="46"/>
    </row>
    <row r="709" spans="1:16" ht="16.5" hidden="1" customHeight="1">
      <c r="A709" s="43">
        <v>106215</v>
      </c>
      <c r="B709" s="1" t="s">
        <v>41</v>
      </c>
      <c r="C709" s="1" t="s">
        <v>51</v>
      </c>
      <c r="D709" s="1" t="s">
        <v>81</v>
      </c>
      <c r="E709" s="1" t="s">
        <v>62</v>
      </c>
      <c r="F709" s="1" t="s">
        <v>53</v>
      </c>
      <c r="G709" s="1" t="s">
        <v>85</v>
      </c>
      <c r="H709" s="1" t="s">
        <v>54</v>
      </c>
      <c r="I709" s="32" t="s">
        <v>1413</v>
      </c>
      <c r="J709" s="32" t="s">
        <v>1414</v>
      </c>
      <c r="K709" s="27">
        <v>44607.437662037039</v>
      </c>
      <c r="L709" s="27">
        <v>44608.505937499998</v>
      </c>
      <c r="M709" s="1" t="s">
        <v>50</v>
      </c>
      <c r="N709" s="85"/>
      <c r="O709" s="1"/>
      <c r="P709" s="46"/>
    </row>
    <row r="710" spans="1:16" ht="16.5" hidden="1" customHeight="1">
      <c r="A710" s="43">
        <v>106216</v>
      </c>
      <c r="B710" s="1" t="s">
        <v>41</v>
      </c>
      <c r="C710" s="1" t="s">
        <v>51</v>
      </c>
      <c r="D710" s="1" t="s">
        <v>81</v>
      </c>
      <c r="E710" s="1" t="s">
        <v>257</v>
      </c>
      <c r="F710" s="1" t="s">
        <v>53</v>
      </c>
      <c r="G710" s="1" t="s">
        <v>46</v>
      </c>
      <c r="H710" s="1" t="s">
        <v>54</v>
      </c>
      <c r="I710" s="32" t="s">
        <v>1415</v>
      </c>
      <c r="J710" s="32" t="s">
        <v>1416</v>
      </c>
      <c r="K710" s="27">
        <v>44607.44494212963</v>
      </c>
      <c r="L710" s="27">
        <v>44607.484039351853</v>
      </c>
      <c r="M710" s="1" t="s">
        <v>50</v>
      </c>
      <c r="N710" s="85"/>
      <c r="O710" s="1"/>
      <c r="P710" s="46"/>
    </row>
    <row r="711" spans="1:16" ht="16.5" hidden="1" customHeight="1">
      <c r="A711" s="43">
        <v>106217</v>
      </c>
      <c r="B711" s="1" t="s">
        <v>41</v>
      </c>
      <c r="C711" s="1" t="s">
        <v>51</v>
      </c>
      <c r="D711" s="1" t="s">
        <v>71</v>
      </c>
      <c r="E711" s="1" t="s">
        <v>62</v>
      </c>
      <c r="F711" s="1" t="s">
        <v>53</v>
      </c>
      <c r="G711" s="1" t="s">
        <v>46</v>
      </c>
      <c r="H711" s="1" t="s">
        <v>54</v>
      </c>
      <c r="I711" s="32" t="s">
        <v>1417</v>
      </c>
      <c r="J711" s="32" t="s">
        <v>1418</v>
      </c>
      <c r="K711" s="27">
        <v>44607.455254629633</v>
      </c>
      <c r="L711" s="27">
        <v>44607.483611111114</v>
      </c>
      <c r="M711" s="1" t="s">
        <v>50</v>
      </c>
      <c r="N711" s="85"/>
      <c r="O711" s="1"/>
      <c r="P711" s="46"/>
    </row>
    <row r="712" spans="1:16" ht="16.5" hidden="1" customHeight="1">
      <c r="A712" s="43">
        <v>106218</v>
      </c>
      <c r="B712" s="1" t="s">
        <v>41</v>
      </c>
      <c r="C712" s="1" t="s">
        <v>150</v>
      </c>
      <c r="D712" s="1" t="s">
        <v>43</v>
      </c>
      <c r="E712" s="1" t="s">
        <v>44</v>
      </c>
      <c r="F712" s="1" t="s">
        <v>45</v>
      </c>
      <c r="G712" s="1" t="s">
        <v>46</v>
      </c>
      <c r="H712" s="1" t="s">
        <v>47</v>
      </c>
      <c r="I712" s="32" t="s">
        <v>1419</v>
      </c>
      <c r="J712" s="32" t="s">
        <v>1420</v>
      </c>
      <c r="K712" s="27">
        <v>44607.473738425928</v>
      </c>
      <c r="L712" s="27">
        <v>44607.483252314814</v>
      </c>
      <c r="M712" s="1" t="s">
        <v>50</v>
      </c>
      <c r="N712" s="85"/>
      <c r="O712" s="1"/>
      <c r="P712" s="46"/>
    </row>
    <row r="713" spans="1:16" ht="16.5" hidden="1" customHeight="1">
      <c r="A713" s="43">
        <v>106219</v>
      </c>
      <c r="B713" s="1" t="s">
        <v>60</v>
      </c>
      <c r="C713" s="1" t="s">
        <v>51</v>
      </c>
      <c r="D713" s="1" t="s">
        <v>81</v>
      </c>
      <c r="E713" s="1" t="s">
        <v>44</v>
      </c>
      <c r="F713" s="1" t="s">
        <v>45</v>
      </c>
      <c r="G713" s="1" t="s">
        <v>46</v>
      </c>
      <c r="H713" s="1" t="s">
        <v>54</v>
      </c>
      <c r="I713" s="32" t="s">
        <v>1421</v>
      </c>
      <c r="J713" s="32" t="s">
        <v>1422</v>
      </c>
      <c r="K713" s="27">
        <v>44607.493703703702</v>
      </c>
      <c r="L713" s="27">
        <v>44607.5078587963</v>
      </c>
      <c r="M713" s="1" t="s">
        <v>50</v>
      </c>
      <c r="N713" s="85"/>
      <c r="O713" s="1"/>
      <c r="P713" s="46"/>
    </row>
    <row r="714" spans="1:16" ht="16.5" hidden="1" customHeight="1">
      <c r="A714" s="43">
        <v>106220</v>
      </c>
      <c r="B714" s="1" t="s">
        <v>57</v>
      </c>
      <c r="C714" s="1" t="s">
        <v>51</v>
      </c>
      <c r="D714" s="1" t="s">
        <v>61</v>
      </c>
      <c r="E714" s="1" t="s">
        <v>186</v>
      </c>
      <c r="F714" s="1" t="s">
        <v>53</v>
      </c>
      <c r="G714" s="1" t="s">
        <v>46</v>
      </c>
      <c r="H714" s="1" t="s">
        <v>54</v>
      </c>
      <c r="I714" s="32" t="s">
        <v>1423</v>
      </c>
      <c r="J714" s="32" t="s">
        <v>1424</v>
      </c>
      <c r="K714" s="27">
        <v>44607.50476851852</v>
      </c>
      <c r="L714" s="27">
        <v>44607.514988425923</v>
      </c>
      <c r="M714" s="1" t="s">
        <v>50</v>
      </c>
      <c r="N714" s="85"/>
      <c r="O714" s="1"/>
      <c r="P714" s="46"/>
    </row>
    <row r="715" spans="1:16" ht="16.5" hidden="1" customHeight="1">
      <c r="A715" s="43">
        <v>106221</v>
      </c>
      <c r="B715" s="1" t="s">
        <v>41</v>
      </c>
      <c r="C715" s="1" t="s">
        <v>51</v>
      </c>
      <c r="D715" s="1" t="s">
        <v>43</v>
      </c>
      <c r="E715" s="1" t="s">
        <v>44</v>
      </c>
      <c r="F715" s="1" t="s">
        <v>45</v>
      </c>
      <c r="G715" s="1" t="s">
        <v>46</v>
      </c>
      <c r="H715" s="1" t="s">
        <v>47</v>
      </c>
      <c r="I715" s="32" t="s">
        <v>1425</v>
      </c>
      <c r="J715" s="32" t="s">
        <v>1426</v>
      </c>
      <c r="K715" s="27">
        <v>44607.559849537036</v>
      </c>
      <c r="L715" s="27">
        <v>44607.647824074076</v>
      </c>
      <c r="M715" s="1" t="s">
        <v>50</v>
      </c>
      <c r="N715" s="85"/>
      <c r="O715" s="1"/>
      <c r="P715" s="46"/>
    </row>
    <row r="716" spans="1:16" ht="16.5" hidden="1" customHeight="1">
      <c r="A716" s="43">
        <v>106222</v>
      </c>
      <c r="B716" s="1" t="s">
        <v>74</v>
      </c>
      <c r="C716" s="1" t="s">
        <v>51</v>
      </c>
      <c r="D716" s="1" t="s">
        <v>52</v>
      </c>
      <c r="E716" s="1" t="s">
        <v>62</v>
      </c>
      <c r="F716" s="1" t="s">
        <v>67</v>
      </c>
      <c r="G716" s="1" t="s">
        <v>46</v>
      </c>
      <c r="H716" s="1" t="s">
        <v>54</v>
      </c>
      <c r="I716" s="32" t="s">
        <v>1427</v>
      </c>
      <c r="J716" s="32" t="s">
        <v>1428</v>
      </c>
      <c r="K716" s="27">
        <v>44607.569189814814</v>
      </c>
      <c r="L716" s="27">
        <v>44607.710509259261</v>
      </c>
      <c r="M716" s="1" t="s">
        <v>50</v>
      </c>
      <c r="N716" s="85"/>
      <c r="O716" s="1"/>
      <c r="P716" s="46"/>
    </row>
    <row r="717" spans="1:16" ht="16.5" hidden="1" customHeight="1">
      <c r="A717" s="43">
        <v>106223</v>
      </c>
      <c r="B717" s="1" t="s">
        <v>513</v>
      </c>
      <c r="C717" s="1" t="s">
        <v>51</v>
      </c>
      <c r="D717" s="1" t="s">
        <v>71</v>
      </c>
      <c r="E717" s="1" t="s">
        <v>66</v>
      </c>
      <c r="F717" s="1" t="s">
        <v>67</v>
      </c>
      <c r="G717" s="1" t="s">
        <v>46</v>
      </c>
      <c r="H717" s="1" t="s">
        <v>47</v>
      </c>
      <c r="I717" s="32" t="s">
        <v>1429</v>
      </c>
      <c r="J717" s="32" t="s">
        <v>1430</v>
      </c>
      <c r="K717" s="27">
        <v>44607.589120370372</v>
      </c>
      <c r="L717" s="27">
        <v>44608.507025462961</v>
      </c>
      <c r="M717" s="1" t="s">
        <v>50</v>
      </c>
      <c r="N717" s="85"/>
      <c r="O717" s="1"/>
      <c r="P717" s="46"/>
    </row>
    <row r="718" spans="1:16" ht="16.5" hidden="1" customHeight="1">
      <c r="A718" s="43">
        <v>106224</v>
      </c>
      <c r="B718" s="1" t="s">
        <v>41</v>
      </c>
      <c r="C718" s="1" t="s">
        <v>51</v>
      </c>
      <c r="D718" s="1" t="s">
        <v>61</v>
      </c>
      <c r="E718" s="1" t="s">
        <v>44</v>
      </c>
      <c r="F718" s="1" t="s">
        <v>45</v>
      </c>
      <c r="G718" s="1" t="s">
        <v>46</v>
      </c>
      <c r="H718" s="1" t="s">
        <v>47</v>
      </c>
      <c r="I718" s="32" t="s">
        <v>1431</v>
      </c>
      <c r="J718" s="32" t="s">
        <v>1432</v>
      </c>
      <c r="K718" s="27">
        <v>44607.645462962966</v>
      </c>
      <c r="L718" s="27">
        <v>44607.649004629631</v>
      </c>
      <c r="M718" s="1" t="s">
        <v>50</v>
      </c>
      <c r="N718" s="85"/>
      <c r="O718" s="1"/>
      <c r="P718" s="46"/>
    </row>
    <row r="719" spans="1:16" ht="16.5" hidden="1" customHeight="1">
      <c r="A719" s="43">
        <v>106225</v>
      </c>
      <c r="B719" s="1" t="s">
        <v>41</v>
      </c>
      <c r="C719" s="1" t="s">
        <v>109</v>
      </c>
      <c r="D719" s="1" t="s">
        <v>61</v>
      </c>
      <c r="E719" s="1" t="s">
        <v>44</v>
      </c>
      <c r="F719" s="1" t="s">
        <v>45</v>
      </c>
      <c r="G719" s="1" t="s">
        <v>46</v>
      </c>
      <c r="H719" s="1" t="s">
        <v>54</v>
      </c>
      <c r="I719" s="32" t="s">
        <v>1105</v>
      </c>
      <c r="J719" s="32" t="s">
        <v>1370</v>
      </c>
      <c r="K719" s="27">
        <v>44607.662708333337</v>
      </c>
      <c r="L719" s="27">
        <v>44614.496215277781</v>
      </c>
      <c r="M719" s="1" t="s">
        <v>50</v>
      </c>
      <c r="N719" s="85"/>
      <c r="O719" s="1"/>
      <c r="P719" s="46"/>
    </row>
    <row r="720" spans="1:16" ht="16.5" hidden="1" customHeight="1">
      <c r="A720" s="43">
        <v>106226</v>
      </c>
      <c r="B720" s="1" t="s">
        <v>60</v>
      </c>
      <c r="C720" s="1" t="s">
        <v>150</v>
      </c>
      <c r="D720" s="1" t="s">
        <v>43</v>
      </c>
      <c r="E720" s="1" t="s">
        <v>44</v>
      </c>
      <c r="F720" s="1" t="s">
        <v>45</v>
      </c>
      <c r="G720" s="1" t="s">
        <v>46</v>
      </c>
      <c r="H720" s="1" t="s">
        <v>47</v>
      </c>
      <c r="I720" s="32" t="s">
        <v>1192</v>
      </c>
      <c r="J720" s="32" t="s">
        <v>1066</v>
      </c>
      <c r="K720" s="27">
        <v>44607.681666666664</v>
      </c>
      <c r="L720" s="27">
        <v>44607.68378472222</v>
      </c>
      <c r="M720" s="1" t="s">
        <v>50</v>
      </c>
      <c r="N720" s="85"/>
      <c r="O720" s="1"/>
      <c r="P720" s="46"/>
    </row>
    <row r="721" spans="1:16" ht="16.5" hidden="1" customHeight="1">
      <c r="A721" s="43">
        <v>106227</v>
      </c>
      <c r="B721" s="1" t="s">
        <v>60</v>
      </c>
      <c r="C721" s="1" t="s">
        <v>51</v>
      </c>
      <c r="D721" s="1" t="s">
        <v>71</v>
      </c>
      <c r="E721" s="1" t="s">
        <v>44</v>
      </c>
      <c r="F721" s="1" t="s">
        <v>53</v>
      </c>
      <c r="G721" s="1" t="s">
        <v>46</v>
      </c>
      <c r="H721" s="1" t="s">
        <v>54</v>
      </c>
      <c r="I721" s="32" t="s">
        <v>1433</v>
      </c>
      <c r="J721" s="32" t="s">
        <v>1434</v>
      </c>
      <c r="K721" s="27">
        <v>44607.686932870369</v>
      </c>
      <c r="L721" s="27">
        <v>44607.691377314812</v>
      </c>
      <c r="M721" s="1" t="s">
        <v>50</v>
      </c>
      <c r="N721" s="85"/>
      <c r="O721" s="1"/>
      <c r="P721" s="46"/>
    </row>
    <row r="722" spans="1:16" ht="16.5" hidden="1" customHeight="1">
      <c r="A722" s="43">
        <v>106228</v>
      </c>
      <c r="B722" s="1" t="s">
        <v>60</v>
      </c>
      <c r="C722" s="1" t="s">
        <v>109</v>
      </c>
      <c r="D722" s="1" t="s">
        <v>71</v>
      </c>
      <c r="E722" s="1" t="s">
        <v>44</v>
      </c>
      <c r="F722" s="1" t="s">
        <v>45</v>
      </c>
      <c r="G722" s="1" t="s">
        <v>46</v>
      </c>
      <c r="H722" s="1" t="s">
        <v>47</v>
      </c>
      <c r="I722" s="32" t="s">
        <v>1435</v>
      </c>
      <c r="J722" s="32" t="s">
        <v>1066</v>
      </c>
      <c r="K722" s="27">
        <v>44607.688715277778</v>
      </c>
      <c r="L722" s="27">
        <v>44607.690023148149</v>
      </c>
      <c r="M722" s="1" t="s">
        <v>50</v>
      </c>
      <c r="N722" s="85"/>
      <c r="O722" s="1"/>
      <c r="P722" s="46"/>
    </row>
    <row r="723" spans="1:16" ht="16.5" hidden="1" customHeight="1">
      <c r="A723" s="43">
        <v>106229</v>
      </c>
      <c r="B723" s="1" t="s">
        <v>41</v>
      </c>
      <c r="C723" s="1" t="s">
        <v>99</v>
      </c>
      <c r="D723" s="1" t="s">
        <v>61</v>
      </c>
      <c r="E723" s="1" t="s">
        <v>44</v>
      </c>
      <c r="F723" s="1" t="s">
        <v>45</v>
      </c>
      <c r="G723" s="1" t="s">
        <v>46</v>
      </c>
      <c r="H723" s="1" t="s">
        <v>47</v>
      </c>
      <c r="I723" s="32" t="s">
        <v>1436</v>
      </c>
      <c r="J723" s="32" t="s">
        <v>1437</v>
      </c>
      <c r="K723" s="27">
        <v>44607.748564814814</v>
      </c>
      <c r="L723" s="27">
        <v>44608.509189814817</v>
      </c>
      <c r="M723" s="1" t="s">
        <v>50</v>
      </c>
      <c r="N723" s="85"/>
      <c r="O723" s="1"/>
      <c r="P723" s="46"/>
    </row>
    <row r="724" spans="1:16" ht="16.5" hidden="1" customHeight="1">
      <c r="A724" s="43">
        <v>106230</v>
      </c>
      <c r="B724" s="1" t="s">
        <v>575</v>
      </c>
      <c r="C724" s="1" t="s">
        <v>388</v>
      </c>
      <c r="D724" s="1" t="s">
        <v>71</v>
      </c>
      <c r="E724" s="1" t="s">
        <v>886</v>
      </c>
      <c r="F724" s="1" t="s">
        <v>67</v>
      </c>
      <c r="G724" s="1" t="s">
        <v>46</v>
      </c>
      <c r="H724" s="1" t="s">
        <v>47</v>
      </c>
      <c r="I724" s="32" t="s">
        <v>1292</v>
      </c>
      <c r="J724" s="32" t="s">
        <v>1438</v>
      </c>
      <c r="K724" s="27">
        <v>44608.325648148151</v>
      </c>
      <c r="L724" s="27">
        <v>44608.510925925926</v>
      </c>
      <c r="M724" s="1" t="s">
        <v>50</v>
      </c>
      <c r="N724" s="85"/>
      <c r="O724" s="1"/>
      <c r="P724" s="46"/>
    </row>
    <row r="725" spans="1:16" ht="16.5" hidden="1" customHeight="1">
      <c r="A725" s="43">
        <v>106231</v>
      </c>
      <c r="B725" s="1" t="s">
        <v>41</v>
      </c>
      <c r="C725" s="1" t="s">
        <v>51</v>
      </c>
      <c r="D725" s="1" t="s">
        <v>52</v>
      </c>
      <c r="E725" s="1" t="s">
        <v>44</v>
      </c>
      <c r="F725" s="1" t="s">
        <v>53</v>
      </c>
      <c r="G725" s="1" t="s">
        <v>85</v>
      </c>
      <c r="H725" s="1" t="s">
        <v>54</v>
      </c>
      <c r="I725" s="32" t="s">
        <v>1439</v>
      </c>
      <c r="J725" s="32" t="s">
        <v>1440</v>
      </c>
      <c r="K725" s="27">
        <v>44608.405925925923</v>
      </c>
      <c r="L725" s="27">
        <v>44608.684178240743</v>
      </c>
      <c r="M725" s="1" t="s">
        <v>50</v>
      </c>
      <c r="N725" s="85"/>
      <c r="O725" s="1"/>
      <c r="P725" s="46"/>
    </row>
    <row r="726" spans="1:16" ht="16.5" hidden="1" customHeight="1">
      <c r="A726" s="43">
        <v>106232</v>
      </c>
      <c r="B726" s="1" t="s">
        <v>41</v>
      </c>
      <c r="C726" s="1" t="s">
        <v>51</v>
      </c>
      <c r="D726" s="1" t="s">
        <v>43</v>
      </c>
      <c r="E726" s="1" t="s">
        <v>44</v>
      </c>
      <c r="F726" s="1" t="s">
        <v>45</v>
      </c>
      <c r="G726" s="1" t="s">
        <v>46</v>
      </c>
      <c r="H726" s="1" t="s">
        <v>47</v>
      </c>
      <c r="I726" s="32" t="s">
        <v>1441</v>
      </c>
      <c r="J726" s="32" t="s">
        <v>1442</v>
      </c>
      <c r="K726" s="27">
        <v>44608.429305555554</v>
      </c>
      <c r="L726" s="27">
        <v>44608.523888888885</v>
      </c>
      <c r="M726" s="1" t="s">
        <v>50</v>
      </c>
      <c r="N726" s="85"/>
      <c r="O726" s="1"/>
      <c r="P726" s="46"/>
    </row>
    <row r="727" spans="1:16" ht="16.5" hidden="1" customHeight="1">
      <c r="A727" s="43">
        <v>106233</v>
      </c>
      <c r="B727" s="1" t="s">
        <v>41</v>
      </c>
      <c r="C727" s="1" t="s">
        <v>51</v>
      </c>
      <c r="D727" s="1" t="s">
        <v>43</v>
      </c>
      <c r="E727" s="1" t="s">
        <v>44</v>
      </c>
      <c r="F727" s="1" t="s">
        <v>45</v>
      </c>
      <c r="G727" s="1" t="s">
        <v>46</v>
      </c>
      <c r="H727" s="1" t="s">
        <v>54</v>
      </c>
      <c r="I727" s="32" t="s">
        <v>1443</v>
      </c>
      <c r="J727" s="32" t="s">
        <v>1444</v>
      </c>
      <c r="K727" s="27">
        <v>44608.445983796293</v>
      </c>
      <c r="L727" s="27">
        <v>44608.525671296295</v>
      </c>
      <c r="M727" s="1" t="s">
        <v>50</v>
      </c>
      <c r="N727" s="85"/>
      <c r="O727" s="1"/>
      <c r="P727" s="46"/>
    </row>
    <row r="728" spans="1:16" ht="16.5" hidden="1" customHeight="1">
      <c r="A728" s="43">
        <v>106234</v>
      </c>
      <c r="B728" s="1" t="s">
        <v>41</v>
      </c>
      <c r="C728" s="1" t="s">
        <v>150</v>
      </c>
      <c r="D728" s="1" t="s">
        <v>71</v>
      </c>
      <c r="E728" s="1" t="s">
        <v>44</v>
      </c>
      <c r="F728" s="1" t="s">
        <v>45</v>
      </c>
      <c r="G728" s="1" t="s">
        <v>46</v>
      </c>
      <c r="H728" s="1" t="s">
        <v>47</v>
      </c>
      <c r="I728" s="32" t="s">
        <v>1445</v>
      </c>
      <c r="J728" s="32" t="s">
        <v>1446</v>
      </c>
      <c r="K728" s="27">
        <v>44608.45144675926</v>
      </c>
      <c r="L728" s="27">
        <v>44608.614201388889</v>
      </c>
      <c r="M728" s="1" t="s">
        <v>50</v>
      </c>
      <c r="N728" s="85"/>
      <c r="O728" s="1"/>
      <c r="P728" s="46"/>
    </row>
    <row r="729" spans="1:16" ht="16.5" hidden="1" customHeight="1">
      <c r="A729" s="43">
        <v>106235</v>
      </c>
      <c r="B729" s="1" t="s">
        <v>41</v>
      </c>
      <c r="C729" s="1" t="s">
        <v>51</v>
      </c>
      <c r="D729" s="1" t="s">
        <v>52</v>
      </c>
      <c r="E729" s="1" t="s">
        <v>44</v>
      </c>
      <c r="F729" s="1" t="s">
        <v>53</v>
      </c>
      <c r="G729" s="1" t="s">
        <v>85</v>
      </c>
      <c r="H729" s="1" t="s">
        <v>54</v>
      </c>
      <c r="I729" s="32" t="s">
        <v>1447</v>
      </c>
      <c r="J729" s="32" t="s">
        <v>1448</v>
      </c>
      <c r="K729" s="27">
        <v>44608.462523148148</v>
      </c>
      <c r="L729" s="27">
        <v>44608.528495370374</v>
      </c>
      <c r="M729" s="1" t="s">
        <v>50</v>
      </c>
      <c r="N729" s="85"/>
      <c r="O729" s="1"/>
      <c r="P729" s="46"/>
    </row>
    <row r="730" spans="1:16" ht="16.5" hidden="1" customHeight="1">
      <c r="A730" s="43">
        <v>106236</v>
      </c>
      <c r="B730" s="1" t="s">
        <v>41</v>
      </c>
      <c r="C730" s="1" t="s">
        <v>51</v>
      </c>
      <c r="D730" s="1" t="s">
        <v>61</v>
      </c>
      <c r="E730" s="1" t="s">
        <v>44</v>
      </c>
      <c r="F730" s="1" t="s">
        <v>45</v>
      </c>
      <c r="G730" s="1" t="s">
        <v>46</v>
      </c>
      <c r="H730" s="1" t="s">
        <v>47</v>
      </c>
      <c r="I730" s="32" t="s">
        <v>1449</v>
      </c>
      <c r="J730" s="32" t="s">
        <v>1450</v>
      </c>
      <c r="K730" s="27">
        <v>44608.496030092596</v>
      </c>
      <c r="L730" s="27">
        <v>44608.619155092594</v>
      </c>
      <c r="M730" s="1" t="s">
        <v>50</v>
      </c>
      <c r="N730" s="85"/>
      <c r="O730" s="1"/>
      <c r="P730" s="46"/>
    </row>
    <row r="731" spans="1:16" ht="16.5" hidden="1" customHeight="1">
      <c r="A731" s="43">
        <v>106237</v>
      </c>
      <c r="B731" s="1" t="s">
        <v>41</v>
      </c>
      <c r="C731" s="1" t="s">
        <v>42</v>
      </c>
      <c r="D731" s="1" t="s">
        <v>81</v>
      </c>
      <c r="E731" s="1" t="s">
        <v>44</v>
      </c>
      <c r="F731" s="1" t="s">
        <v>45</v>
      </c>
      <c r="G731" s="1" t="s">
        <v>46</v>
      </c>
      <c r="H731" s="1" t="s">
        <v>54</v>
      </c>
      <c r="I731" s="32" t="s">
        <v>1451</v>
      </c>
      <c r="J731" s="32" t="s">
        <v>1452</v>
      </c>
      <c r="K731" s="27">
        <v>44608.497430555559</v>
      </c>
      <c r="L731" s="27">
        <v>44609.480729166666</v>
      </c>
      <c r="M731" s="1" t="s">
        <v>50</v>
      </c>
      <c r="N731" s="85"/>
      <c r="O731" s="1"/>
      <c r="P731" s="46"/>
    </row>
    <row r="732" spans="1:16" ht="16.5" hidden="1" customHeight="1">
      <c r="A732" s="43">
        <v>106238</v>
      </c>
      <c r="B732" s="1" t="s">
        <v>41</v>
      </c>
      <c r="C732" s="1" t="s">
        <v>51</v>
      </c>
      <c r="D732" s="1" t="s">
        <v>43</v>
      </c>
      <c r="E732" s="1" t="s">
        <v>44</v>
      </c>
      <c r="F732" s="1" t="s">
        <v>45</v>
      </c>
      <c r="G732" s="1" t="s">
        <v>46</v>
      </c>
      <c r="H732" s="1" t="s">
        <v>47</v>
      </c>
      <c r="I732" s="32" t="s">
        <v>1453</v>
      </c>
      <c r="J732" s="32" t="s">
        <v>1454</v>
      </c>
      <c r="K732" s="27">
        <v>44608.499467592592</v>
      </c>
      <c r="L732" s="27">
        <v>44608.636400462965</v>
      </c>
      <c r="M732" s="1" t="s">
        <v>50</v>
      </c>
      <c r="N732" s="85"/>
      <c r="O732" s="1"/>
      <c r="P732" s="46"/>
    </row>
    <row r="733" spans="1:16" ht="16.5" hidden="1" customHeight="1">
      <c r="A733" s="43">
        <v>106239</v>
      </c>
      <c r="B733" s="1" t="s">
        <v>41</v>
      </c>
      <c r="C733" s="1" t="s">
        <v>51</v>
      </c>
      <c r="D733" s="1" t="s">
        <v>43</v>
      </c>
      <c r="E733" s="1" t="s">
        <v>44</v>
      </c>
      <c r="F733" s="1" t="s">
        <v>53</v>
      </c>
      <c r="G733" s="1" t="s">
        <v>46</v>
      </c>
      <c r="H733" s="1" t="s">
        <v>47</v>
      </c>
      <c r="I733" s="32" t="s">
        <v>1455</v>
      </c>
      <c r="J733" s="32" t="s">
        <v>1456</v>
      </c>
      <c r="K733" s="27">
        <v>44608.51253472222</v>
      </c>
      <c r="L733" s="27">
        <v>44608.531412037039</v>
      </c>
      <c r="M733" s="1" t="s">
        <v>50</v>
      </c>
      <c r="N733" s="85"/>
      <c r="O733" s="1"/>
      <c r="P733" s="46"/>
    </row>
    <row r="734" spans="1:16" ht="16.5" hidden="1" customHeight="1">
      <c r="A734" s="43">
        <v>106240</v>
      </c>
      <c r="B734" s="1" t="s">
        <v>60</v>
      </c>
      <c r="C734" s="1" t="s">
        <v>51</v>
      </c>
      <c r="D734" s="1" t="s">
        <v>52</v>
      </c>
      <c r="E734" s="1" t="s">
        <v>62</v>
      </c>
      <c r="F734" s="1" t="s">
        <v>45</v>
      </c>
      <c r="G734" s="1" t="s">
        <v>46</v>
      </c>
      <c r="H734" s="1" t="s">
        <v>47</v>
      </c>
      <c r="I734" s="32" t="s">
        <v>1457</v>
      </c>
      <c r="J734" s="32" t="s">
        <v>1458</v>
      </c>
      <c r="K734" s="27">
        <v>44608.53328703704</v>
      </c>
      <c r="L734" s="27">
        <v>44608.541967592595</v>
      </c>
      <c r="M734" s="1" t="s">
        <v>50</v>
      </c>
      <c r="N734" s="85"/>
      <c r="O734" s="1"/>
      <c r="P734" s="46"/>
    </row>
    <row r="735" spans="1:16" ht="16.5" hidden="1" customHeight="1">
      <c r="A735" s="43">
        <v>106241</v>
      </c>
      <c r="B735" s="1" t="s">
        <v>57</v>
      </c>
      <c r="C735" s="1" t="s">
        <v>51</v>
      </c>
      <c r="D735" s="1" t="s">
        <v>43</v>
      </c>
      <c r="E735" s="1" t="s">
        <v>44</v>
      </c>
      <c r="F735" s="1" t="s">
        <v>53</v>
      </c>
      <c r="G735" s="1" t="s">
        <v>46</v>
      </c>
      <c r="H735" s="1" t="s">
        <v>47</v>
      </c>
      <c r="I735" s="32" t="s">
        <v>1459</v>
      </c>
      <c r="J735" s="32" t="s">
        <v>800</v>
      </c>
      <c r="K735" s="27">
        <v>44608.53769675926</v>
      </c>
      <c r="L735" s="27">
        <v>44608.544421296298</v>
      </c>
      <c r="M735" s="1" t="s">
        <v>50</v>
      </c>
      <c r="N735" s="85"/>
      <c r="O735" s="1"/>
      <c r="P735" s="46"/>
    </row>
    <row r="736" spans="1:16" ht="16.5" hidden="1" customHeight="1">
      <c r="A736" s="43">
        <v>106242</v>
      </c>
      <c r="B736" s="1" t="s">
        <v>41</v>
      </c>
      <c r="C736" s="1" t="s">
        <v>341</v>
      </c>
      <c r="D736" s="1" t="s">
        <v>71</v>
      </c>
      <c r="E736" s="1" t="s">
        <v>44</v>
      </c>
      <c r="F736" s="1" t="s">
        <v>45</v>
      </c>
      <c r="G736" s="1" t="s">
        <v>46</v>
      </c>
      <c r="H736" s="1" t="s">
        <v>47</v>
      </c>
      <c r="I736" s="32" t="s">
        <v>1460</v>
      </c>
      <c r="J736" s="32" t="s">
        <v>179</v>
      </c>
      <c r="K736" s="27">
        <v>44608.539363425924</v>
      </c>
      <c r="L736" s="27">
        <v>44608.548310185186</v>
      </c>
      <c r="M736" s="1" t="s">
        <v>50</v>
      </c>
      <c r="N736" s="85"/>
      <c r="O736" s="1"/>
      <c r="P736" s="46"/>
    </row>
    <row r="737" spans="1:16" ht="16.5" hidden="1" customHeight="1">
      <c r="A737" s="43">
        <v>106243</v>
      </c>
      <c r="B737" s="1" t="s">
        <v>57</v>
      </c>
      <c r="C737" s="1" t="s">
        <v>51</v>
      </c>
      <c r="D737" s="1" t="s">
        <v>81</v>
      </c>
      <c r="E737" s="1" t="s">
        <v>84</v>
      </c>
      <c r="F737" s="1" t="s">
        <v>45</v>
      </c>
      <c r="G737" s="1" t="s">
        <v>46</v>
      </c>
      <c r="H737" s="1" t="s">
        <v>47</v>
      </c>
      <c r="I737" s="32" t="s">
        <v>1461</v>
      </c>
      <c r="J737" s="32" t="s">
        <v>1462</v>
      </c>
      <c r="K737" s="27">
        <v>44608.645671296297</v>
      </c>
      <c r="L737" s="27">
        <v>44608.649050925924</v>
      </c>
      <c r="M737" s="1" t="s">
        <v>50</v>
      </c>
      <c r="N737" s="85"/>
      <c r="O737" s="1"/>
      <c r="P737" s="46"/>
    </row>
    <row r="738" spans="1:16" ht="16.5" hidden="1" customHeight="1">
      <c r="A738" s="43">
        <v>106244</v>
      </c>
      <c r="B738" s="1" t="s">
        <v>60</v>
      </c>
      <c r="C738" s="1" t="s">
        <v>150</v>
      </c>
      <c r="D738" s="1" t="s">
        <v>81</v>
      </c>
      <c r="E738" s="1" t="s">
        <v>102</v>
      </c>
      <c r="F738" s="1" t="s">
        <v>45</v>
      </c>
      <c r="G738" s="1" t="s">
        <v>46</v>
      </c>
      <c r="H738" s="1" t="s">
        <v>54</v>
      </c>
      <c r="I738" s="32" t="s">
        <v>1463</v>
      </c>
      <c r="J738" s="32" t="s">
        <v>1370</v>
      </c>
      <c r="K738" s="27">
        <v>44608.677152777775</v>
      </c>
      <c r="L738" s="27">
        <v>44614.496631944443</v>
      </c>
      <c r="M738" s="1" t="s">
        <v>50</v>
      </c>
      <c r="N738" s="85"/>
      <c r="O738" s="1"/>
      <c r="P738" s="46"/>
    </row>
    <row r="739" spans="1:16" ht="16.5" hidden="1" customHeight="1">
      <c r="A739" s="43">
        <v>106245</v>
      </c>
      <c r="B739" s="1" t="s">
        <v>41</v>
      </c>
      <c r="C739" s="1" t="s">
        <v>126</v>
      </c>
      <c r="D739" s="1" t="s">
        <v>81</v>
      </c>
      <c r="E739" s="1" t="s">
        <v>84</v>
      </c>
      <c r="F739" s="1" t="s">
        <v>45</v>
      </c>
      <c r="G739" s="1" t="s">
        <v>46</v>
      </c>
      <c r="H739" s="1" t="s">
        <v>47</v>
      </c>
      <c r="I739" s="32" t="s">
        <v>1464</v>
      </c>
      <c r="J739" s="32" t="s">
        <v>179</v>
      </c>
      <c r="K739" s="27">
        <v>44608.699513888889</v>
      </c>
      <c r="L739" s="27">
        <v>44608.703136574077</v>
      </c>
      <c r="M739" s="1" t="s">
        <v>50</v>
      </c>
      <c r="N739" s="85"/>
      <c r="O739" s="1"/>
      <c r="P739" s="46"/>
    </row>
    <row r="740" spans="1:16" ht="16.5" hidden="1" customHeight="1">
      <c r="A740" s="43">
        <v>106246</v>
      </c>
      <c r="B740" s="1" t="s">
        <v>41</v>
      </c>
      <c r="C740" s="1" t="s">
        <v>51</v>
      </c>
      <c r="D740" s="1" t="s">
        <v>61</v>
      </c>
      <c r="E740" s="1" t="s">
        <v>84</v>
      </c>
      <c r="F740" s="1" t="s">
        <v>45</v>
      </c>
      <c r="G740" s="1" t="s">
        <v>46</v>
      </c>
      <c r="H740" s="1" t="s">
        <v>47</v>
      </c>
      <c r="I740" s="32" t="s">
        <v>1465</v>
      </c>
      <c r="J740" s="32" t="s">
        <v>1466</v>
      </c>
      <c r="K740" s="27">
        <v>44608.716423611113</v>
      </c>
      <c r="L740" s="27">
        <v>44609.404004629629</v>
      </c>
      <c r="M740" s="1" t="s">
        <v>50</v>
      </c>
      <c r="N740" s="85"/>
      <c r="O740" s="1"/>
      <c r="P740" s="46"/>
    </row>
    <row r="741" spans="1:16" ht="16.5" hidden="1" customHeight="1">
      <c r="A741" s="43">
        <v>106247</v>
      </c>
      <c r="B741" s="1" t="s">
        <v>60</v>
      </c>
      <c r="C741" s="1" t="s">
        <v>51</v>
      </c>
      <c r="D741" s="1" t="s">
        <v>52</v>
      </c>
      <c r="E741" s="1" t="s">
        <v>44</v>
      </c>
      <c r="F741" s="1" t="s">
        <v>45</v>
      </c>
      <c r="G741" s="1" t="s">
        <v>46</v>
      </c>
      <c r="H741" s="1" t="s">
        <v>47</v>
      </c>
      <c r="I741" s="32" t="s">
        <v>1467</v>
      </c>
      <c r="J741" s="32" t="s">
        <v>1468</v>
      </c>
      <c r="K741" s="27">
        <v>44608.720682870371</v>
      </c>
      <c r="L741" s="27">
        <v>44610.671689814815</v>
      </c>
      <c r="M741" s="1" t="s">
        <v>50</v>
      </c>
      <c r="N741" s="85"/>
      <c r="O741" s="1"/>
      <c r="P741" s="46"/>
    </row>
    <row r="742" spans="1:16" ht="16.5" hidden="1" customHeight="1">
      <c r="A742" s="68">
        <v>106248</v>
      </c>
      <c r="B742" s="69" t="s">
        <v>41</v>
      </c>
      <c r="C742" s="69" t="s">
        <v>42</v>
      </c>
      <c r="D742" s="69" t="s">
        <v>81</v>
      </c>
      <c r="E742" s="69" t="s">
        <v>66</v>
      </c>
      <c r="F742" s="69" t="s">
        <v>45</v>
      </c>
      <c r="G742" s="69" t="s">
        <v>46</v>
      </c>
      <c r="H742" s="69" t="s">
        <v>54</v>
      </c>
      <c r="I742" s="71" t="s">
        <v>1469</v>
      </c>
      <c r="J742" s="71" t="s">
        <v>1470</v>
      </c>
      <c r="K742" s="70">
        <v>44608.728645833333</v>
      </c>
      <c r="L742" s="70">
        <v>44609.404513888891</v>
      </c>
      <c r="M742" s="69" t="s">
        <v>50</v>
      </c>
      <c r="N742" s="86"/>
      <c r="O742" s="1"/>
      <c r="P742" s="46"/>
    </row>
    <row r="743" spans="1:16" ht="16.5" customHeight="1">
      <c r="A743" s="43">
        <v>106249</v>
      </c>
      <c r="B743" s="1" t="s">
        <v>57</v>
      </c>
      <c r="C743" s="1" t="s">
        <v>42</v>
      </c>
      <c r="D743" s="1" t="s">
        <v>61</v>
      </c>
      <c r="E743" s="1" t="s">
        <v>66</v>
      </c>
      <c r="F743" s="1" t="s">
        <v>67</v>
      </c>
      <c r="G743" s="1" t="s">
        <v>401</v>
      </c>
      <c r="H743" s="1" t="s">
        <v>47</v>
      </c>
      <c r="I743" s="32" t="s">
        <v>1471</v>
      </c>
      <c r="J743" s="32" t="s">
        <v>1472</v>
      </c>
      <c r="K743" s="27">
        <v>44608.74454861111</v>
      </c>
      <c r="L743" s="27">
        <v>44613.554247685184</v>
      </c>
      <c r="M743" s="1" t="s">
        <v>50</v>
      </c>
      <c r="N743" s="85" t="s">
        <v>443</v>
      </c>
      <c r="O743" s="1"/>
      <c r="P743" s="46"/>
    </row>
    <row r="744" spans="1:16" ht="16.5" hidden="1" customHeight="1">
      <c r="A744" s="75">
        <v>106250</v>
      </c>
      <c r="B744" s="63" t="s">
        <v>60</v>
      </c>
      <c r="C744" s="63" t="s">
        <v>51</v>
      </c>
      <c r="D744" s="63" t="s">
        <v>71</v>
      </c>
      <c r="E744" s="63" t="s">
        <v>44</v>
      </c>
      <c r="F744" s="63" t="s">
        <v>45</v>
      </c>
      <c r="G744" s="63" t="s">
        <v>46</v>
      </c>
      <c r="H744" s="63" t="s">
        <v>54</v>
      </c>
      <c r="I744" s="76" t="s">
        <v>1473</v>
      </c>
      <c r="J744" s="76" t="s">
        <v>1474</v>
      </c>
      <c r="K744" s="64">
        <v>44609.406886574077</v>
      </c>
      <c r="L744" s="64">
        <v>44609.710914351854</v>
      </c>
      <c r="M744" s="63" t="s">
        <v>50</v>
      </c>
      <c r="N744" s="87"/>
      <c r="O744" s="1"/>
      <c r="P744" s="46"/>
    </row>
    <row r="745" spans="1:16" ht="16.5" hidden="1" customHeight="1">
      <c r="A745" s="43">
        <v>106251</v>
      </c>
      <c r="B745" s="1" t="s">
        <v>41</v>
      </c>
      <c r="C745" s="1" t="s">
        <v>114</v>
      </c>
      <c r="D745" s="1" t="s">
        <v>81</v>
      </c>
      <c r="E745" s="1" t="s">
        <v>44</v>
      </c>
      <c r="F745" s="1" t="s">
        <v>53</v>
      </c>
      <c r="G745" s="1" t="s">
        <v>85</v>
      </c>
      <c r="H745" s="1" t="s">
        <v>54</v>
      </c>
      <c r="I745" s="32" t="s">
        <v>1475</v>
      </c>
      <c r="J745" s="32" t="s">
        <v>1476</v>
      </c>
      <c r="K745" s="27">
        <v>44609.410034722219</v>
      </c>
      <c r="L745" s="27">
        <v>44609.481006944443</v>
      </c>
      <c r="M745" s="1" t="s">
        <v>50</v>
      </c>
      <c r="N745" s="85"/>
      <c r="O745" s="1"/>
      <c r="P745" s="46"/>
    </row>
    <row r="746" spans="1:16" ht="16.5" hidden="1" customHeight="1">
      <c r="A746" s="43">
        <v>106252</v>
      </c>
      <c r="B746" s="1" t="s">
        <v>41</v>
      </c>
      <c r="C746" s="1" t="s">
        <v>51</v>
      </c>
      <c r="D746" s="1" t="s">
        <v>61</v>
      </c>
      <c r="E746" s="1" t="s">
        <v>44</v>
      </c>
      <c r="F746" s="1" t="s">
        <v>45</v>
      </c>
      <c r="G746" s="1" t="s">
        <v>46</v>
      </c>
      <c r="H746" s="1" t="s">
        <v>54</v>
      </c>
      <c r="I746" s="32" t="s">
        <v>1237</v>
      </c>
      <c r="J746" s="32" t="s">
        <v>1477</v>
      </c>
      <c r="K746" s="27">
        <v>44609.431469907409</v>
      </c>
      <c r="L746" s="27">
        <v>44609.481273148151</v>
      </c>
      <c r="M746" s="1" t="s">
        <v>50</v>
      </c>
      <c r="N746" s="85"/>
      <c r="O746" s="1"/>
      <c r="P746" s="46"/>
    </row>
    <row r="747" spans="1:16" ht="16.5" hidden="1" customHeight="1">
      <c r="A747" s="43">
        <v>106253</v>
      </c>
      <c r="B747" s="1" t="s">
        <v>60</v>
      </c>
      <c r="C747" s="1" t="s">
        <v>51</v>
      </c>
      <c r="D747" s="1" t="s">
        <v>61</v>
      </c>
      <c r="E747" s="1" t="s">
        <v>44</v>
      </c>
      <c r="F747" s="1" t="s">
        <v>53</v>
      </c>
      <c r="G747" s="1" t="s">
        <v>46</v>
      </c>
      <c r="H747" s="1" t="s">
        <v>47</v>
      </c>
      <c r="I747" s="32" t="s">
        <v>1478</v>
      </c>
      <c r="J747" s="32" t="s">
        <v>1479</v>
      </c>
      <c r="K747" s="27">
        <v>44609.460428240738</v>
      </c>
      <c r="L747" s="27">
        <v>44614.501018518517</v>
      </c>
      <c r="M747" s="1" t="s">
        <v>50</v>
      </c>
      <c r="N747" s="85"/>
      <c r="O747" s="1"/>
      <c r="P747" s="46"/>
    </row>
    <row r="748" spans="1:16" ht="16.5" hidden="1" customHeight="1">
      <c r="A748" s="43">
        <v>106254</v>
      </c>
      <c r="B748" s="1" t="s">
        <v>60</v>
      </c>
      <c r="C748" s="1" t="s">
        <v>51</v>
      </c>
      <c r="D748" s="1" t="s">
        <v>61</v>
      </c>
      <c r="E748" s="1" t="s">
        <v>44</v>
      </c>
      <c r="F748" s="1" t="s">
        <v>45</v>
      </c>
      <c r="G748" s="1" t="s">
        <v>46</v>
      </c>
      <c r="H748" s="1" t="s">
        <v>54</v>
      </c>
      <c r="I748" s="32" t="s">
        <v>1480</v>
      </c>
      <c r="J748" s="32" t="s">
        <v>1481</v>
      </c>
      <c r="K748" s="27">
        <v>44609.482581018521</v>
      </c>
      <c r="L748" s="27">
        <v>44613.426944444444</v>
      </c>
      <c r="M748" s="1" t="s">
        <v>50</v>
      </c>
      <c r="N748" s="85"/>
      <c r="O748" s="1"/>
      <c r="P748" s="46"/>
    </row>
    <row r="749" spans="1:16" ht="16.5" hidden="1" customHeight="1">
      <c r="A749" s="43">
        <v>106255</v>
      </c>
      <c r="B749" s="1" t="s">
        <v>41</v>
      </c>
      <c r="C749" s="1" t="s">
        <v>51</v>
      </c>
      <c r="D749" s="1" t="s">
        <v>81</v>
      </c>
      <c r="E749" s="1" t="s">
        <v>257</v>
      </c>
      <c r="F749" s="1" t="s">
        <v>53</v>
      </c>
      <c r="G749" s="1" t="s">
        <v>46</v>
      </c>
      <c r="H749" s="1" t="s">
        <v>54</v>
      </c>
      <c r="I749" s="32" t="s">
        <v>1482</v>
      </c>
      <c r="J749" s="32" t="s">
        <v>1483</v>
      </c>
      <c r="K749" s="27">
        <v>44609.483877314815</v>
      </c>
      <c r="L749" s="27">
        <v>44613.551817129628</v>
      </c>
      <c r="M749" s="1" t="s">
        <v>50</v>
      </c>
      <c r="N749" s="85"/>
      <c r="O749" s="1"/>
      <c r="P749" s="46"/>
    </row>
    <row r="750" spans="1:16" ht="16.5" hidden="1" customHeight="1">
      <c r="A750" s="43">
        <v>106256</v>
      </c>
      <c r="B750" s="1" t="s">
        <v>41</v>
      </c>
      <c r="C750" s="1" t="s">
        <v>51</v>
      </c>
      <c r="D750" s="1" t="s">
        <v>71</v>
      </c>
      <c r="E750" s="1" t="s">
        <v>84</v>
      </c>
      <c r="F750" s="1" t="s">
        <v>53</v>
      </c>
      <c r="G750" s="1" t="s">
        <v>46</v>
      </c>
      <c r="H750" s="1" t="s">
        <v>54</v>
      </c>
      <c r="I750" s="32" t="s">
        <v>1484</v>
      </c>
      <c r="J750" s="32" t="s">
        <v>1485</v>
      </c>
      <c r="K750" s="27">
        <v>44609.488263888888</v>
      </c>
      <c r="L750" s="27">
        <v>44609.504803240743</v>
      </c>
      <c r="M750" s="1" t="s">
        <v>50</v>
      </c>
      <c r="N750" s="85"/>
      <c r="O750" s="1"/>
      <c r="P750" s="46"/>
    </row>
    <row r="751" spans="1:16" ht="16.5" hidden="1" customHeight="1">
      <c r="A751" s="43">
        <v>106257</v>
      </c>
      <c r="B751" s="1" t="s">
        <v>41</v>
      </c>
      <c r="C751" s="1" t="s">
        <v>42</v>
      </c>
      <c r="D751" s="1" t="s">
        <v>43</v>
      </c>
      <c r="E751" s="1" t="s">
        <v>44</v>
      </c>
      <c r="F751" s="1" t="s">
        <v>45</v>
      </c>
      <c r="G751" s="1" t="s">
        <v>46</v>
      </c>
      <c r="H751" s="1" t="s">
        <v>47</v>
      </c>
      <c r="I751" s="32" t="s">
        <v>1486</v>
      </c>
      <c r="J751" s="32" t="s">
        <v>1487</v>
      </c>
      <c r="K751" s="27">
        <v>44609.498032407406</v>
      </c>
      <c r="L751" s="27">
        <v>44609.508472222224</v>
      </c>
      <c r="M751" s="1" t="s">
        <v>50</v>
      </c>
      <c r="N751" s="85"/>
      <c r="O751" s="1"/>
      <c r="P751" s="46"/>
    </row>
    <row r="752" spans="1:16" ht="16.5" hidden="1" customHeight="1">
      <c r="A752" s="43">
        <v>106258</v>
      </c>
      <c r="B752" s="1" t="s">
        <v>57</v>
      </c>
      <c r="C752" s="1" t="s">
        <v>51</v>
      </c>
      <c r="D752" s="1" t="s">
        <v>43</v>
      </c>
      <c r="E752" s="1" t="s">
        <v>44</v>
      </c>
      <c r="F752" s="1" t="s">
        <v>45</v>
      </c>
      <c r="G752" s="1" t="s">
        <v>46</v>
      </c>
      <c r="H752" s="1" t="s">
        <v>54</v>
      </c>
      <c r="I752" s="32" t="s">
        <v>1488</v>
      </c>
      <c r="J752" s="32" t="s">
        <v>1489</v>
      </c>
      <c r="K752" s="27">
        <v>44609.501192129632</v>
      </c>
      <c r="L752" s="27">
        <v>44610.408541666664</v>
      </c>
      <c r="M752" s="1" t="s">
        <v>50</v>
      </c>
      <c r="N752" s="85"/>
      <c r="O752" s="1"/>
      <c r="P752" s="46"/>
    </row>
    <row r="753" spans="1:16" ht="16.5" hidden="1" customHeight="1">
      <c r="A753" s="68">
        <v>106259</v>
      </c>
      <c r="B753" s="69" t="s">
        <v>41</v>
      </c>
      <c r="C753" s="69" t="s">
        <v>51</v>
      </c>
      <c r="D753" s="69" t="s">
        <v>61</v>
      </c>
      <c r="E753" s="69" t="s">
        <v>44</v>
      </c>
      <c r="F753" s="69" t="s">
        <v>53</v>
      </c>
      <c r="G753" s="69" t="s">
        <v>46</v>
      </c>
      <c r="H753" s="69" t="s">
        <v>47</v>
      </c>
      <c r="I753" s="71" t="s">
        <v>1490</v>
      </c>
      <c r="J753" s="71" t="s">
        <v>1491</v>
      </c>
      <c r="K753" s="70">
        <v>44609.52239583333</v>
      </c>
      <c r="L753" s="70">
        <v>44609.538831018515</v>
      </c>
      <c r="M753" s="69" t="s">
        <v>50</v>
      </c>
      <c r="N753" s="86"/>
      <c r="O753" s="1"/>
      <c r="P753" s="46"/>
    </row>
    <row r="754" spans="1:16" ht="16.5" customHeight="1">
      <c r="A754" s="43">
        <v>106260</v>
      </c>
      <c r="B754" s="1" t="s">
        <v>41</v>
      </c>
      <c r="C754" s="1" t="s">
        <v>114</v>
      </c>
      <c r="D754" s="1" t="s">
        <v>43</v>
      </c>
      <c r="E754" s="1" t="s">
        <v>542</v>
      </c>
      <c r="F754" s="1" t="s">
        <v>67</v>
      </c>
      <c r="G754" s="1" t="s">
        <v>401</v>
      </c>
      <c r="H754" s="1" t="s">
        <v>47</v>
      </c>
      <c r="I754" s="32" t="s">
        <v>1492</v>
      </c>
      <c r="J754" s="32" t="s">
        <v>1493</v>
      </c>
      <c r="K754" s="27">
        <v>44609.53460648148</v>
      </c>
      <c r="L754" s="27">
        <v>44610.625856481478</v>
      </c>
      <c r="M754" s="1" t="s">
        <v>50</v>
      </c>
      <c r="N754" s="85" t="s">
        <v>443</v>
      </c>
      <c r="O754" s="1"/>
      <c r="P754" s="46"/>
    </row>
    <row r="755" spans="1:16" ht="16.5" hidden="1" customHeight="1">
      <c r="A755" s="75">
        <v>106261</v>
      </c>
      <c r="B755" s="63" t="s">
        <v>41</v>
      </c>
      <c r="C755" s="63" t="s">
        <v>51</v>
      </c>
      <c r="D755" s="63" t="s">
        <v>61</v>
      </c>
      <c r="E755" s="63" t="s">
        <v>44</v>
      </c>
      <c r="F755" s="63" t="s">
        <v>45</v>
      </c>
      <c r="G755" s="63" t="s">
        <v>46</v>
      </c>
      <c r="H755" s="63" t="s">
        <v>47</v>
      </c>
      <c r="I755" s="76" t="s">
        <v>1105</v>
      </c>
      <c r="J755" s="76" t="s">
        <v>1370</v>
      </c>
      <c r="K755" s="64">
        <v>44609.545532407406</v>
      </c>
      <c r="L755" s="64">
        <v>44614.497048611112</v>
      </c>
      <c r="M755" s="63" t="s">
        <v>50</v>
      </c>
      <c r="N755" s="87"/>
      <c r="O755" s="1"/>
      <c r="P755" s="46"/>
    </row>
    <row r="756" spans="1:16" ht="16.5" hidden="1" customHeight="1">
      <c r="A756" s="43">
        <v>106262</v>
      </c>
      <c r="B756" s="1" t="s">
        <v>41</v>
      </c>
      <c r="C756" s="1" t="s">
        <v>150</v>
      </c>
      <c r="D756" s="1" t="s">
        <v>43</v>
      </c>
      <c r="E756" s="1" t="s">
        <v>44</v>
      </c>
      <c r="F756" s="1" t="s">
        <v>45</v>
      </c>
      <c r="G756" s="1" t="s">
        <v>46</v>
      </c>
      <c r="H756" s="1" t="s">
        <v>47</v>
      </c>
      <c r="I756" s="32" t="s">
        <v>1494</v>
      </c>
      <c r="J756" s="32" t="s">
        <v>1495</v>
      </c>
      <c r="K756" s="27">
        <v>44609.552453703705</v>
      </c>
      <c r="L756" s="27">
        <v>44609.619571759256</v>
      </c>
      <c r="M756" s="1" t="s">
        <v>50</v>
      </c>
      <c r="N756" s="85"/>
      <c r="O756" s="1"/>
      <c r="P756" s="46"/>
    </row>
    <row r="757" spans="1:16" ht="16.5" hidden="1" customHeight="1">
      <c r="A757" s="68">
        <v>106263</v>
      </c>
      <c r="B757" s="69" t="s">
        <v>41</v>
      </c>
      <c r="C757" s="69" t="s">
        <v>51</v>
      </c>
      <c r="D757" s="69" t="s">
        <v>81</v>
      </c>
      <c r="E757" s="69" t="s">
        <v>44</v>
      </c>
      <c r="F757" s="69" t="s">
        <v>53</v>
      </c>
      <c r="G757" s="69" t="s">
        <v>46</v>
      </c>
      <c r="H757" s="69" t="s">
        <v>54</v>
      </c>
      <c r="I757" s="71" t="s">
        <v>1496</v>
      </c>
      <c r="J757" s="71" t="s">
        <v>1497</v>
      </c>
      <c r="K757" s="70">
        <v>44609.569247685184</v>
      </c>
      <c r="L757" s="70">
        <v>44610.626354166663</v>
      </c>
      <c r="M757" s="69" t="s">
        <v>50</v>
      </c>
      <c r="N757" s="86"/>
      <c r="O757" s="1"/>
      <c r="P757" s="46"/>
    </row>
    <row r="758" spans="1:16" ht="16.5" customHeight="1">
      <c r="A758" s="43">
        <v>106264</v>
      </c>
      <c r="B758" s="1" t="s">
        <v>57</v>
      </c>
      <c r="C758" s="1" t="s">
        <v>51</v>
      </c>
      <c r="D758" s="1" t="s">
        <v>61</v>
      </c>
      <c r="E758" s="1" t="s">
        <v>440</v>
      </c>
      <c r="F758" s="1" t="s">
        <v>67</v>
      </c>
      <c r="G758" s="1" t="s">
        <v>401</v>
      </c>
      <c r="H758" s="1" t="s">
        <v>54</v>
      </c>
      <c r="I758" s="32" t="s">
        <v>1498</v>
      </c>
      <c r="J758" s="32" t="s">
        <v>1499</v>
      </c>
      <c r="K758" s="27">
        <v>44609.573842592596</v>
      </c>
      <c r="L758" s="27">
        <v>44614.69189814815</v>
      </c>
      <c r="M758" s="1" t="s">
        <v>50</v>
      </c>
      <c r="N758" s="85" t="s">
        <v>443</v>
      </c>
      <c r="O758" s="1"/>
      <c r="P758" s="46"/>
    </row>
    <row r="759" spans="1:16" ht="16.5" customHeight="1">
      <c r="A759" s="43">
        <v>106265</v>
      </c>
      <c r="B759" s="1" t="s">
        <v>57</v>
      </c>
      <c r="C759" s="1" t="s">
        <v>51</v>
      </c>
      <c r="D759" s="1" t="s">
        <v>61</v>
      </c>
      <c r="E759" s="1" t="s">
        <v>66</v>
      </c>
      <c r="F759" s="1" t="s">
        <v>67</v>
      </c>
      <c r="G759" s="1" t="s">
        <v>401</v>
      </c>
      <c r="H759" s="1" t="s">
        <v>54</v>
      </c>
      <c r="I759" s="32" t="s">
        <v>1500</v>
      </c>
      <c r="J759" s="32" t="s">
        <v>1501</v>
      </c>
      <c r="K759" s="27">
        <v>44609.577152777776</v>
      </c>
      <c r="L759" s="27">
        <v>44614.692800925928</v>
      </c>
      <c r="M759" s="1" t="s">
        <v>50</v>
      </c>
      <c r="N759" s="85" t="s">
        <v>443</v>
      </c>
      <c r="O759" s="1"/>
      <c r="P759" s="46"/>
    </row>
    <row r="760" spans="1:16" ht="16.5" hidden="1" customHeight="1">
      <c r="A760" s="75">
        <v>106266</v>
      </c>
      <c r="B760" s="63" t="s">
        <v>60</v>
      </c>
      <c r="C760" s="63" t="s">
        <v>51</v>
      </c>
      <c r="D760" s="63" t="s">
        <v>81</v>
      </c>
      <c r="E760" s="63" t="s">
        <v>257</v>
      </c>
      <c r="F760" s="63" t="s">
        <v>53</v>
      </c>
      <c r="G760" s="63" t="s">
        <v>46</v>
      </c>
      <c r="H760" s="63" t="s">
        <v>47</v>
      </c>
      <c r="I760" s="76" t="s">
        <v>1502</v>
      </c>
      <c r="J760" s="76" t="s">
        <v>1503</v>
      </c>
      <c r="K760" s="64">
        <v>44609.582627314812</v>
      </c>
      <c r="L760" s="64">
        <v>44609.668391203704</v>
      </c>
      <c r="M760" s="63" t="s">
        <v>50</v>
      </c>
      <c r="N760" s="87"/>
      <c r="O760" s="1"/>
      <c r="P760" s="46"/>
    </row>
    <row r="761" spans="1:16" ht="16.5" hidden="1" customHeight="1">
      <c r="A761" s="43">
        <v>106267</v>
      </c>
      <c r="B761" s="1" t="s">
        <v>60</v>
      </c>
      <c r="C761" s="1" t="s">
        <v>388</v>
      </c>
      <c r="D761" s="1" t="s">
        <v>61</v>
      </c>
      <c r="E761" s="1" t="s">
        <v>44</v>
      </c>
      <c r="F761" s="1" t="s">
        <v>45</v>
      </c>
      <c r="G761" s="1" t="s">
        <v>46</v>
      </c>
      <c r="H761" s="1" t="s">
        <v>54</v>
      </c>
      <c r="I761" s="32" t="s">
        <v>1504</v>
      </c>
      <c r="J761" s="32" t="s">
        <v>1505</v>
      </c>
      <c r="K761" s="27">
        <v>44609.607835648145</v>
      </c>
      <c r="L761" s="27">
        <v>44610.428425925929</v>
      </c>
      <c r="M761" s="1" t="s">
        <v>50</v>
      </c>
      <c r="N761" s="85"/>
      <c r="O761" s="1"/>
      <c r="P761" s="46"/>
    </row>
    <row r="762" spans="1:16" ht="16.5" hidden="1" customHeight="1">
      <c r="A762" s="43">
        <v>106268</v>
      </c>
      <c r="B762" s="1" t="s">
        <v>41</v>
      </c>
      <c r="C762" s="1" t="s">
        <v>99</v>
      </c>
      <c r="D762" s="1" t="s">
        <v>61</v>
      </c>
      <c r="E762" s="1" t="s">
        <v>44</v>
      </c>
      <c r="F762" s="1" t="s">
        <v>45</v>
      </c>
      <c r="G762" s="1" t="s">
        <v>46</v>
      </c>
      <c r="H762" s="1" t="s">
        <v>47</v>
      </c>
      <c r="I762" s="32" t="s">
        <v>1506</v>
      </c>
      <c r="J762" s="32" t="s">
        <v>1507</v>
      </c>
      <c r="K762" s="27">
        <v>44609.625543981485</v>
      </c>
      <c r="L762" s="27">
        <v>44610.409884259258</v>
      </c>
      <c r="M762" s="1" t="s">
        <v>50</v>
      </c>
      <c r="N762" s="85"/>
      <c r="O762" s="1"/>
      <c r="P762" s="46"/>
    </row>
    <row r="763" spans="1:16" ht="16.5" hidden="1" customHeight="1">
      <c r="A763" s="43">
        <v>106269</v>
      </c>
      <c r="B763" s="1" t="s">
        <v>41</v>
      </c>
      <c r="C763" s="1" t="s">
        <v>51</v>
      </c>
      <c r="D763" s="1" t="s">
        <v>151</v>
      </c>
      <c r="E763" s="1" t="s">
        <v>44</v>
      </c>
      <c r="F763" s="1" t="s">
        <v>45</v>
      </c>
      <c r="G763" s="1" t="s">
        <v>46</v>
      </c>
      <c r="H763" s="1" t="s">
        <v>54</v>
      </c>
      <c r="I763" s="32" t="s">
        <v>1508</v>
      </c>
      <c r="J763" s="32" t="s">
        <v>1509</v>
      </c>
      <c r="K763" s="27">
        <v>44609.631747685184</v>
      </c>
      <c r="L763" s="27">
        <v>44609.669131944444</v>
      </c>
      <c r="M763" s="1" t="s">
        <v>50</v>
      </c>
      <c r="N763" s="85"/>
      <c r="O763" s="1"/>
      <c r="P763" s="46"/>
    </row>
    <row r="764" spans="1:16" ht="16.5" hidden="1" customHeight="1">
      <c r="A764" s="43">
        <v>106270</v>
      </c>
      <c r="B764" s="1" t="s">
        <v>60</v>
      </c>
      <c r="C764" s="1" t="s">
        <v>42</v>
      </c>
      <c r="D764" s="1" t="s">
        <v>43</v>
      </c>
      <c r="E764" s="1" t="s">
        <v>44</v>
      </c>
      <c r="F764" s="1" t="s">
        <v>45</v>
      </c>
      <c r="G764" s="1" t="s">
        <v>46</v>
      </c>
      <c r="H764" s="1" t="s">
        <v>54</v>
      </c>
      <c r="I764" s="32" t="s">
        <v>1510</v>
      </c>
      <c r="J764" s="32" t="s">
        <v>1511</v>
      </c>
      <c r="K764" s="27">
        <v>44609.642581018517</v>
      </c>
      <c r="L764" s="27">
        <v>44610.626909722225</v>
      </c>
      <c r="M764" s="1" t="s">
        <v>50</v>
      </c>
      <c r="N764" s="85"/>
      <c r="O764" s="1"/>
      <c r="P764" s="46"/>
    </row>
    <row r="765" spans="1:16" ht="16.5" hidden="1" customHeight="1">
      <c r="A765" s="43">
        <v>106271</v>
      </c>
      <c r="B765" s="1" t="s">
        <v>41</v>
      </c>
      <c r="C765" s="1" t="s">
        <v>51</v>
      </c>
      <c r="D765" s="1" t="s">
        <v>71</v>
      </c>
      <c r="E765" s="1" t="s">
        <v>44</v>
      </c>
      <c r="F765" s="1" t="s">
        <v>45</v>
      </c>
      <c r="G765" s="1" t="s">
        <v>46</v>
      </c>
      <c r="H765" s="1" t="s">
        <v>54</v>
      </c>
      <c r="I765" s="32" t="s">
        <v>1512</v>
      </c>
      <c r="J765" s="32" t="s">
        <v>1513</v>
      </c>
      <c r="K765" s="27">
        <v>44609.647789351853</v>
      </c>
      <c r="L765" s="27">
        <v>44609.669733796298</v>
      </c>
      <c r="M765" s="1" t="s">
        <v>50</v>
      </c>
      <c r="N765" s="85"/>
      <c r="O765" s="1"/>
      <c r="P765" s="46"/>
    </row>
    <row r="766" spans="1:16" ht="16.5" hidden="1" customHeight="1">
      <c r="A766" s="43">
        <v>106272</v>
      </c>
      <c r="B766" s="1" t="s">
        <v>252</v>
      </c>
      <c r="C766" s="1" t="s">
        <v>51</v>
      </c>
      <c r="D766" s="1" t="s">
        <v>71</v>
      </c>
      <c r="E766" s="1" t="s">
        <v>44</v>
      </c>
      <c r="F766" s="1" t="s">
        <v>45</v>
      </c>
      <c r="G766" s="1" t="s">
        <v>46</v>
      </c>
      <c r="H766" s="1" t="s">
        <v>47</v>
      </c>
      <c r="I766" s="32" t="s">
        <v>1514</v>
      </c>
      <c r="J766" s="32" t="s">
        <v>1515</v>
      </c>
      <c r="K766" s="27">
        <v>44609.652187500003</v>
      </c>
      <c r="L766" s="27">
        <v>44609.670405092591</v>
      </c>
      <c r="M766" s="1" t="s">
        <v>50</v>
      </c>
      <c r="N766" s="85"/>
      <c r="O766" s="1"/>
      <c r="P766" s="46"/>
    </row>
    <row r="767" spans="1:16" ht="16.5" hidden="1" customHeight="1">
      <c r="A767" s="43">
        <v>106273</v>
      </c>
      <c r="B767" s="1" t="s">
        <v>57</v>
      </c>
      <c r="C767" s="1" t="s">
        <v>51</v>
      </c>
      <c r="D767" s="1" t="s">
        <v>43</v>
      </c>
      <c r="E767" s="1" t="s">
        <v>62</v>
      </c>
      <c r="F767" s="1" t="s">
        <v>53</v>
      </c>
      <c r="G767" s="1" t="s">
        <v>46</v>
      </c>
      <c r="H767" s="1" t="s">
        <v>47</v>
      </c>
      <c r="I767" s="32" t="s">
        <v>1516</v>
      </c>
      <c r="J767" s="32" t="s">
        <v>1517</v>
      </c>
      <c r="K767" s="27">
        <v>44609.671342592592</v>
      </c>
      <c r="L767" s="27">
        <v>44610.410601851851</v>
      </c>
      <c r="M767" s="1" t="s">
        <v>50</v>
      </c>
      <c r="N767" s="85"/>
      <c r="O767" s="1"/>
      <c r="P767" s="46"/>
    </row>
    <row r="768" spans="1:16" ht="16.5" hidden="1" customHeight="1">
      <c r="A768" s="43">
        <v>106274</v>
      </c>
      <c r="B768" s="1" t="s">
        <v>41</v>
      </c>
      <c r="C768" s="1" t="s">
        <v>42</v>
      </c>
      <c r="D768" s="1" t="s">
        <v>61</v>
      </c>
      <c r="E768" s="1" t="s">
        <v>44</v>
      </c>
      <c r="F768" s="1" t="s">
        <v>45</v>
      </c>
      <c r="G768" s="1" t="s">
        <v>46</v>
      </c>
      <c r="H768" s="1" t="s">
        <v>47</v>
      </c>
      <c r="I768" s="32" t="s">
        <v>1518</v>
      </c>
      <c r="J768" s="32" t="s">
        <v>1519</v>
      </c>
      <c r="K768" s="27">
        <v>44609.674722222226</v>
      </c>
      <c r="L768" s="27">
        <v>44613.42597222222</v>
      </c>
      <c r="M768" s="1" t="s">
        <v>50</v>
      </c>
      <c r="N768" s="85"/>
      <c r="O768" s="1"/>
      <c r="P768" s="46"/>
    </row>
    <row r="769" spans="1:16" ht="16.5" hidden="1" customHeight="1">
      <c r="A769" s="43">
        <v>106275</v>
      </c>
      <c r="B769" s="1" t="s">
        <v>41</v>
      </c>
      <c r="C769" s="1" t="s">
        <v>51</v>
      </c>
      <c r="D769" s="1" t="s">
        <v>71</v>
      </c>
      <c r="E769" s="1" t="s">
        <v>44</v>
      </c>
      <c r="F769" s="1" t="s">
        <v>45</v>
      </c>
      <c r="G769" s="1" t="s">
        <v>46</v>
      </c>
      <c r="H769" s="1" t="s">
        <v>54</v>
      </c>
      <c r="I769" s="32" t="s">
        <v>1520</v>
      </c>
      <c r="J769" s="32" t="s">
        <v>1521</v>
      </c>
      <c r="K769" s="27">
        <v>44609.690208333333</v>
      </c>
      <c r="L769" s="27">
        <v>44610.452615740738</v>
      </c>
      <c r="M769" s="1" t="s">
        <v>50</v>
      </c>
      <c r="N769" s="85"/>
      <c r="O769" s="1"/>
      <c r="P769" s="46"/>
    </row>
    <row r="770" spans="1:16" ht="16.5" hidden="1" customHeight="1">
      <c r="A770" s="43">
        <v>106276</v>
      </c>
      <c r="B770" s="1" t="s">
        <v>60</v>
      </c>
      <c r="C770" s="1" t="s">
        <v>90</v>
      </c>
      <c r="D770" s="1" t="s">
        <v>43</v>
      </c>
      <c r="E770" s="1" t="s">
        <v>44</v>
      </c>
      <c r="F770" s="1" t="s">
        <v>45</v>
      </c>
      <c r="G770" s="1" t="s">
        <v>46</v>
      </c>
      <c r="H770" s="1" t="s">
        <v>47</v>
      </c>
      <c r="I770" s="32" t="s">
        <v>1522</v>
      </c>
      <c r="J770" s="32" t="s">
        <v>1523</v>
      </c>
      <c r="K770" s="27">
        <v>44609.703125</v>
      </c>
      <c r="L770" s="27">
        <v>44610.442731481482</v>
      </c>
      <c r="M770" s="1" t="s">
        <v>50</v>
      </c>
      <c r="N770" s="85"/>
      <c r="O770" s="1"/>
      <c r="P770" s="46"/>
    </row>
    <row r="771" spans="1:16" ht="16.5" hidden="1" customHeight="1">
      <c r="A771" s="43">
        <v>106277</v>
      </c>
      <c r="B771" s="1" t="s">
        <v>41</v>
      </c>
      <c r="C771" s="1" t="s">
        <v>51</v>
      </c>
      <c r="D771" s="1" t="s">
        <v>43</v>
      </c>
      <c r="E771" s="1" t="s">
        <v>186</v>
      </c>
      <c r="F771" s="1" t="s">
        <v>53</v>
      </c>
      <c r="G771" s="1" t="s">
        <v>46</v>
      </c>
      <c r="H771" s="1" t="s">
        <v>54</v>
      </c>
      <c r="I771" s="32" t="s">
        <v>1524</v>
      </c>
      <c r="J771" s="32" t="s">
        <v>1525</v>
      </c>
      <c r="K771" s="27">
        <v>44610.379259259258</v>
      </c>
      <c r="L771" s="27">
        <v>44610.441747685189</v>
      </c>
      <c r="M771" s="1" t="s">
        <v>50</v>
      </c>
      <c r="N771" s="85"/>
      <c r="O771" s="1"/>
      <c r="P771" s="46"/>
    </row>
    <row r="772" spans="1:16" ht="16.5" hidden="1" customHeight="1">
      <c r="A772" s="43">
        <v>106278</v>
      </c>
      <c r="B772" s="1" t="s">
        <v>41</v>
      </c>
      <c r="C772" s="1" t="s">
        <v>51</v>
      </c>
      <c r="D772" s="1" t="s">
        <v>71</v>
      </c>
      <c r="E772" s="1" t="s">
        <v>44</v>
      </c>
      <c r="F772" s="1" t="s">
        <v>45</v>
      </c>
      <c r="G772" s="1" t="s">
        <v>46</v>
      </c>
      <c r="H772" s="1" t="s">
        <v>54</v>
      </c>
      <c r="I772" s="32" t="s">
        <v>1526</v>
      </c>
      <c r="J772" s="32" t="s">
        <v>1527</v>
      </c>
      <c r="K772" s="27">
        <v>44610.404467592591</v>
      </c>
      <c r="L772" s="27">
        <v>44610.411400462966</v>
      </c>
      <c r="M772" s="1" t="s">
        <v>50</v>
      </c>
      <c r="N772" s="85"/>
      <c r="O772" s="1"/>
      <c r="P772" s="46"/>
    </row>
    <row r="773" spans="1:16" ht="16.5" hidden="1" customHeight="1">
      <c r="A773" s="43">
        <v>106279</v>
      </c>
      <c r="B773" s="1" t="s">
        <v>57</v>
      </c>
      <c r="C773" s="1" t="s">
        <v>51</v>
      </c>
      <c r="D773" s="1" t="s">
        <v>61</v>
      </c>
      <c r="E773" s="1" t="s">
        <v>186</v>
      </c>
      <c r="F773" s="1" t="s">
        <v>53</v>
      </c>
      <c r="G773" s="1" t="s">
        <v>46</v>
      </c>
      <c r="H773" s="1" t="s">
        <v>54</v>
      </c>
      <c r="I773" s="32" t="s">
        <v>1528</v>
      </c>
      <c r="J773" s="32" t="s">
        <v>1529</v>
      </c>
      <c r="K773" s="27">
        <v>44610.417662037034</v>
      </c>
      <c r="L773" s="27">
        <v>44610.441099537034</v>
      </c>
      <c r="M773" s="1" t="s">
        <v>50</v>
      </c>
      <c r="N773" s="85"/>
      <c r="O773" s="1"/>
      <c r="P773" s="46"/>
    </row>
    <row r="774" spans="1:16" ht="16.5" hidden="1" customHeight="1">
      <c r="A774" s="43">
        <v>106280</v>
      </c>
      <c r="B774" s="1" t="s">
        <v>65</v>
      </c>
      <c r="C774" s="1" t="s">
        <v>42</v>
      </c>
      <c r="D774" s="1" t="s">
        <v>43</v>
      </c>
      <c r="E774" s="1" t="s">
        <v>207</v>
      </c>
      <c r="F774" s="1" t="s">
        <v>67</v>
      </c>
      <c r="G774" s="1" t="s">
        <v>46</v>
      </c>
      <c r="H774" s="1" t="s">
        <v>47</v>
      </c>
      <c r="I774" s="32" t="s">
        <v>1530</v>
      </c>
      <c r="J774" s="32" t="s">
        <v>1531</v>
      </c>
      <c r="K774" s="27">
        <v>44610.418287037035</v>
      </c>
      <c r="L774" s="27">
        <v>44613.413634259261</v>
      </c>
      <c r="M774" s="1" t="s">
        <v>50</v>
      </c>
      <c r="N774" s="85"/>
      <c r="O774" s="1"/>
      <c r="P774" s="46"/>
    </row>
    <row r="775" spans="1:16" ht="16.5" hidden="1" customHeight="1">
      <c r="A775" s="43">
        <v>106281</v>
      </c>
      <c r="B775" s="1" t="s">
        <v>57</v>
      </c>
      <c r="C775" s="1" t="s">
        <v>51</v>
      </c>
      <c r="D775" s="1" t="s">
        <v>43</v>
      </c>
      <c r="E775" s="1" t="s">
        <v>44</v>
      </c>
      <c r="F775" s="1" t="s">
        <v>45</v>
      </c>
      <c r="G775" s="1" t="s">
        <v>46</v>
      </c>
      <c r="H775" s="1" t="s">
        <v>54</v>
      </c>
      <c r="I775" s="32" t="s">
        <v>1532</v>
      </c>
      <c r="J775" s="32" t="s">
        <v>1064</v>
      </c>
      <c r="K775" s="27">
        <v>44610.471018518518</v>
      </c>
      <c r="L775" s="27">
        <v>44610.497129629628</v>
      </c>
      <c r="M775" s="1" t="s">
        <v>50</v>
      </c>
      <c r="N775" s="85"/>
      <c r="O775" s="1"/>
      <c r="P775" s="46"/>
    </row>
    <row r="776" spans="1:16" ht="16.5" hidden="1" customHeight="1">
      <c r="A776" s="43">
        <v>106282</v>
      </c>
      <c r="B776" s="1" t="s">
        <v>57</v>
      </c>
      <c r="C776" s="1" t="s">
        <v>51</v>
      </c>
      <c r="D776" s="1" t="s">
        <v>61</v>
      </c>
      <c r="E776" s="1" t="s">
        <v>44</v>
      </c>
      <c r="F776" s="1" t="s">
        <v>45</v>
      </c>
      <c r="G776" s="1" t="s">
        <v>46</v>
      </c>
      <c r="H776" s="1" t="s">
        <v>54</v>
      </c>
      <c r="I776" s="32" t="s">
        <v>1533</v>
      </c>
      <c r="J776" s="32" t="s">
        <v>1534</v>
      </c>
      <c r="K776" s="27">
        <v>44610.476423611108</v>
      </c>
      <c r="L776" s="27">
        <v>44610.497395833336</v>
      </c>
      <c r="M776" s="1" t="s">
        <v>50</v>
      </c>
      <c r="N776" s="85"/>
      <c r="O776" s="1"/>
      <c r="P776" s="46"/>
    </row>
    <row r="777" spans="1:16" ht="16.5" hidden="1" customHeight="1">
      <c r="A777" s="43">
        <v>106283</v>
      </c>
      <c r="B777" s="1" t="s">
        <v>57</v>
      </c>
      <c r="C777" s="1" t="s">
        <v>51</v>
      </c>
      <c r="D777" s="1" t="s">
        <v>61</v>
      </c>
      <c r="E777" s="1" t="s">
        <v>44</v>
      </c>
      <c r="F777" s="1" t="s">
        <v>53</v>
      </c>
      <c r="G777" s="1" t="s">
        <v>46</v>
      </c>
      <c r="H777" s="1" t="s">
        <v>47</v>
      </c>
      <c r="I777" s="32" t="s">
        <v>1535</v>
      </c>
      <c r="J777" s="32" t="s">
        <v>1536</v>
      </c>
      <c r="K777" s="27">
        <v>44610.505567129629</v>
      </c>
      <c r="L777" s="27">
        <v>44610.631180555552</v>
      </c>
      <c r="M777" s="1" t="s">
        <v>50</v>
      </c>
      <c r="N777" s="85"/>
      <c r="O777" s="1"/>
      <c r="P777" s="46"/>
    </row>
    <row r="778" spans="1:16" ht="16.5" hidden="1" customHeight="1">
      <c r="A778" s="43">
        <v>106284</v>
      </c>
      <c r="B778" s="1" t="s">
        <v>41</v>
      </c>
      <c r="C778" s="1" t="s">
        <v>51</v>
      </c>
      <c r="D778" s="1" t="s">
        <v>61</v>
      </c>
      <c r="E778" s="1" t="s">
        <v>44</v>
      </c>
      <c r="F778" s="1" t="s">
        <v>53</v>
      </c>
      <c r="G778" s="1" t="s">
        <v>46</v>
      </c>
      <c r="H778" s="1" t="s">
        <v>47</v>
      </c>
      <c r="I778" s="32" t="s">
        <v>1537</v>
      </c>
      <c r="J778" s="32" t="s">
        <v>1538</v>
      </c>
      <c r="K778" s="27">
        <v>44610.521145833336</v>
      </c>
      <c r="L778" s="27">
        <v>44610.654409722221</v>
      </c>
      <c r="M778" s="1" t="s">
        <v>50</v>
      </c>
      <c r="N778" s="85"/>
      <c r="O778" s="1"/>
      <c r="P778" s="46"/>
    </row>
    <row r="779" spans="1:16" ht="16.5" hidden="1" customHeight="1">
      <c r="A779" s="43">
        <v>106285</v>
      </c>
      <c r="B779" s="1" t="s">
        <v>41</v>
      </c>
      <c r="C779" s="1" t="s">
        <v>388</v>
      </c>
      <c r="D779" s="1" t="s">
        <v>71</v>
      </c>
      <c r="E779" s="1" t="s">
        <v>44</v>
      </c>
      <c r="F779" s="1" t="s">
        <v>45</v>
      </c>
      <c r="G779" s="1" t="s">
        <v>46</v>
      </c>
      <c r="H779" s="1" t="s">
        <v>47</v>
      </c>
      <c r="I779" s="32" t="s">
        <v>1539</v>
      </c>
      <c r="J779" s="32" t="s">
        <v>1540</v>
      </c>
      <c r="K779" s="27">
        <v>44610.535150462965</v>
      </c>
      <c r="L779" s="27">
        <v>44610.63082175926</v>
      </c>
      <c r="M779" s="1" t="s">
        <v>50</v>
      </c>
      <c r="N779" s="85"/>
      <c r="O779" s="1"/>
      <c r="P779" s="46"/>
    </row>
    <row r="780" spans="1:16" ht="16.5" hidden="1" customHeight="1">
      <c r="A780" s="43">
        <v>106286</v>
      </c>
      <c r="B780" s="1" t="s">
        <v>41</v>
      </c>
      <c r="C780" s="1" t="s">
        <v>51</v>
      </c>
      <c r="D780" s="1" t="s">
        <v>61</v>
      </c>
      <c r="E780" s="1" t="s">
        <v>44</v>
      </c>
      <c r="F780" s="1" t="s">
        <v>45</v>
      </c>
      <c r="G780" s="1" t="s">
        <v>46</v>
      </c>
      <c r="H780" s="1" t="s">
        <v>47</v>
      </c>
      <c r="I780" s="32" t="s">
        <v>1541</v>
      </c>
      <c r="J780" s="32" t="s">
        <v>1542</v>
      </c>
      <c r="K780" s="27">
        <v>44610.543182870373</v>
      </c>
      <c r="L780" s="27">
        <v>44610.63008101852</v>
      </c>
      <c r="M780" s="1" t="s">
        <v>50</v>
      </c>
      <c r="N780" s="85"/>
      <c r="O780" s="1"/>
      <c r="P780" s="46"/>
    </row>
    <row r="781" spans="1:16" ht="16.5" hidden="1" customHeight="1">
      <c r="A781" s="43">
        <v>106287</v>
      </c>
      <c r="B781" s="1" t="s">
        <v>41</v>
      </c>
      <c r="C781" s="1" t="s">
        <v>51</v>
      </c>
      <c r="D781" s="1" t="s">
        <v>43</v>
      </c>
      <c r="E781" s="1" t="s">
        <v>44</v>
      </c>
      <c r="F781" s="1" t="s">
        <v>53</v>
      </c>
      <c r="G781" s="1" t="s">
        <v>85</v>
      </c>
      <c r="H781" s="1" t="s">
        <v>54</v>
      </c>
      <c r="I781" s="32" t="s">
        <v>1543</v>
      </c>
      <c r="J781" s="32" t="s">
        <v>1544</v>
      </c>
      <c r="K781" s="27">
        <v>44610.545752314814</v>
      </c>
      <c r="L781" s="27">
        <v>44610.628935185188</v>
      </c>
      <c r="M781" s="1" t="s">
        <v>50</v>
      </c>
      <c r="N781" s="85"/>
      <c r="O781" s="1"/>
      <c r="P781" s="46"/>
    </row>
    <row r="782" spans="1:16" ht="16.5" hidden="1" customHeight="1">
      <c r="A782" s="43">
        <v>106288</v>
      </c>
      <c r="B782" s="1" t="s">
        <v>57</v>
      </c>
      <c r="C782" s="1" t="s">
        <v>51</v>
      </c>
      <c r="D782" s="1" t="s">
        <v>61</v>
      </c>
      <c r="E782" s="1" t="s">
        <v>44</v>
      </c>
      <c r="F782" s="1" t="s">
        <v>53</v>
      </c>
      <c r="G782" s="1" t="s">
        <v>46</v>
      </c>
      <c r="H782" s="1" t="s">
        <v>54</v>
      </c>
      <c r="I782" s="32" t="s">
        <v>1545</v>
      </c>
      <c r="J782" s="32" t="s">
        <v>1546</v>
      </c>
      <c r="K782" s="27">
        <v>44610.589062500003</v>
      </c>
      <c r="L782" s="27">
        <v>44613.414675925924</v>
      </c>
      <c r="M782" s="1" t="s">
        <v>50</v>
      </c>
      <c r="N782" s="85"/>
      <c r="O782" s="1"/>
      <c r="P782" s="46"/>
    </row>
    <row r="783" spans="1:16" ht="16.5" hidden="1" customHeight="1">
      <c r="A783" s="43">
        <v>106289</v>
      </c>
      <c r="B783" s="1" t="s">
        <v>41</v>
      </c>
      <c r="C783" s="1" t="s">
        <v>109</v>
      </c>
      <c r="D783" s="1" t="s">
        <v>151</v>
      </c>
      <c r="E783" s="1" t="s">
        <v>44</v>
      </c>
      <c r="F783" s="1" t="s">
        <v>45</v>
      </c>
      <c r="G783" s="1" t="s">
        <v>46</v>
      </c>
      <c r="H783" s="1" t="s">
        <v>163</v>
      </c>
      <c r="I783" s="32" t="s">
        <v>1306</v>
      </c>
      <c r="J783" s="32" t="s">
        <v>1547</v>
      </c>
      <c r="K783" s="27">
        <v>44610.599710648145</v>
      </c>
      <c r="L783" s="27">
        <v>44610.627384259256</v>
      </c>
      <c r="M783" s="1" t="s">
        <v>50</v>
      </c>
      <c r="N783" s="85"/>
      <c r="O783" s="1"/>
      <c r="P783" s="46"/>
    </row>
    <row r="784" spans="1:16" ht="16.5" hidden="1" customHeight="1">
      <c r="A784" s="43">
        <v>106290</v>
      </c>
      <c r="B784" s="1" t="s">
        <v>57</v>
      </c>
      <c r="C784" s="1" t="s">
        <v>51</v>
      </c>
      <c r="D784" s="1" t="s">
        <v>43</v>
      </c>
      <c r="E784" s="1" t="s">
        <v>44</v>
      </c>
      <c r="F784" s="1" t="s">
        <v>53</v>
      </c>
      <c r="G784" s="1" t="s">
        <v>46</v>
      </c>
      <c r="H784" s="1" t="s">
        <v>47</v>
      </c>
      <c r="I784" s="32" t="s">
        <v>1548</v>
      </c>
      <c r="J784" s="32" t="s">
        <v>1064</v>
      </c>
      <c r="K784" s="27">
        <v>44610.62872685185</v>
      </c>
      <c r="L784" s="27">
        <v>44610.636053240742</v>
      </c>
      <c r="M784" s="1" t="s">
        <v>50</v>
      </c>
      <c r="N784" s="85"/>
      <c r="O784" s="1"/>
      <c r="P784" s="46"/>
    </row>
    <row r="785" spans="1:16" ht="16.5" hidden="1" customHeight="1">
      <c r="A785" s="68">
        <v>106291</v>
      </c>
      <c r="B785" s="69" t="s">
        <v>41</v>
      </c>
      <c r="C785" s="69" t="s">
        <v>388</v>
      </c>
      <c r="D785" s="69" t="s">
        <v>71</v>
      </c>
      <c r="E785" s="69" t="s">
        <v>44</v>
      </c>
      <c r="F785" s="69" t="s">
        <v>53</v>
      </c>
      <c r="G785" s="69" t="s">
        <v>85</v>
      </c>
      <c r="H785" s="69" t="s">
        <v>47</v>
      </c>
      <c r="I785" s="71" t="s">
        <v>1549</v>
      </c>
      <c r="J785" s="71" t="s">
        <v>1550</v>
      </c>
      <c r="K785" s="70">
        <v>44610.662129629629</v>
      </c>
      <c r="L785" s="70">
        <v>44613.508194444446</v>
      </c>
      <c r="M785" s="69" t="s">
        <v>50</v>
      </c>
      <c r="N785" s="86"/>
      <c r="O785" s="1"/>
      <c r="P785" s="46"/>
    </row>
    <row r="786" spans="1:16" ht="16.5" customHeight="1">
      <c r="A786" s="43">
        <v>106292</v>
      </c>
      <c r="B786" s="1" t="s">
        <v>57</v>
      </c>
      <c r="C786" s="1" t="s">
        <v>42</v>
      </c>
      <c r="D786" s="1" t="s">
        <v>61</v>
      </c>
      <c r="E786" s="1" t="s">
        <v>44</v>
      </c>
      <c r="F786" s="1" t="s">
        <v>67</v>
      </c>
      <c r="G786" s="1" t="s">
        <v>401</v>
      </c>
      <c r="H786" s="1" t="s">
        <v>47</v>
      </c>
      <c r="I786" s="32" t="s">
        <v>1551</v>
      </c>
      <c r="J786" s="32" t="s">
        <v>1552</v>
      </c>
      <c r="K786" s="27">
        <v>44610.709444444445</v>
      </c>
      <c r="L786" s="27">
        <v>44615.72619212963</v>
      </c>
      <c r="M786" s="1" t="s">
        <v>50</v>
      </c>
      <c r="N786" s="85" t="s">
        <v>443</v>
      </c>
      <c r="O786" s="42"/>
      <c r="P786" s="46"/>
    </row>
    <row r="787" spans="1:16" ht="16.5" hidden="1" customHeight="1">
      <c r="A787" s="43">
        <v>106293</v>
      </c>
      <c r="B787" s="1" t="s">
        <v>301</v>
      </c>
      <c r="C787" s="1" t="s">
        <v>109</v>
      </c>
      <c r="D787" s="1" t="s">
        <v>61</v>
      </c>
      <c r="E787" s="1" t="s">
        <v>134</v>
      </c>
      <c r="F787" s="1" t="s">
        <v>67</v>
      </c>
      <c r="G787" s="1" t="s">
        <v>401</v>
      </c>
      <c r="H787" s="1" t="s">
        <v>54</v>
      </c>
      <c r="I787" s="32" t="s">
        <v>1553</v>
      </c>
      <c r="J787" s="66" t="s">
        <v>299</v>
      </c>
      <c r="K787" s="27">
        <v>44611.453599537039</v>
      </c>
      <c r="L787" s="27">
        <v>44630.691782407404</v>
      </c>
      <c r="M787" s="1" t="s">
        <v>50</v>
      </c>
      <c r="N787" s="85" t="s">
        <v>3881</v>
      </c>
      <c r="O787" s="1"/>
      <c r="P787" s="46"/>
    </row>
    <row r="788" spans="1:16" ht="16.5" hidden="1" customHeight="1">
      <c r="A788" s="75">
        <v>106294</v>
      </c>
      <c r="B788" s="63" t="s">
        <v>60</v>
      </c>
      <c r="C788" s="63" t="s">
        <v>1164</v>
      </c>
      <c r="D788" s="63" t="s">
        <v>127</v>
      </c>
      <c r="E788" s="63" t="s">
        <v>84</v>
      </c>
      <c r="F788" s="63" t="s">
        <v>67</v>
      </c>
      <c r="G788" s="63" t="s">
        <v>46</v>
      </c>
      <c r="H788" s="63" t="s">
        <v>54</v>
      </c>
      <c r="I788" s="76" t="s">
        <v>1292</v>
      </c>
      <c r="J788" s="76" t="s">
        <v>1554</v>
      </c>
      <c r="K788" s="64">
        <v>44611.699340277781</v>
      </c>
      <c r="L788" s="64">
        <v>44613.4377662037</v>
      </c>
      <c r="M788" s="63" t="s">
        <v>50</v>
      </c>
      <c r="N788" s="87"/>
      <c r="O788" s="1"/>
      <c r="P788" s="46"/>
    </row>
    <row r="789" spans="1:16" ht="16.5" hidden="1" customHeight="1">
      <c r="A789" s="43">
        <v>106295</v>
      </c>
      <c r="B789" s="1" t="s">
        <v>57</v>
      </c>
      <c r="C789" s="1" t="s">
        <v>51</v>
      </c>
      <c r="D789" s="1" t="s">
        <v>61</v>
      </c>
      <c r="E789" s="1" t="s">
        <v>44</v>
      </c>
      <c r="F789" s="1" t="s">
        <v>53</v>
      </c>
      <c r="G789" s="1" t="s">
        <v>46</v>
      </c>
      <c r="H789" s="1" t="s">
        <v>54</v>
      </c>
      <c r="I789" s="32" t="s">
        <v>1555</v>
      </c>
      <c r="J789" s="32" t="s">
        <v>1556</v>
      </c>
      <c r="K789" s="27">
        <v>44613.412164351852</v>
      </c>
      <c r="L789" s="27">
        <v>44613.413310185184</v>
      </c>
      <c r="M789" s="1" t="s">
        <v>50</v>
      </c>
      <c r="N789" s="85"/>
      <c r="O789" s="1"/>
      <c r="P789" s="46"/>
    </row>
    <row r="790" spans="1:16" ht="16.5" hidden="1" customHeight="1">
      <c r="A790" s="43">
        <v>106296</v>
      </c>
      <c r="B790" s="1" t="s">
        <v>60</v>
      </c>
      <c r="C790" s="1" t="s">
        <v>99</v>
      </c>
      <c r="D790" s="1" t="s">
        <v>151</v>
      </c>
      <c r="E790" s="1" t="s">
        <v>44</v>
      </c>
      <c r="F790" s="1" t="s">
        <v>45</v>
      </c>
      <c r="G790" s="1" t="s">
        <v>46</v>
      </c>
      <c r="H790" s="1" t="s">
        <v>54</v>
      </c>
      <c r="I790" s="32" t="s">
        <v>1557</v>
      </c>
      <c r="J790" s="32" t="s">
        <v>1558</v>
      </c>
      <c r="K790" s="27">
        <v>44613.444953703707</v>
      </c>
      <c r="L790" s="27">
        <v>44613.446458333332</v>
      </c>
      <c r="M790" s="1" t="s">
        <v>50</v>
      </c>
      <c r="N790" s="85"/>
      <c r="O790" s="1"/>
      <c r="P790" s="46"/>
    </row>
    <row r="791" spans="1:16" ht="16.5" hidden="1" customHeight="1">
      <c r="A791" s="43">
        <v>106297</v>
      </c>
      <c r="B791" s="1" t="s">
        <v>57</v>
      </c>
      <c r="C791" s="1" t="s">
        <v>42</v>
      </c>
      <c r="D791" s="1" t="s">
        <v>61</v>
      </c>
      <c r="E791" s="1" t="s">
        <v>44</v>
      </c>
      <c r="F791" s="1" t="s">
        <v>53</v>
      </c>
      <c r="G791" s="1" t="s">
        <v>46</v>
      </c>
      <c r="H791" s="1" t="s">
        <v>54</v>
      </c>
      <c r="I791" s="32" t="s">
        <v>1559</v>
      </c>
      <c r="J791" s="32" t="s">
        <v>1560</v>
      </c>
      <c r="K791" s="27">
        <v>44613.45045138889</v>
      </c>
      <c r="L791" s="27">
        <v>44613.451111111113</v>
      </c>
      <c r="M791" s="1" t="s">
        <v>50</v>
      </c>
      <c r="N791" s="85"/>
      <c r="O791" s="1"/>
      <c r="P791" s="46"/>
    </row>
    <row r="792" spans="1:16" ht="16.5" hidden="1" customHeight="1">
      <c r="A792" s="43">
        <v>106298</v>
      </c>
      <c r="B792" s="1" t="s">
        <v>57</v>
      </c>
      <c r="C792" s="1" t="s">
        <v>51</v>
      </c>
      <c r="D792" s="1" t="s">
        <v>61</v>
      </c>
      <c r="E792" s="1" t="s">
        <v>44</v>
      </c>
      <c r="F792" s="1" t="s">
        <v>53</v>
      </c>
      <c r="G792" s="1" t="s">
        <v>46</v>
      </c>
      <c r="H792" s="1" t="s">
        <v>54</v>
      </c>
      <c r="I792" s="32" t="s">
        <v>1561</v>
      </c>
      <c r="J792" s="32" t="s">
        <v>1562</v>
      </c>
      <c r="K792" s="27">
        <v>44613.490219907406</v>
      </c>
      <c r="L792" s="27">
        <v>44613.491516203707</v>
      </c>
      <c r="M792" s="1" t="s">
        <v>50</v>
      </c>
      <c r="N792" s="85"/>
      <c r="O792" s="1"/>
      <c r="P792" s="46"/>
    </row>
    <row r="793" spans="1:16" ht="16.5" hidden="1" customHeight="1">
      <c r="A793" s="43">
        <v>106299</v>
      </c>
      <c r="B793" s="1" t="s">
        <v>41</v>
      </c>
      <c r="C793" s="1" t="s">
        <v>51</v>
      </c>
      <c r="D793" s="1" t="s">
        <v>61</v>
      </c>
      <c r="E793" s="1" t="s">
        <v>44</v>
      </c>
      <c r="F793" s="1" t="s">
        <v>45</v>
      </c>
      <c r="G793" s="1" t="s">
        <v>46</v>
      </c>
      <c r="H793" s="1" t="s">
        <v>54</v>
      </c>
      <c r="I793" s="32" t="s">
        <v>1237</v>
      </c>
      <c r="J793" s="32" t="s">
        <v>1563</v>
      </c>
      <c r="K793" s="27">
        <v>44613.54792824074</v>
      </c>
      <c r="L793" s="27">
        <v>44613.549189814818</v>
      </c>
      <c r="M793" s="1" t="s">
        <v>50</v>
      </c>
      <c r="N793" s="85"/>
      <c r="O793" s="1"/>
      <c r="P793" s="46"/>
    </row>
    <row r="794" spans="1:16" ht="16.5" hidden="1" customHeight="1">
      <c r="A794" s="43">
        <v>106300</v>
      </c>
      <c r="B794" s="1" t="s">
        <v>41</v>
      </c>
      <c r="C794" s="1" t="s">
        <v>51</v>
      </c>
      <c r="D794" s="1" t="s">
        <v>71</v>
      </c>
      <c r="E794" s="1" t="s">
        <v>44</v>
      </c>
      <c r="F794" s="1" t="s">
        <v>45</v>
      </c>
      <c r="G794" s="1" t="s">
        <v>46</v>
      </c>
      <c r="H794" s="1" t="s">
        <v>47</v>
      </c>
      <c r="I794" s="32" t="s">
        <v>1564</v>
      </c>
      <c r="J794" s="32" t="s">
        <v>1565</v>
      </c>
      <c r="K794" s="27">
        <v>44613.558958333335</v>
      </c>
      <c r="L794" s="27">
        <v>44613.710138888891</v>
      </c>
      <c r="M794" s="1" t="s">
        <v>50</v>
      </c>
      <c r="N794" s="85"/>
      <c r="O794" s="1"/>
      <c r="P794" s="46"/>
    </row>
    <row r="795" spans="1:16" ht="16.5" hidden="1" customHeight="1">
      <c r="A795" s="43">
        <v>106301</v>
      </c>
      <c r="B795" s="1" t="s">
        <v>57</v>
      </c>
      <c r="C795" s="1" t="s">
        <v>51</v>
      </c>
      <c r="D795" s="1" t="s">
        <v>61</v>
      </c>
      <c r="E795" s="1" t="s">
        <v>44</v>
      </c>
      <c r="F795" s="1" t="s">
        <v>53</v>
      </c>
      <c r="G795" s="1" t="s">
        <v>46</v>
      </c>
      <c r="H795" s="1" t="s">
        <v>47</v>
      </c>
      <c r="I795" s="32" t="s">
        <v>1566</v>
      </c>
      <c r="J795" s="32" t="s">
        <v>1567</v>
      </c>
      <c r="K795" s="27">
        <v>44613.569097222222</v>
      </c>
      <c r="L795" s="27">
        <v>44613.704398148147</v>
      </c>
      <c r="M795" s="1" t="s">
        <v>50</v>
      </c>
      <c r="N795" s="85"/>
      <c r="O795" s="1"/>
      <c r="P795" s="46"/>
    </row>
    <row r="796" spans="1:16" ht="16.5" hidden="1" customHeight="1">
      <c r="A796" s="43">
        <v>106302</v>
      </c>
      <c r="B796" s="1" t="s">
        <v>41</v>
      </c>
      <c r="C796" s="1" t="s">
        <v>51</v>
      </c>
      <c r="D796" s="1" t="s">
        <v>61</v>
      </c>
      <c r="E796" s="1" t="s">
        <v>62</v>
      </c>
      <c r="F796" s="1" t="s">
        <v>53</v>
      </c>
      <c r="G796" s="1" t="s">
        <v>46</v>
      </c>
      <c r="H796" s="1" t="s">
        <v>47</v>
      </c>
      <c r="I796" s="32" t="s">
        <v>1568</v>
      </c>
      <c r="J796" s="32" t="s">
        <v>1569</v>
      </c>
      <c r="K796" s="27">
        <v>44613.610567129632</v>
      </c>
      <c r="L796" s="27">
        <v>44614.525509259256</v>
      </c>
      <c r="M796" s="1" t="s">
        <v>50</v>
      </c>
      <c r="N796" s="85"/>
      <c r="O796" s="1"/>
      <c r="P796" s="46"/>
    </row>
    <row r="797" spans="1:16" ht="16.5" hidden="1" customHeight="1">
      <c r="A797" s="43">
        <v>106303</v>
      </c>
      <c r="B797" s="1" t="s">
        <v>41</v>
      </c>
      <c r="C797" s="1" t="s">
        <v>51</v>
      </c>
      <c r="D797" s="1" t="s">
        <v>43</v>
      </c>
      <c r="E797" s="1" t="s">
        <v>44</v>
      </c>
      <c r="F797" s="1" t="s">
        <v>53</v>
      </c>
      <c r="G797" s="1" t="s">
        <v>46</v>
      </c>
      <c r="H797" s="1" t="s">
        <v>47</v>
      </c>
      <c r="I797" s="32" t="s">
        <v>1570</v>
      </c>
      <c r="J797" s="32" t="s">
        <v>1571</v>
      </c>
      <c r="K797" s="27">
        <v>44613.68917824074</v>
      </c>
      <c r="L797" s="27">
        <v>44613.690162037034</v>
      </c>
      <c r="M797" s="1" t="s">
        <v>50</v>
      </c>
      <c r="N797" s="85"/>
      <c r="O797" s="1"/>
      <c r="P797" s="46"/>
    </row>
    <row r="798" spans="1:16" ht="16.5" hidden="1" customHeight="1">
      <c r="A798" s="43">
        <v>106304</v>
      </c>
      <c r="B798" s="1" t="s">
        <v>41</v>
      </c>
      <c r="C798" s="1" t="s">
        <v>51</v>
      </c>
      <c r="D798" s="1" t="s">
        <v>52</v>
      </c>
      <c r="E798" s="1" t="s">
        <v>62</v>
      </c>
      <c r="F798" s="1" t="s">
        <v>45</v>
      </c>
      <c r="G798" s="1" t="s">
        <v>46</v>
      </c>
      <c r="H798" s="1" t="s">
        <v>47</v>
      </c>
      <c r="I798" s="32" t="s">
        <v>1572</v>
      </c>
      <c r="J798" s="32" t="s">
        <v>1573</v>
      </c>
      <c r="K798" s="27">
        <v>44613.692280092589</v>
      </c>
      <c r="L798" s="27">
        <v>44613.694062499999</v>
      </c>
      <c r="M798" s="1" t="s">
        <v>50</v>
      </c>
      <c r="N798" s="85"/>
      <c r="O798" s="1"/>
      <c r="P798" s="46"/>
    </row>
    <row r="799" spans="1:16" ht="16.5" hidden="1" customHeight="1">
      <c r="A799" s="43">
        <v>106305</v>
      </c>
      <c r="B799" s="1" t="s">
        <v>57</v>
      </c>
      <c r="C799" s="1" t="s">
        <v>51</v>
      </c>
      <c r="D799" s="1" t="s">
        <v>61</v>
      </c>
      <c r="E799" s="1" t="s">
        <v>44</v>
      </c>
      <c r="F799" s="1" t="s">
        <v>45</v>
      </c>
      <c r="G799" s="1" t="s">
        <v>46</v>
      </c>
      <c r="H799" s="1" t="s">
        <v>54</v>
      </c>
      <c r="I799" s="32" t="s">
        <v>1574</v>
      </c>
      <c r="J799" s="32" t="s">
        <v>1575</v>
      </c>
      <c r="K799" s="27">
        <v>44613.699976851851</v>
      </c>
      <c r="L799" s="27">
        <v>44616.67559027778</v>
      </c>
      <c r="M799" s="1" t="s">
        <v>50</v>
      </c>
      <c r="N799" s="85"/>
      <c r="O799" s="1"/>
      <c r="P799" s="46"/>
    </row>
    <row r="800" spans="1:16" ht="16.5" hidden="1" customHeight="1">
      <c r="A800" s="43">
        <v>106306</v>
      </c>
      <c r="B800" s="1" t="s">
        <v>60</v>
      </c>
      <c r="C800" s="1" t="s">
        <v>651</v>
      </c>
      <c r="D800" s="1" t="s">
        <v>43</v>
      </c>
      <c r="E800" s="1" t="s">
        <v>241</v>
      </c>
      <c r="F800" s="1" t="s">
        <v>67</v>
      </c>
      <c r="G800" s="1" t="s">
        <v>46</v>
      </c>
      <c r="H800" s="1" t="s">
        <v>47</v>
      </c>
      <c r="I800" s="32" t="s">
        <v>1576</v>
      </c>
      <c r="J800" s="32" t="s">
        <v>1577</v>
      </c>
      <c r="K800" s="27">
        <v>44613.703217592592</v>
      </c>
      <c r="L800" s="27">
        <v>44614.504953703705</v>
      </c>
      <c r="M800" s="1" t="s">
        <v>50</v>
      </c>
      <c r="N800" s="85"/>
      <c r="O800" s="1"/>
      <c r="P800" s="46"/>
    </row>
    <row r="801" spans="1:16" ht="16.5" hidden="1" customHeight="1">
      <c r="A801" s="43">
        <v>106307</v>
      </c>
      <c r="B801" s="1" t="s">
        <v>41</v>
      </c>
      <c r="C801" s="1" t="s">
        <v>51</v>
      </c>
      <c r="D801" s="1" t="s">
        <v>43</v>
      </c>
      <c r="E801" s="1" t="s">
        <v>44</v>
      </c>
      <c r="F801" s="1" t="s">
        <v>45</v>
      </c>
      <c r="G801" s="1" t="s">
        <v>46</v>
      </c>
      <c r="H801" s="1" t="s">
        <v>47</v>
      </c>
      <c r="I801" s="32" t="s">
        <v>1105</v>
      </c>
      <c r="J801" s="32" t="s">
        <v>1578</v>
      </c>
      <c r="K801" s="27">
        <v>44613.706608796296</v>
      </c>
      <c r="L801" s="27">
        <v>44613.708541666667</v>
      </c>
      <c r="M801" s="1" t="s">
        <v>50</v>
      </c>
      <c r="N801" s="85"/>
      <c r="O801" s="1"/>
      <c r="P801" s="46"/>
    </row>
    <row r="802" spans="1:16" ht="16.5" hidden="1" customHeight="1">
      <c r="A802" s="68">
        <v>106308</v>
      </c>
      <c r="B802" s="69" t="s">
        <v>41</v>
      </c>
      <c r="C802" s="69" t="s">
        <v>51</v>
      </c>
      <c r="D802" s="69" t="s">
        <v>43</v>
      </c>
      <c r="E802" s="69" t="s">
        <v>44</v>
      </c>
      <c r="F802" s="69" t="s">
        <v>45</v>
      </c>
      <c r="G802" s="69" t="s">
        <v>46</v>
      </c>
      <c r="H802" s="69" t="s">
        <v>47</v>
      </c>
      <c r="I802" s="71" t="s">
        <v>1105</v>
      </c>
      <c r="J802" s="71" t="s">
        <v>1578</v>
      </c>
      <c r="K802" s="70">
        <v>44613.706828703704</v>
      </c>
      <c r="L802" s="70">
        <v>44613.708391203705</v>
      </c>
      <c r="M802" s="69" t="s">
        <v>50</v>
      </c>
      <c r="N802" s="86"/>
      <c r="O802" s="1"/>
      <c r="P802" s="46"/>
    </row>
    <row r="803" spans="1:16" ht="16.5" customHeight="1">
      <c r="A803" s="43">
        <v>106309</v>
      </c>
      <c r="B803" s="1" t="s">
        <v>60</v>
      </c>
      <c r="C803" s="1" t="s">
        <v>51</v>
      </c>
      <c r="D803" s="1" t="s">
        <v>71</v>
      </c>
      <c r="E803" s="1" t="s">
        <v>44</v>
      </c>
      <c r="F803" s="1" t="s">
        <v>67</v>
      </c>
      <c r="G803" s="1" t="s">
        <v>401</v>
      </c>
      <c r="H803" s="1" t="s">
        <v>47</v>
      </c>
      <c r="I803" s="32" t="s">
        <v>1579</v>
      </c>
      <c r="J803" s="32" t="s">
        <v>1580</v>
      </c>
      <c r="K803" s="27">
        <v>44613.759108796294</v>
      </c>
      <c r="L803" s="27">
        <v>44614.693229166667</v>
      </c>
      <c r="M803" s="1" t="s">
        <v>50</v>
      </c>
      <c r="N803" s="85" t="s">
        <v>443</v>
      </c>
      <c r="O803" s="1"/>
      <c r="P803" s="46"/>
    </row>
    <row r="804" spans="1:16" ht="16.5" hidden="1" customHeight="1">
      <c r="A804" s="75">
        <v>106310</v>
      </c>
      <c r="B804" s="63" t="s">
        <v>41</v>
      </c>
      <c r="C804" s="63" t="s">
        <v>200</v>
      </c>
      <c r="D804" s="63" t="s">
        <v>151</v>
      </c>
      <c r="E804" s="63" t="s">
        <v>44</v>
      </c>
      <c r="F804" s="63" t="s">
        <v>45</v>
      </c>
      <c r="G804" s="63" t="s">
        <v>46</v>
      </c>
      <c r="H804" s="63" t="s">
        <v>47</v>
      </c>
      <c r="I804" s="76" t="s">
        <v>1581</v>
      </c>
      <c r="J804" s="76" t="s">
        <v>1582</v>
      </c>
      <c r="K804" s="64">
        <v>44614.452037037037</v>
      </c>
      <c r="L804" s="64">
        <v>44614.505856481483</v>
      </c>
      <c r="M804" s="63" t="s">
        <v>50</v>
      </c>
      <c r="N804" s="87"/>
      <c r="O804" s="1"/>
      <c r="P804" s="46"/>
    </row>
    <row r="805" spans="1:16" ht="16.5" hidden="1" customHeight="1">
      <c r="A805" s="43">
        <v>106311</v>
      </c>
      <c r="B805" s="1" t="s">
        <v>65</v>
      </c>
      <c r="C805" s="1" t="s">
        <v>99</v>
      </c>
      <c r="D805" s="1" t="s">
        <v>61</v>
      </c>
      <c r="E805" s="1" t="s">
        <v>75</v>
      </c>
      <c r="F805" s="1" t="s">
        <v>45</v>
      </c>
      <c r="G805" s="1" t="s">
        <v>46</v>
      </c>
      <c r="H805" s="1" t="s">
        <v>47</v>
      </c>
      <c r="I805" s="32" t="s">
        <v>1583</v>
      </c>
      <c r="J805" s="32" t="s">
        <v>1584</v>
      </c>
      <c r="K805" s="27">
        <v>44614.457025462965</v>
      </c>
      <c r="L805" s="27">
        <v>44614.504050925927</v>
      </c>
      <c r="M805" s="1" t="s">
        <v>50</v>
      </c>
      <c r="N805" s="85"/>
      <c r="O805" s="1"/>
      <c r="P805" s="46"/>
    </row>
    <row r="806" spans="1:16" ht="16.5" hidden="1" customHeight="1">
      <c r="A806" s="43">
        <v>106312</v>
      </c>
      <c r="B806" s="1" t="s">
        <v>41</v>
      </c>
      <c r="C806" s="1" t="s">
        <v>51</v>
      </c>
      <c r="D806" s="1" t="s">
        <v>71</v>
      </c>
      <c r="E806" s="1" t="s">
        <v>44</v>
      </c>
      <c r="F806" s="1" t="s">
        <v>45</v>
      </c>
      <c r="G806" s="1" t="s">
        <v>46</v>
      </c>
      <c r="H806" s="1" t="s">
        <v>47</v>
      </c>
      <c r="I806" s="32" t="s">
        <v>1585</v>
      </c>
      <c r="J806" s="32" t="s">
        <v>1586</v>
      </c>
      <c r="K806" s="27">
        <v>44614.486886574072</v>
      </c>
      <c r="L806" s="27">
        <v>44614.502465277779</v>
      </c>
      <c r="M806" s="1" t="s">
        <v>50</v>
      </c>
      <c r="N806" s="85"/>
      <c r="O806" s="1"/>
      <c r="P806" s="46"/>
    </row>
    <row r="807" spans="1:16" ht="16.5" hidden="1" customHeight="1">
      <c r="A807" s="43">
        <v>106313</v>
      </c>
      <c r="B807" s="1" t="s">
        <v>41</v>
      </c>
      <c r="C807" s="1" t="s">
        <v>51</v>
      </c>
      <c r="D807" s="1" t="s">
        <v>61</v>
      </c>
      <c r="E807" s="1" t="s">
        <v>84</v>
      </c>
      <c r="F807" s="1" t="s">
        <v>45</v>
      </c>
      <c r="G807" s="1" t="s">
        <v>46</v>
      </c>
      <c r="H807" s="1" t="s">
        <v>47</v>
      </c>
      <c r="I807" s="32" t="s">
        <v>1587</v>
      </c>
      <c r="J807" s="32" t="s">
        <v>1588</v>
      </c>
      <c r="K807" s="27">
        <v>44614.500960648147</v>
      </c>
      <c r="L807" s="27">
        <v>44614.787893518522</v>
      </c>
      <c r="M807" s="1" t="s">
        <v>50</v>
      </c>
      <c r="N807" s="85"/>
      <c r="O807" s="1"/>
      <c r="P807" s="46"/>
    </row>
    <row r="808" spans="1:16" ht="16.5" hidden="1" customHeight="1">
      <c r="A808" s="43">
        <v>106314</v>
      </c>
      <c r="B808" s="1" t="s">
        <v>60</v>
      </c>
      <c r="C808" s="1" t="s">
        <v>150</v>
      </c>
      <c r="D808" s="1" t="s">
        <v>43</v>
      </c>
      <c r="E808" s="1" t="s">
        <v>62</v>
      </c>
      <c r="F808" s="1" t="s">
        <v>67</v>
      </c>
      <c r="G808" s="1" t="s">
        <v>46</v>
      </c>
      <c r="H808" s="1" t="s">
        <v>54</v>
      </c>
      <c r="I808" s="32" t="s">
        <v>1589</v>
      </c>
      <c r="J808" s="32" t="s">
        <v>1590</v>
      </c>
      <c r="K808" s="27">
        <v>44614.518263888887</v>
      </c>
      <c r="L808" s="27">
        <v>44614.787094907406</v>
      </c>
      <c r="M808" s="1" t="s">
        <v>50</v>
      </c>
      <c r="N808" s="85"/>
      <c r="O808" s="1"/>
      <c r="P808" s="46"/>
    </row>
    <row r="809" spans="1:16" ht="16.5" hidden="1" customHeight="1">
      <c r="A809" s="43">
        <v>106315</v>
      </c>
      <c r="B809" s="1" t="s">
        <v>60</v>
      </c>
      <c r="C809" s="1" t="s">
        <v>126</v>
      </c>
      <c r="D809" s="1" t="s">
        <v>43</v>
      </c>
      <c r="E809" s="1" t="s">
        <v>62</v>
      </c>
      <c r="F809" s="1" t="s">
        <v>45</v>
      </c>
      <c r="G809" s="1" t="s">
        <v>46</v>
      </c>
      <c r="H809" s="1" t="s">
        <v>47</v>
      </c>
      <c r="I809" s="32" t="s">
        <v>1591</v>
      </c>
      <c r="J809" s="32" t="s">
        <v>1592</v>
      </c>
      <c r="K809" s="27">
        <v>44614.525185185186</v>
      </c>
      <c r="L809" s="27">
        <v>44614.526018518518</v>
      </c>
      <c r="M809" s="1" t="s">
        <v>50</v>
      </c>
      <c r="N809" s="85"/>
      <c r="O809" s="1"/>
      <c r="P809" s="46"/>
    </row>
    <row r="810" spans="1:16" ht="16.5" hidden="1" customHeight="1">
      <c r="A810" s="43">
        <v>106316</v>
      </c>
      <c r="B810" s="1" t="s">
        <v>60</v>
      </c>
      <c r="C810" s="1" t="s">
        <v>90</v>
      </c>
      <c r="D810" s="1" t="s">
        <v>81</v>
      </c>
      <c r="E810" s="1" t="s">
        <v>257</v>
      </c>
      <c r="F810" s="1" t="s">
        <v>53</v>
      </c>
      <c r="G810" s="1" t="s">
        <v>46</v>
      </c>
      <c r="H810" s="1" t="s">
        <v>54</v>
      </c>
      <c r="I810" s="32" t="s">
        <v>1593</v>
      </c>
      <c r="J810" s="32" t="s">
        <v>1594</v>
      </c>
      <c r="K810" s="27">
        <v>44614.53633101852</v>
      </c>
      <c r="L810" s="27">
        <v>44614.69390046296</v>
      </c>
      <c r="M810" s="1" t="s">
        <v>50</v>
      </c>
      <c r="N810" s="85"/>
      <c r="O810" s="1"/>
      <c r="P810" s="46"/>
    </row>
    <row r="811" spans="1:16" ht="16.5" hidden="1" customHeight="1">
      <c r="A811" s="43">
        <v>106317</v>
      </c>
      <c r="B811" s="1" t="s">
        <v>60</v>
      </c>
      <c r="C811" s="1" t="s">
        <v>90</v>
      </c>
      <c r="D811" s="1" t="s">
        <v>81</v>
      </c>
      <c r="E811" s="1" t="s">
        <v>257</v>
      </c>
      <c r="F811" s="1" t="s">
        <v>53</v>
      </c>
      <c r="G811" s="1" t="s">
        <v>85</v>
      </c>
      <c r="H811" s="1" t="s">
        <v>54</v>
      </c>
      <c r="I811" s="32" t="s">
        <v>1595</v>
      </c>
      <c r="J811" s="32" t="s">
        <v>1596</v>
      </c>
      <c r="K811" s="27">
        <v>44614.568402777775</v>
      </c>
      <c r="L811" s="27">
        <v>44614.786423611113</v>
      </c>
      <c r="M811" s="1" t="s">
        <v>50</v>
      </c>
      <c r="N811" s="85"/>
      <c r="O811" s="1"/>
      <c r="P811" s="46"/>
    </row>
    <row r="812" spans="1:16" ht="16.5" hidden="1" customHeight="1">
      <c r="A812" s="43">
        <v>106318</v>
      </c>
      <c r="B812" s="1" t="s">
        <v>57</v>
      </c>
      <c r="C812" s="1" t="s">
        <v>51</v>
      </c>
      <c r="D812" s="1" t="s">
        <v>61</v>
      </c>
      <c r="E812" s="1" t="s">
        <v>44</v>
      </c>
      <c r="F812" s="1" t="s">
        <v>53</v>
      </c>
      <c r="G812" s="1" t="s">
        <v>46</v>
      </c>
      <c r="H812" s="1" t="s">
        <v>47</v>
      </c>
      <c r="I812" s="32" t="s">
        <v>1597</v>
      </c>
      <c r="J812" s="32" t="s">
        <v>1560</v>
      </c>
      <c r="K812" s="27">
        <v>44614.618379629632</v>
      </c>
      <c r="L812" s="27">
        <v>44614.619525462964</v>
      </c>
      <c r="M812" s="1" t="s">
        <v>50</v>
      </c>
      <c r="N812" s="85"/>
      <c r="O812" s="1"/>
      <c r="P812" s="46"/>
    </row>
    <row r="813" spans="1:16" ht="16.5" hidden="1" customHeight="1">
      <c r="A813" s="43">
        <v>106319</v>
      </c>
      <c r="B813" s="1" t="s">
        <v>57</v>
      </c>
      <c r="C813" s="1" t="s">
        <v>51</v>
      </c>
      <c r="D813" s="1" t="s">
        <v>43</v>
      </c>
      <c r="E813" s="1" t="s">
        <v>62</v>
      </c>
      <c r="F813" s="1" t="s">
        <v>53</v>
      </c>
      <c r="G813" s="1" t="s">
        <v>46</v>
      </c>
      <c r="H813" s="1" t="s">
        <v>54</v>
      </c>
      <c r="I813" s="32" t="s">
        <v>1598</v>
      </c>
      <c r="J813" s="32" t="s">
        <v>1599</v>
      </c>
      <c r="K813" s="27">
        <v>44614.627233796295</v>
      </c>
      <c r="L813" s="27">
        <v>44614.694814814815</v>
      </c>
      <c r="M813" s="1" t="s">
        <v>50</v>
      </c>
      <c r="N813" s="85"/>
      <c r="O813" s="1"/>
      <c r="P813" s="46"/>
    </row>
    <row r="814" spans="1:16" ht="16.5" hidden="1" customHeight="1">
      <c r="A814" s="43">
        <v>106320</v>
      </c>
      <c r="B814" s="1" t="s">
        <v>513</v>
      </c>
      <c r="C814" s="1" t="s">
        <v>51</v>
      </c>
      <c r="D814" s="1" t="s">
        <v>43</v>
      </c>
      <c r="E814" s="1" t="s">
        <v>44</v>
      </c>
      <c r="F814" s="1" t="s">
        <v>45</v>
      </c>
      <c r="G814" s="1" t="s">
        <v>46</v>
      </c>
      <c r="H814" s="1" t="s">
        <v>47</v>
      </c>
      <c r="I814" s="32" t="s">
        <v>1600</v>
      </c>
      <c r="J814" s="32" t="s">
        <v>1601</v>
      </c>
      <c r="K814" s="27">
        <v>44614.646469907406</v>
      </c>
      <c r="L814" s="27">
        <v>44614.69599537037</v>
      </c>
      <c r="M814" s="1" t="s">
        <v>50</v>
      </c>
      <c r="N814" s="85"/>
      <c r="O814" s="1"/>
      <c r="P814" s="46"/>
    </row>
    <row r="815" spans="1:16" ht="16.5" hidden="1" customHeight="1">
      <c r="A815" s="43">
        <v>106321</v>
      </c>
      <c r="B815" s="1" t="s">
        <v>41</v>
      </c>
      <c r="C815" s="1" t="s">
        <v>51</v>
      </c>
      <c r="D815" s="1" t="s">
        <v>61</v>
      </c>
      <c r="E815" s="1" t="s">
        <v>44</v>
      </c>
      <c r="F815" s="1" t="s">
        <v>53</v>
      </c>
      <c r="G815" s="1" t="s">
        <v>46</v>
      </c>
      <c r="H815" s="1" t="s">
        <v>47</v>
      </c>
      <c r="I815" s="32" t="s">
        <v>1602</v>
      </c>
      <c r="J815" s="32" t="s">
        <v>1603</v>
      </c>
      <c r="K815" s="27">
        <v>44614.662476851852</v>
      </c>
      <c r="L815" s="27">
        <v>44614.690254629626</v>
      </c>
      <c r="M815" s="1" t="s">
        <v>50</v>
      </c>
      <c r="N815" s="85"/>
      <c r="O815" s="1"/>
      <c r="P815" s="46"/>
    </row>
    <row r="816" spans="1:16" ht="16.5" hidden="1" customHeight="1">
      <c r="A816" s="43">
        <v>106322</v>
      </c>
      <c r="B816" s="1" t="s">
        <v>57</v>
      </c>
      <c r="C816" s="1" t="s">
        <v>51</v>
      </c>
      <c r="D816" s="1" t="s">
        <v>43</v>
      </c>
      <c r="E816" s="1" t="s">
        <v>44</v>
      </c>
      <c r="F816" s="1" t="s">
        <v>53</v>
      </c>
      <c r="G816" s="1" t="s">
        <v>46</v>
      </c>
      <c r="H816" s="1" t="s">
        <v>54</v>
      </c>
      <c r="I816" s="32" t="s">
        <v>1604</v>
      </c>
      <c r="J816" s="32" t="s">
        <v>1605</v>
      </c>
      <c r="K816" s="27">
        <v>44614.675682870373</v>
      </c>
      <c r="L816" s="27">
        <v>44614.688287037039</v>
      </c>
      <c r="M816" s="1" t="s">
        <v>50</v>
      </c>
      <c r="N816" s="85"/>
      <c r="O816" s="1"/>
      <c r="P816" s="46"/>
    </row>
    <row r="817" spans="1:16" ht="16.5" hidden="1" customHeight="1">
      <c r="A817" s="43">
        <v>106323</v>
      </c>
      <c r="B817" s="1" t="s">
        <v>57</v>
      </c>
      <c r="C817" s="1" t="s">
        <v>51</v>
      </c>
      <c r="D817" s="1" t="s">
        <v>61</v>
      </c>
      <c r="E817" s="1" t="s">
        <v>44</v>
      </c>
      <c r="F817" s="1" t="s">
        <v>53</v>
      </c>
      <c r="G817" s="1" t="s">
        <v>46</v>
      </c>
      <c r="H817" s="1" t="s">
        <v>54</v>
      </c>
      <c r="I817" s="32" t="s">
        <v>1606</v>
      </c>
      <c r="J817" s="32" t="s">
        <v>1607</v>
      </c>
      <c r="K817" s="27">
        <v>44614.69159722222</v>
      </c>
      <c r="L817" s="27">
        <v>44614.698125000003</v>
      </c>
      <c r="M817" s="1" t="s">
        <v>50</v>
      </c>
      <c r="N817" s="85"/>
      <c r="O817" s="1"/>
      <c r="P817" s="46"/>
    </row>
    <row r="818" spans="1:16" ht="16.5" hidden="1" customHeight="1">
      <c r="A818" s="43">
        <v>106324</v>
      </c>
      <c r="B818" s="1" t="s">
        <v>60</v>
      </c>
      <c r="C818" s="1" t="s">
        <v>42</v>
      </c>
      <c r="D818" s="1" t="s">
        <v>43</v>
      </c>
      <c r="E818" s="1" t="s">
        <v>44</v>
      </c>
      <c r="F818" s="1" t="s">
        <v>45</v>
      </c>
      <c r="G818" s="1" t="s">
        <v>46</v>
      </c>
      <c r="H818" s="1" t="s">
        <v>54</v>
      </c>
      <c r="I818" s="32" t="s">
        <v>1608</v>
      </c>
      <c r="J818" s="32" t="s">
        <v>1609</v>
      </c>
      <c r="K818" s="27">
        <v>44614.700185185182</v>
      </c>
      <c r="L818" s="27">
        <v>44614.785381944443</v>
      </c>
      <c r="M818" s="1" t="s">
        <v>50</v>
      </c>
      <c r="N818" s="85"/>
      <c r="O818" s="1"/>
      <c r="P818" s="46"/>
    </row>
    <row r="819" spans="1:16" ht="16.5" hidden="1" customHeight="1">
      <c r="A819" s="43">
        <v>106325</v>
      </c>
      <c r="B819" s="1" t="s">
        <v>60</v>
      </c>
      <c r="C819" s="1" t="s">
        <v>51</v>
      </c>
      <c r="D819" s="1" t="s">
        <v>61</v>
      </c>
      <c r="E819" s="1" t="s">
        <v>241</v>
      </c>
      <c r="F819" s="1" t="s">
        <v>45</v>
      </c>
      <c r="G819" s="1" t="s">
        <v>46</v>
      </c>
      <c r="H819" s="1" t="s">
        <v>47</v>
      </c>
      <c r="I819" s="32" t="s">
        <v>1610</v>
      </c>
      <c r="J819" s="32" t="s">
        <v>1611</v>
      </c>
      <c r="K819" s="27">
        <v>44614.745081018518</v>
      </c>
      <c r="L819" s="27">
        <v>44614.785011574073</v>
      </c>
      <c r="M819" s="1" t="s">
        <v>50</v>
      </c>
      <c r="N819" s="85"/>
      <c r="O819" s="1"/>
      <c r="P819" s="46"/>
    </row>
    <row r="820" spans="1:16" ht="16.5" hidden="1" customHeight="1">
      <c r="A820" s="43">
        <v>106326</v>
      </c>
      <c r="B820" s="1" t="s">
        <v>57</v>
      </c>
      <c r="C820" s="1" t="s">
        <v>51</v>
      </c>
      <c r="D820" s="1" t="s">
        <v>71</v>
      </c>
      <c r="E820" s="1" t="s">
        <v>440</v>
      </c>
      <c r="F820" s="1" t="s">
        <v>53</v>
      </c>
      <c r="G820" s="1" t="s">
        <v>46</v>
      </c>
      <c r="H820" s="1" t="s">
        <v>54</v>
      </c>
      <c r="I820" s="32" t="s">
        <v>1612</v>
      </c>
      <c r="J820" s="32" t="s">
        <v>1613</v>
      </c>
      <c r="K820" s="27">
        <v>44614.758252314816</v>
      </c>
      <c r="L820" s="27">
        <v>44614.783946759257</v>
      </c>
      <c r="M820" s="1" t="s">
        <v>50</v>
      </c>
      <c r="N820" s="85"/>
      <c r="O820" s="1"/>
      <c r="P820" s="46"/>
    </row>
    <row r="821" spans="1:16" ht="16.5" hidden="1" customHeight="1">
      <c r="A821" s="43">
        <v>106327</v>
      </c>
      <c r="B821" s="1" t="s">
        <v>41</v>
      </c>
      <c r="C821" s="1" t="s">
        <v>51</v>
      </c>
      <c r="D821" s="1" t="s">
        <v>61</v>
      </c>
      <c r="E821" s="1" t="s">
        <v>84</v>
      </c>
      <c r="F821" s="1" t="s">
        <v>45</v>
      </c>
      <c r="G821" s="1" t="s">
        <v>46</v>
      </c>
      <c r="H821" s="1" t="s">
        <v>47</v>
      </c>
      <c r="I821" s="32" t="s">
        <v>1614</v>
      </c>
      <c r="J821" s="32" t="s">
        <v>1615</v>
      </c>
      <c r="K821" s="27">
        <v>44615.390023148146</v>
      </c>
      <c r="L821" s="27">
        <v>44615.535694444443</v>
      </c>
      <c r="M821" s="1" t="s">
        <v>50</v>
      </c>
      <c r="N821" s="85"/>
      <c r="O821" s="1"/>
      <c r="P821" s="46"/>
    </row>
    <row r="822" spans="1:16" ht="16.5" hidden="1" customHeight="1">
      <c r="A822" s="43">
        <v>106328</v>
      </c>
      <c r="B822" s="1" t="s">
        <v>57</v>
      </c>
      <c r="C822" s="1" t="s">
        <v>51</v>
      </c>
      <c r="D822" s="1" t="s">
        <v>61</v>
      </c>
      <c r="E822" s="1" t="s">
        <v>186</v>
      </c>
      <c r="F822" s="1" t="s">
        <v>45</v>
      </c>
      <c r="G822" s="1" t="s">
        <v>46</v>
      </c>
      <c r="H822" s="1" t="s">
        <v>54</v>
      </c>
      <c r="I822" s="32" t="s">
        <v>1616</v>
      </c>
      <c r="J822" s="32" t="s">
        <v>1617</v>
      </c>
      <c r="K822" s="27">
        <v>44615.41138888889</v>
      </c>
      <c r="L822" s="27">
        <v>44615.579467592594</v>
      </c>
      <c r="M822" s="1" t="s">
        <v>50</v>
      </c>
      <c r="N822" s="85"/>
      <c r="O822" s="1"/>
      <c r="P822" s="46"/>
    </row>
    <row r="823" spans="1:16" ht="16.5" hidden="1" customHeight="1">
      <c r="A823" s="43">
        <v>106329</v>
      </c>
      <c r="B823" s="1" t="s">
        <v>41</v>
      </c>
      <c r="C823" s="1" t="s">
        <v>80</v>
      </c>
      <c r="D823" s="1" t="s">
        <v>43</v>
      </c>
      <c r="E823" s="1" t="s">
        <v>62</v>
      </c>
      <c r="F823" s="1" t="s">
        <v>45</v>
      </c>
      <c r="G823" s="1" t="s">
        <v>46</v>
      </c>
      <c r="H823" s="1" t="s">
        <v>54</v>
      </c>
      <c r="I823" s="32" t="s">
        <v>1618</v>
      </c>
      <c r="J823" s="32" t="s">
        <v>1619</v>
      </c>
      <c r="K823" s="27">
        <v>44615.433749999997</v>
      </c>
      <c r="L823" s="27">
        <v>44615.541446759256</v>
      </c>
      <c r="M823" s="1" t="s">
        <v>50</v>
      </c>
      <c r="N823" s="85"/>
      <c r="O823" s="1"/>
      <c r="P823" s="46"/>
    </row>
    <row r="824" spans="1:16" ht="16.5" hidden="1" customHeight="1">
      <c r="A824" s="43">
        <v>106330</v>
      </c>
      <c r="B824" s="1" t="s">
        <v>60</v>
      </c>
      <c r="C824" s="1" t="s">
        <v>51</v>
      </c>
      <c r="D824" s="1" t="s">
        <v>43</v>
      </c>
      <c r="E824" s="1" t="s">
        <v>44</v>
      </c>
      <c r="F824" s="1" t="s">
        <v>45</v>
      </c>
      <c r="G824" s="1" t="s">
        <v>46</v>
      </c>
      <c r="H824" s="1" t="s">
        <v>47</v>
      </c>
      <c r="I824" s="32" t="s">
        <v>1620</v>
      </c>
      <c r="J824" s="32" t="s">
        <v>1621</v>
      </c>
      <c r="K824" s="27">
        <v>44615.44935185185</v>
      </c>
      <c r="L824" s="27">
        <v>44615.695868055554</v>
      </c>
      <c r="M824" s="1" t="s">
        <v>50</v>
      </c>
      <c r="N824" s="85"/>
      <c r="O824" s="1"/>
      <c r="P824" s="46"/>
    </row>
    <row r="825" spans="1:16" ht="16.5" hidden="1" customHeight="1">
      <c r="A825" s="43">
        <v>106331</v>
      </c>
      <c r="B825" s="1" t="s">
        <v>57</v>
      </c>
      <c r="C825" s="1" t="s">
        <v>51</v>
      </c>
      <c r="D825" s="1" t="s">
        <v>151</v>
      </c>
      <c r="E825" s="1" t="s">
        <v>44</v>
      </c>
      <c r="F825" s="1" t="s">
        <v>53</v>
      </c>
      <c r="G825" s="1" t="s">
        <v>46</v>
      </c>
      <c r="H825" s="1" t="s">
        <v>163</v>
      </c>
      <c r="I825" s="32" t="s">
        <v>1622</v>
      </c>
      <c r="J825" s="32" t="s">
        <v>1623</v>
      </c>
      <c r="K825" s="27">
        <v>44615.455648148149</v>
      </c>
      <c r="L825" s="27">
        <v>44615.540879629632</v>
      </c>
      <c r="M825" s="1" t="s">
        <v>50</v>
      </c>
      <c r="N825" s="85"/>
      <c r="O825" s="1"/>
      <c r="P825" s="46"/>
    </row>
    <row r="826" spans="1:16" ht="16.5" hidden="1" customHeight="1">
      <c r="A826" s="43">
        <v>106332</v>
      </c>
      <c r="B826" s="1" t="s">
        <v>60</v>
      </c>
      <c r="C826" s="1" t="s">
        <v>51</v>
      </c>
      <c r="D826" s="1" t="s">
        <v>61</v>
      </c>
      <c r="E826" s="1" t="s">
        <v>44</v>
      </c>
      <c r="F826" s="1" t="s">
        <v>45</v>
      </c>
      <c r="G826" s="1" t="s">
        <v>46</v>
      </c>
      <c r="H826" s="1" t="s">
        <v>54</v>
      </c>
      <c r="I826" s="32" t="s">
        <v>1624</v>
      </c>
      <c r="J826" s="32" t="s">
        <v>1625</v>
      </c>
      <c r="K826" s="27">
        <v>44615.481099537035</v>
      </c>
      <c r="L826" s="27">
        <v>44615.7265162037</v>
      </c>
      <c r="M826" s="1" t="s">
        <v>50</v>
      </c>
      <c r="N826" s="85"/>
      <c r="O826" s="1"/>
      <c r="P826" s="46"/>
    </row>
    <row r="827" spans="1:16" ht="16.5" hidden="1" customHeight="1">
      <c r="A827" s="43">
        <v>106333</v>
      </c>
      <c r="B827" s="1" t="s">
        <v>41</v>
      </c>
      <c r="C827" s="1" t="s">
        <v>51</v>
      </c>
      <c r="D827" s="1" t="s">
        <v>81</v>
      </c>
      <c r="E827" s="1" t="s">
        <v>257</v>
      </c>
      <c r="F827" s="1" t="s">
        <v>53</v>
      </c>
      <c r="G827" s="1" t="s">
        <v>46</v>
      </c>
      <c r="H827" s="1" t="s">
        <v>54</v>
      </c>
      <c r="I827" s="32" t="s">
        <v>1626</v>
      </c>
      <c r="J827" s="32" t="s">
        <v>1627</v>
      </c>
      <c r="K827" s="27">
        <v>44615.481805555559</v>
      </c>
      <c r="L827" s="27">
        <v>44615.679178240738</v>
      </c>
      <c r="M827" s="1" t="s">
        <v>50</v>
      </c>
      <c r="N827" s="85"/>
      <c r="O827" s="1"/>
      <c r="P827" s="46"/>
    </row>
    <row r="828" spans="1:16" ht="16.5" hidden="1" customHeight="1">
      <c r="A828" s="43">
        <v>106334</v>
      </c>
      <c r="B828" s="1" t="s">
        <v>41</v>
      </c>
      <c r="C828" s="1" t="s">
        <v>99</v>
      </c>
      <c r="D828" s="1" t="s">
        <v>71</v>
      </c>
      <c r="E828" s="1" t="s">
        <v>44</v>
      </c>
      <c r="F828" s="1" t="s">
        <v>45</v>
      </c>
      <c r="G828" s="1" t="s">
        <v>46</v>
      </c>
      <c r="H828" s="1" t="s">
        <v>47</v>
      </c>
      <c r="I828" s="32" t="s">
        <v>1628</v>
      </c>
      <c r="J828" s="32" t="s">
        <v>1629</v>
      </c>
      <c r="K828" s="27">
        <v>44615.486180555556</v>
      </c>
      <c r="L828" s="27">
        <v>44615.489317129628</v>
      </c>
      <c r="M828" s="1" t="s">
        <v>50</v>
      </c>
      <c r="N828" s="85"/>
      <c r="O828" s="1"/>
      <c r="P828" s="46"/>
    </row>
    <row r="829" spans="1:16" ht="16.5" hidden="1" customHeight="1">
      <c r="A829" s="43">
        <v>106335</v>
      </c>
      <c r="B829" s="1" t="s">
        <v>57</v>
      </c>
      <c r="C829" s="1" t="s">
        <v>51</v>
      </c>
      <c r="D829" s="1" t="s">
        <v>151</v>
      </c>
      <c r="E829" s="1" t="s">
        <v>44</v>
      </c>
      <c r="F829" s="1" t="s">
        <v>53</v>
      </c>
      <c r="G829" s="1" t="s">
        <v>46</v>
      </c>
      <c r="H829" s="1" t="s">
        <v>54</v>
      </c>
      <c r="I829" s="32" t="s">
        <v>1630</v>
      </c>
      <c r="J829" s="32" t="s">
        <v>1631</v>
      </c>
      <c r="K829" s="27">
        <v>44615.503310185188</v>
      </c>
      <c r="L829" s="27">
        <v>44615.537129629629</v>
      </c>
      <c r="M829" s="1" t="s">
        <v>50</v>
      </c>
      <c r="N829" s="85"/>
      <c r="O829" s="1"/>
      <c r="P829" s="46"/>
    </row>
    <row r="830" spans="1:16" ht="16.5" hidden="1" customHeight="1">
      <c r="A830" s="43">
        <v>106336</v>
      </c>
      <c r="B830" s="1" t="s">
        <v>41</v>
      </c>
      <c r="C830" s="1" t="s">
        <v>51</v>
      </c>
      <c r="D830" s="1" t="s">
        <v>61</v>
      </c>
      <c r="E830" s="1" t="s">
        <v>44</v>
      </c>
      <c r="F830" s="1" t="s">
        <v>45</v>
      </c>
      <c r="G830" s="1" t="s">
        <v>46</v>
      </c>
      <c r="H830" s="1" t="s">
        <v>54</v>
      </c>
      <c r="I830" s="32" t="s">
        <v>1632</v>
      </c>
      <c r="J830" s="32" t="s">
        <v>1633</v>
      </c>
      <c r="K830" s="27">
        <v>44615.522650462961</v>
      </c>
      <c r="L830" s="27">
        <v>44615.678055555552</v>
      </c>
      <c r="M830" s="1" t="s">
        <v>50</v>
      </c>
      <c r="N830" s="85"/>
      <c r="O830" s="1"/>
      <c r="P830" s="46"/>
    </row>
    <row r="831" spans="1:16" ht="16.5" hidden="1" customHeight="1">
      <c r="A831" s="43">
        <v>106337</v>
      </c>
      <c r="B831" s="1" t="s">
        <v>41</v>
      </c>
      <c r="C831" s="1" t="s">
        <v>51</v>
      </c>
      <c r="D831" s="1" t="s">
        <v>71</v>
      </c>
      <c r="E831" s="1" t="s">
        <v>44</v>
      </c>
      <c r="F831" s="1" t="s">
        <v>45</v>
      </c>
      <c r="G831" s="1" t="s">
        <v>46</v>
      </c>
      <c r="H831" s="1" t="s">
        <v>47</v>
      </c>
      <c r="I831" s="32" t="s">
        <v>1634</v>
      </c>
      <c r="J831" s="32" t="s">
        <v>1635</v>
      </c>
      <c r="K831" s="27">
        <v>44615.534016203703</v>
      </c>
      <c r="L831" s="27">
        <v>44615.535173611112</v>
      </c>
      <c r="M831" s="1" t="s">
        <v>50</v>
      </c>
      <c r="N831" s="85"/>
      <c r="O831" s="1"/>
      <c r="P831" s="46"/>
    </row>
    <row r="832" spans="1:16" ht="16.5" hidden="1" customHeight="1">
      <c r="A832" s="43">
        <v>106338</v>
      </c>
      <c r="B832" s="1" t="s">
        <v>41</v>
      </c>
      <c r="C832" s="1" t="s">
        <v>51</v>
      </c>
      <c r="D832" s="1" t="s">
        <v>61</v>
      </c>
      <c r="E832" s="1" t="s">
        <v>44</v>
      </c>
      <c r="F832" s="1" t="s">
        <v>53</v>
      </c>
      <c r="G832" s="1" t="s">
        <v>46</v>
      </c>
      <c r="H832" s="1" t="s">
        <v>54</v>
      </c>
      <c r="I832" s="32" t="s">
        <v>1636</v>
      </c>
      <c r="J832" s="32" t="s">
        <v>1637</v>
      </c>
      <c r="K832" s="27">
        <v>44615.535740740743</v>
      </c>
      <c r="L832" s="27">
        <v>44615.54210648148</v>
      </c>
      <c r="M832" s="1" t="s">
        <v>50</v>
      </c>
      <c r="N832" s="85"/>
      <c r="O832" s="1"/>
      <c r="P832" s="46"/>
    </row>
    <row r="833" spans="1:16" ht="16.5" hidden="1" customHeight="1">
      <c r="A833" s="43">
        <v>106339</v>
      </c>
      <c r="B833" s="1" t="s">
        <v>41</v>
      </c>
      <c r="C833" s="1" t="s">
        <v>51</v>
      </c>
      <c r="D833" s="1" t="s">
        <v>71</v>
      </c>
      <c r="E833" s="1" t="s">
        <v>44</v>
      </c>
      <c r="F833" s="1" t="s">
        <v>45</v>
      </c>
      <c r="G833" s="1" t="s">
        <v>46</v>
      </c>
      <c r="H833" s="1" t="s">
        <v>54</v>
      </c>
      <c r="I833" s="32" t="s">
        <v>1638</v>
      </c>
      <c r="J833" s="32" t="s">
        <v>1639</v>
      </c>
      <c r="K833" s="27">
        <v>44615.549212962964</v>
      </c>
      <c r="L833" s="27">
        <v>44615.575914351852</v>
      </c>
      <c r="M833" s="1" t="s">
        <v>50</v>
      </c>
      <c r="N833" s="85"/>
      <c r="O833" s="1"/>
      <c r="P833" s="46"/>
    </row>
    <row r="834" spans="1:16" ht="16.5" hidden="1" customHeight="1">
      <c r="A834" s="43">
        <v>106340</v>
      </c>
      <c r="B834" s="1" t="s">
        <v>41</v>
      </c>
      <c r="C834" s="1" t="s">
        <v>51</v>
      </c>
      <c r="D834" s="1" t="s">
        <v>71</v>
      </c>
      <c r="E834" s="1" t="s">
        <v>44</v>
      </c>
      <c r="F834" s="1" t="s">
        <v>45</v>
      </c>
      <c r="G834" s="1" t="s">
        <v>46</v>
      </c>
      <c r="H834" s="1" t="s">
        <v>54</v>
      </c>
      <c r="I834" s="32" t="s">
        <v>1451</v>
      </c>
      <c r="J834" s="32" t="s">
        <v>1640</v>
      </c>
      <c r="K834" s="27">
        <v>44615.557083333333</v>
      </c>
      <c r="L834" s="27">
        <v>44615.565208333333</v>
      </c>
      <c r="M834" s="1" t="s">
        <v>50</v>
      </c>
      <c r="N834" s="85"/>
      <c r="O834" s="1"/>
      <c r="P834" s="46"/>
    </row>
    <row r="835" spans="1:16" ht="16.5" hidden="1" customHeight="1">
      <c r="A835" s="43">
        <v>106341</v>
      </c>
      <c r="B835" s="1" t="s">
        <v>41</v>
      </c>
      <c r="C835" s="1" t="s">
        <v>51</v>
      </c>
      <c r="D835" s="1" t="s">
        <v>43</v>
      </c>
      <c r="E835" s="1" t="s">
        <v>44</v>
      </c>
      <c r="F835" s="1" t="s">
        <v>45</v>
      </c>
      <c r="G835" s="1" t="s">
        <v>46</v>
      </c>
      <c r="H835" s="1" t="s">
        <v>47</v>
      </c>
      <c r="I835" s="32" t="s">
        <v>1641</v>
      </c>
      <c r="J835" s="32" t="s">
        <v>1642</v>
      </c>
      <c r="K835" s="27">
        <v>44615.683032407411</v>
      </c>
      <c r="L835" s="27">
        <v>44615.683946759258</v>
      </c>
      <c r="M835" s="1" t="s">
        <v>50</v>
      </c>
      <c r="N835" s="85"/>
      <c r="O835" s="1"/>
      <c r="P835" s="46"/>
    </row>
    <row r="836" spans="1:16" ht="16.5" hidden="1" customHeight="1">
      <c r="A836" s="43">
        <v>106342</v>
      </c>
      <c r="B836" s="1" t="s">
        <v>636</v>
      </c>
      <c r="C836" s="1" t="s">
        <v>458</v>
      </c>
      <c r="D836" s="1" t="s">
        <v>52</v>
      </c>
      <c r="E836" s="1" t="s">
        <v>44</v>
      </c>
      <c r="F836" s="1" t="s">
        <v>67</v>
      </c>
      <c r="G836" s="1" t="s">
        <v>46</v>
      </c>
      <c r="H836" s="1" t="s">
        <v>54</v>
      </c>
      <c r="I836" s="32" t="s">
        <v>1643</v>
      </c>
      <c r="J836" s="32" t="s">
        <v>1644</v>
      </c>
      <c r="K836" s="27">
        <v>44615.689641203702</v>
      </c>
      <c r="L836" s="27">
        <v>44623.468240740738</v>
      </c>
      <c r="M836" s="1" t="s">
        <v>50</v>
      </c>
      <c r="N836" s="85"/>
      <c r="O836" s="1"/>
      <c r="P836" s="46"/>
    </row>
    <row r="837" spans="1:16" ht="16.5" hidden="1" customHeight="1">
      <c r="A837" s="43">
        <v>106343</v>
      </c>
      <c r="B837" s="1" t="s">
        <v>41</v>
      </c>
      <c r="C837" s="1" t="s">
        <v>42</v>
      </c>
      <c r="D837" s="1" t="s">
        <v>71</v>
      </c>
      <c r="E837" s="1" t="s">
        <v>62</v>
      </c>
      <c r="F837" s="1" t="s">
        <v>45</v>
      </c>
      <c r="G837" s="1" t="s">
        <v>46</v>
      </c>
      <c r="H837" s="1" t="s">
        <v>54</v>
      </c>
      <c r="I837" s="32" t="s">
        <v>1645</v>
      </c>
      <c r="J837" s="32" t="s">
        <v>1646</v>
      </c>
      <c r="K837" s="27">
        <v>44615.692233796297</v>
      </c>
      <c r="L837" s="27">
        <v>44615.727326388886</v>
      </c>
      <c r="M837" s="1" t="s">
        <v>50</v>
      </c>
      <c r="N837" s="85"/>
      <c r="O837" s="1"/>
      <c r="P837" s="46"/>
    </row>
    <row r="838" spans="1:16" ht="16.5" hidden="1" customHeight="1">
      <c r="A838" s="43">
        <v>106344</v>
      </c>
      <c r="B838" s="1" t="s">
        <v>60</v>
      </c>
      <c r="C838" s="1" t="s">
        <v>51</v>
      </c>
      <c r="D838" s="1" t="s">
        <v>43</v>
      </c>
      <c r="E838" s="1" t="s">
        <v>44</v>
      </c>
      <c r="F838" s="1" t="s">
        <v>45</v>
      </c>
      <c r="G838" s="1" t="s">
        <v>46</v>
      </c>
      <c r="H838" s="1" t="s">
        <v>47</v>
      </c>
      <c r="I838" s="32" t="s">
        <v>1647</v>
      </c>
      <c r="J838" s="32" t="s">
        <v>1648</v>
      </c>
      <c r="K838" s="27">
        <v>44615.696608796294</v>
      </c>
      <c r="L838" s="27">
        <v>44615.725486111114</v>
      </c>
      <c r="M838" s="1" t="s">
        <v>50</v>
      </c>
      <c r="N838" s="85"/>
      <c r="O838" s="1"/>
      <c r="P838" s="46"/>
    </row>
    <row r="839" spans="1:16" ht="16.5" hidden="1" customHeight="1">
      <c r="A839" s="43">
        <v>106345</v>
      </c>
      <c r="B839" s="1" t="s">
        <v>60</v>
      </c>
      <c r="C839" s="1" t="s">
        <v>51</v>
      </c>
      <c r="D839" s="1" t="s">
        <v>43</v>
      </c>
      <c r="E839" s="1" t="s">
        <v>44</v>
      </c>
      <c r="F839" s="1" t="s">
        <v>45</v>
      </c>
      <c r="G839" s="1" t="s">
        <v>46</v>
      </c>
      <c r="H839" s="1" t="s">
        <v>47</v>
      </c>
      <c r="I839" s="32" t="s">
        <v>1647</v>
      </c>
      <c r="J839" s="32" t="s">
        <v>1648</v>
      </c>
      <c r="K839" s="27">
        <v>44615.697199074071</v>
      </c>
      <c r="L839" s="27">
        <v>44615.725682870368</v>
      </c>
      <c r="M839" s="1" t="s">
        <v>50</v>
      </c>
      <c r="N839" s="85"/>
      <c r="O839" s="1"/>
      <c r="P839" s="46"/>
    </row>
    <row r="840" spans="1:16" ht="16.5" hidden="1" customHeight="1">
      <c r="A840" s="43">
        <v>106346</v>
      </c>
      <c r="B840" s="1" t="s">
        <v>57</v>
      </c>
      <c r="C840" s="1" t="s">
        <v>51</v>
      </c>
      <c r="D840" s="1" t="s">
        <v>61</v>
      </c>
      <c r="E840" s="1" t="s">
        <v>66</v>
      </c>
      <c r="F840" s="1" t="s">
        <v>53</v>
      </c>
      <c r="G840" s="1" t="s">
        <v>46</v>
      </c>
      <c r="H840" s="1" t="s">
        <v>54</v>
      </c>
      <c r="I840" s="32" t="s">
        <v>1649</v>
      </c>
      <c r="J840" s="32" t="s">
        <v>1650</v>
      </c>
      <c r="K840" s="27">
        <v>44615.724780092591</v>
      </c>
      <c r="L840" s="27">
        <v>44615.743379629632</v>
      </c>
      <c r="M840" s="1" t="s">
        <v>50</v>
      </c>
      <c r="N840" s="85"/>
      <c r="O840" s="1"/>
      <c r="P840" s="46"/>
    </row>
    <row r="841" spans="1:16" ht="16.5" hidden="1" customHeight="1">
      <c r="A841" s="43">
        <v>106347</v>
      </c>
      <c r="B841" s="1" t="s">
        <v>57</v>
      </c>
      <c r="C841" s="1" t="s">
        <v>458</v>
      </c>
      <c r="D841" s="1" t="s">
        <v>61</v>
      </c>
      <c r="E841" s="1" t="s">
        <v>66</v>
      </c>
      <c r="F841" s="1" t="s">
        <v>45</v>
      </c>
      <c r="G841" s="1" t="s">
        <v>46</v>
      </c>
      <c r="H841" s="1" t="s">
        <v>54</v>
      </c>
      <c r="I841" s="32" t="s">
        <v>1651</v>
      </c>
      <c r="J841" s="32" t="s">
        <v>1652</v>
      </c>
      <c r="K841" s="27">
        <v>44615.741712962961</v>
      </c>
      <c r="L841" s="27">
        <v>44616.787835648145</v>
      </c>
      <c r="M841" s="1" t="s">
        <v>50</v>
      </c>
      <c r="N841" s="85"/>
      <c r="O841" s="1"/>
      <c r="P841" s="46"/>
    </row>
    <row r="842" spans="1:16" ht="16.5" hidden="1" customHeight="1">
      <c r="A842" s="43">
        <v>106348</v>
      </c>
      <c r="B842" s="1" t="s">
        <v>74</v>
      </c>
      <c r="C842" s="1" t="s">
        <v>51</v>
      </c>
      <c r="D842" s="1" t="s">
        <v>52</v>
      </c>
      <c r="E842" s="1" t="s">
        <v>241</v>
      </c>
      <c r="F842" s="1" t="s">
        <v>67</v>
      </c>
      <c r="G842" s="1" t="s">
        <v>46</v>
      </c>
      <c r="H842" s="1" t="s">
        <v>54</v>
      </c>
      <c r="I842" s="32" t="s">
        <v>1653</v>
      </c>
      <c r="J842" s="32" t="s">
        <v>1654</v>
      </c>
      <c r="K842" s="27">
        <v>44615.763668981483</v>
      </c>
      <c r="L842" s="27">
        <v>44623.828888888886</v>
      </c>
      <c r="M842" s="1" t="s">
        <v>50</v>
      </c>
      <c r="N842" s="85"/>
      <c r="O842" s="1"/>
      <c r="P842" s="46"/>
    </row>
    <row r="843" spans="1:16" ht="16.5" hidden="1" customHeight="1">
      <c r="A843" s="43">
        <v>106349</v>
      </c>
      <c r="B843" s="1" t="s">
        <v>1187</v>
      </c>
      <c r="C843" s="1" t="s">
        <v>51</v>
      </c>
      <c r="D843" s="1" t="s">
        <v>61</v>
      </c>
      <c r="E843" s="1" t="s">
        <v>44</v>
      </c>
      <c r="F843" s="1" t="s">
        <v>67</v>
      </c>
      <c r="G843" s="1" t="s">
        <v>46</v>
      </c>
      <c r="H843" s="1" t="s">
        <v>54</v>
      </c>
      <c r="I843" s="32" t="s">
        <v>1655</v>
      </c>
      <c r="J843" s="32" t="s">
        <v>1656</v>
      </c>
      <c r="K843" s="27">
        <v>44615.820208333331</v>
      </c>
      <c r="L843" s="27">
        <v>44621.747719907406</v>
      </c>
      <c r="M843" s="1" t="s">
        <v>50</v>
      </c>
      <c r="N843" s="85"/>
      <c r="O843" s="1"/>
      <c r="P843" s="46"/>
    </row>
    <row r="844" spans="1:16" ht="16.5" hidden="1" customHeight="1">
      <c r="A844" s="43">
        <v>106350</v>
      </c>
      <c r="B844" s="1" t="s">
        <v>41</v>
      </c>
      <c r="C844" s="1" t="s">
        <v>51</v>
      </c>
      <c r="D844" s="1" t="s">
        <v>52</v>
      </c>
      <c r="E844" s="1" t="s">
        <v>62</v>
      </c>
      <c r="F844" s="1" t="s">
        <v>45</v>
      </c>
      <c r="G844" s="1" t="s">
        <v>46</v>
      </c>
      <c r="H844" s="1" t="s">
        <v>47</v>
      </c>
      <c r="I844" s="32" t="s">
        <v>1657</v>
      </c>
      <c r="J844" s="32" t="s">
        <v>1658</v>
      </c>
      <c r="K844" s="27">
        <v>44616.459606481483</v>
      </c>
      <c r="L844" s="27">
        <v>44616.699826388889</v>
      </c>
      <c r="M844" s="1" t="s">
        <v>50</v>
      </c>
      <c r="N844" s="85"/>
      <c r="O844" s="1"/>
      <c r="P844" s="46"/>
    </row>
    <row r="845" spans="1:16" ht="16.5" hidden="1" customHeight="1">
      <c r="A845" s="43">
        <v>106351</v>
      </c>
      <c r="B845" s="1" t="s">
        <v>41</v>
      </c>
      <c r="C845" s="1" t="s">
        <v>51</v>
      </c>
      <c r="D845" s="1" t="s">
        <v>43</v>
      </c>
      <c r="E845" s="1" t="s">
        <v>44</v>
      </c>
      <c r="F845" s="1" t="s">
        <v>45</v>
      </c>
      <c r="G845" s="1" t="s">
        <v>46</v>
      </c>
      <c r="H845" s="1" t="s">
        <v>47</v>
      </c>
      <c r="I845" s="32" t="s">
        <v>1659</v>
      </c>
      <c r="J845" s="32" t="s">
        <v>1660</v>
      </c>
      <c r="K845" s="27">
        <v>44616.468391203707</v>
      </c>
      <c r="L845" s="27">
        <v>44616.678599537037</v>
      </c>
      <c r="M845" s="1" t="s">
        <v>50</v>
      </c>
      <c r="N845" s="85"/>
      <c r="O845" s="1"/>
      <c r="P845" s="46"/>
    </row>
    <row r="846" spans="1:16" ht="16.5" hidden="1" customHeight="1">
      <c r="A846" s="43">
        <v>106352</v>
      </c>
      <c r="B846" s="1" t="s">
        <v>57</v>
      </c>
      <c r="C846" s="1" t="s">
        <v>51</v>
      </c>
      <c r="D846" s="1" t="s">
        <v>43</v>
      </c>
      <c r="E846" s="1" t="s">
        <v>66</v>
      </c>
      <c r="F846" s="1" t="s">
        <v>53</v>
      </c>
      <c r="G846" s="1" t="s">
        <v>46</v>
      </c>
      <c r="H846" s="1" t="s">
        <v>54</v>
      </c>
      <c r="I846" s="32" t="s">
        <v>1661</v>
      </c>
      <c r="J846" s="32" t="s">
        <v>1662</v>
      </c>
      <c r="K846" s="27">
        <v>44616.502789351849</v>
      </c>
      <c r="L846" s="27">
        <v>44616.688923611109</v>
      </c>
      <c r="M846" s="1" t="s">
        <v>50</v>
      </c>
      <c r="N846" s="85"/>
      <c r="O846" s="1"/>
      <c r="P846" s="46"/>
    </row>
    <row r="847" spans="1:16" ht="16.5" hidden="1" customHeight="1">
      <c r="A847" s="43">
        <v>106353</v>
      </c>
      <c r="B847" s="1" t="s">
        <v>41</v>
      </c>
      <c r="C847" s="1" t="s">
        <v>51</v>
      </c>
      <c r="D847" s="1" t="s">
        <v>43</v>
      </c>
      <c r="E847" s="1" t="s">
        <v>44</v>
      </c>
      <c r="F847" s="1" t="s">
        <v>53</v>
      </c>
      <c r="G847" s="1" t="s">
        <v>85</v>
      </c>
      <c r="H847" s="1" t="s">
        <v>54</v>
      </c>
      <c r="I847" s="32" t="s">
        <v>1663</v>
      </c>
      <c r="J847" s="32" t="s">
        <v>1664</v>
      </c>
      <c r="K847" s="27">
        <v>44616.532592592594</v>
      </c>
      <c r="L847" s="27">
        <v>44616.695509259262</v>
      </c>
      <c r="M847" s="1" t="s">
        <v>50</v>
      </c>
      <c r="N847" s="85"/>
      <c r="O847" s="1"/>
      <c r="P847" s="46"/>
    </row>
    <row r="848" spans="1:16" ht="16.5" hidden="1" customHeight="1">
      <c r="A848" s="43">
        <v>106354</v>
      </c>
      <c r="B848" s="1" t="s">
        <v>41</v>
      </c>
      <c r="C848" s="1" t="s">
        <v>51</v>
      </c>
      <c r="D848" s="1" t="s">
        <v>61</v>
      </c>
      <c r="E848" s="1" t="s">
        <v>44</v>
      </c>
      <c r="F848" s="1" t="s">
        <v>53</v>
      </c>
      <c r="G848" s="1" t="s">
        <v>85</v>
      </c>
      <c r="H848" s="1" t="s">
        <v>47</v>
      </c>
      <c r="I848" s="32" t="s">
        <v>1665</v>
      </c>
      <c r="J848" s="32" t="s">
        <v>1666</v>
      </c>
      <c r="K848" s="27">
        <v>44616.533194444448</v>
      </c>
      <c r="L848" s="27">
        <v>44616.729305555556</v>
      </c>
      <c r="M848" s="1" t="s">
        <v>50</v>
      </c>
      <c r="N848" s="85"/>
      <c r="O848" s="1"/>
      <c r="P848" s="46"/>
    </row>
    <row r="849" spans="1:16" ht="16.5" hidden="1" customHeight="1">
      <c r="A849" s="43">
        <v>106355</v>
      </c>
      <c r="B849" s="1" t="s">
        <v>60</v>
      </c>
      <c r="C849" s="1" t="s">
        <v>51</v>
      </c>
      <c r="D849" s="1" t="s">
        <v>61</v>
      </c>
      <c r="E849" s="1" t="s">
        <v>62</v>
      </c>
      <c r="F849" s="1" t="s">
        <v>53</v>
      </c>
      <c r="G849" s="1" t="s">
        <v>46</v>
      </c>
      <c r="H849" s="1" t="s">
        <v>47</v>
      </c>
      <c r="I849" s="32" t="s">
        <v>1667</v>
      </c>
      <c r="J849" s="32" t="s">
        <v>1668</v>
      </c>
      <c r="K849" s="27">
        <v>44616.541527777779</v>
      </c>
      <c r="L849" s="27">
        <v>44616.700567129628</v>
      </c>
      <c r="M849" s="1" t="s">
        <v>50</v>
      </c>
      <c r="N849" s="85"/>
      <c r="O849" s="1"/>
      <c r="P849" s="46"/>
    </row>
    <row r="850" spans="1:16" ht="16.5" hidden="1" customHeight="1">
      <c r="A850" s="43">
        <v>106356</v>
      </c>
      <c r="B850" s="1" t="s">
        <v>57</v>
      </c>
      <c r="C850" s="1" t="s">
        <v>51</v>
      </c>
      <c r="D850" s="1" t="s">
        <v>43</v>
      </c>
      <c r="E850" s="1" t="s">
        <v>44</v>
      </c>
      <c r="F850" s="1" t="s">
        <v>45</v>
      </c>
      <c r="G850" s="1" t="s">
        <v>46</v>
      </c>
      <c r="H850" s="1" t="s">
        <v>54</v>
      </c>
      <c r="I850" s="32" t="s">
        <v>1669</v>
      </c>
      <c r="J850" s="32" t="s">
        <v>1670</v>
      </c>
      <c r="K850" s="27">
        <v>44616.596053240741</v>
      </c>
      <c r="L850" s="27">
        <v>44616.671539351853</v>
      </c>
      <c r="M850" s="1" t="s">
        <v>50</v>
      </c>
      <c r="N850" s="85"/>
      <c r="O850" s="1"/>
      <c r="P850" s="46"/>
    </row>
    <row r="851" spans="1:16" ht="16.5" hidden="1" customHeight="1">
      <c r="A851" s="43">
        <v>106357</v>
      </c>
      <c r="B851" s="1" t="s">
        <v>57</v>
      </c>
      <c r="C851" s="1" t="s">
        <v>51</v>
      </c>
      <c r="D851" s="1" t="s">
        <v>61</v>
      </c>
      <c r="E851" s="1" t="s">
        <v>44</v>
      </c>
      <c r="F851" s="1" t="s">
        <v>45</v>
      </c>
      <c r="G851" s="1" t="s">
        <v>46</v>
      </c>
      <c r="H851" s="1" t="s">
        <v>47</v>
      </c>
      <c r="I851" s="32" t="s">
        <v>1671</v>
      </c>
      <c r="J851" s="32" t="s">
        <v>1672</v>
      </c>
      <c r="K851" s="27">
        <v>44616.605474537035</v>
      </c>
      <c r="L851" s="27">
        <v>44616.668645833335</v>
      </c>
      <c r="M851" s="1" t="s">
        <v>50</v>
      </c>
      <c r="N851" s="85"/>
      <c r="O851" s="1"/>
      <c r="P851" s="46"/>
    </row>
    <row r="852" spans="1:16" ht="16.5" hidden="1" customHeight="1">
      <c r="A852" s="43">
        <v>106358</v>
      </c>
      <c r="B852" s="1" t="s">
        <v>65</v>
      </c>
      <c r="C852" s="1" t="s">
        <v>51</v>
      </c>
      <c r="D852" s="1" t="s">
        <v>43</v>
      </c>
      <c r="E852" s="1" t="s">
        <v>44</v>
      </c>
      <c r="F852" s="1" t="s">
        <v>53</v>
      </c>
      <c r="G852" s="1" t="s">
        <v>46</v>
      </c>
      <c r="H852" s="1" t="s">
        <v>54</v>
      </c>
      <c r="I852" s="32" t="s">
        <v>1673</v>
      </c>
      <c r="J852" s="32" t="s">
        <v>1674</v>
      </c>
      <c r="K852" s="27">
        <v>44616.68545138889</v>
      </c>
      <c r="L852" s="27">
        <v>44616.692071759258</v>
      </c>
      <c r="M852" s="1" t="s">
        <v>50</v>
      </c>
      <c r="N852" s="85"/>
      <c r="O852" s="1"/>
      <c r="P852" s="46"/>
    </row>
    <row r="853" spans="1:16" ht="16.5" hidden="1" customHeight="1">
      <c r="A853" s="43">
        <v>106359</v>
      </c>
      <c r="B853" s="1" t="s">
        <v>252</v>
      </c>
      <c r="C853" s="1" t="s">
        <v>51</v>
      </c>
      <c r="D853" s="1" t="s">
        <v>43</v>
      </c>
      <c r="E853" s="1" t="s">
        <v>44</v>
      </c>
      <c r="F853" s="1" t="s">
        <v>45</v>
      </c>
      <c r="G853" s="1" t="s">
        <v>46</v>
      </c>
      <c r="H853" s="1" t="s">
        <v>54</v>
      </c>
      <c r="I853" s="32" t="s">
        <v>1675</v>
      </c>
      <c r="J853" s="32" t="s">
        <v>1676</v>
      </c>
      <c r="K853" s="27">
        <v>44616.703483796293</v>
      </c>
      <c r="L853" s="27">
        <v>44616.728425925925</v>
      </c>
      <c r="M853" s="1" t="s">
        <v>50</v>
      </c>
      <c r="N853" s="85"/>
      <c r="O853" s="1"/>
      <c r="P853" s="46"/>
    </row>
    <row r="854" spans="1:16" ht="16.5" hidden="1" customHeight="1">
      <c r="A854" s="43">
        <v>106360</v>
      </c>
      <c r="B854" s="1" t="s">
        <v>1169</v>
      </c>
      <c r="C854" s="1" t="s">
        <v>42</v>
      </c>
      <c r="D854" s="1" t="s">
        <v>563</v>
      </c>
      <c r="E854" s="1" t="s">
        <v>841</v>
      </c>
      <c r="F854" s="1" t="s">
        <v>67</v>
      </c>
      <c r="G854" s="1" t="s">
        <v>46</v>
      </c>
      <c r="H854" s="1" t="s">
        <v>54</v>
      </c>
      <c r="I854" s="32" t="s">
        <v>1292</v>
      </c>
      <c r="J854" s="32" t="s">
        <v>1677</v>
      </c>
      <c r="K854" s="27">
        <v>44616.711701388886</v>
      </c>
      <c r="L854" s="27">
        <v>44617.510833333334</v>
      </c>
      <c r="M854" s="1" t="s">
        <v>50</v>
      </c>
      <c r="N854" s="85"/>
      <c r="O854" s="1"/>
      <c r="P854" s="46"/>
    </row>
    <row r="855" spans="1:16" ht="16.5" hidden="1" customHeight="1">
      <c r="A855" s="43">
        <v>106361</v>
      </c>
      <c r="B855" s="1" t="s">
        <v>60</v>
      </c>
      <c r="C855" s="1" t="s">
        <v>42</v>
      </c>
      <c r="D855" s="1" t="s">
        <v>81</v>
      </c>
      <c r="E855" s="1" t="s">
        <v>257</v>
      </c>
      <c r="F855" s="1" t="s">
        <v>53</v>
      </c>
      <c r="G855" s="1" t="s">
        <v>85</v>
      </c>
      <c r="H855" s="1" t="s">
        <v>54</v>
      </c>
      <c r="I855" s="32" t="s">
        <v>1678</v>
      </c>
      <c r="J855" s="32" t="s">
        <v>1679</v>
      </c>
      <c r="K855" s="27">
        <v>44616.712650462963</v>
      </c>
      <c r="L855" s="27">
        <v>44616.785462962966</v>
      </c>
      <c r="M855" s="1" t="s">
        <v>50</v>
      </c>
      <c r="N855" s="85"/>
      <c r="O855" s="1"/>
      <c r="P855" s="46"/>
    </row>
    <row r="856" spans="1:16" ht="16.5" hidden="1" customHeight="1">
      <c r="A856" s="43">
        <v>106362</v>
      </c>
      <c r="B856" s="1" t="s">
        <v>41</v>
      </c>
      <c r="C856" s="1" t="s">
        <v>51</v>
      </c>
      <c r="D856" s="1" t="s">
        <v>71</v>
      </c>
      <c r="E856" s="1" t="s">
        <v>44</v>
      </c>
      <c r="F856" s="1" t="s">
        <v>45</v>
      </c>
      <c r="G856" s="1" t="s">
        <v>46</v>
      </c>
      <c r="H856" s="1" t="s">
        <v>47</v>
      </c>
      <c r="I856" s="32" t="s">
        <v>1680</v>
      </c>
      <c r="J856" s="32" t="s">
        <v>1681</v>
      </c>
      <c r="K856" s="27">
        <v>44617.399513888886</v>
      </c>
      <c r="L856" s="27">
        <v>44617.642453703702</v>
      </c>
      <c r="M856" s="1" t="s">
        <v>50</v>
      </c>
      <c r="N856" s="85"/>
      <c r="O856" s="1"/>
      <c r="P856" s="46"/>
    </row>
    <row r="857" spans="1:16" ht="16.5" hidden="1" customHeight="1">
      <c r="A857" s="43">
        <v>106363</v>
      </c>
      <c r="B857" s="1" t="s">
        <v>57</v>
      </c>
      <c r="C857" s="1" t="s">
        <v>51</v>
      </c>
      <c r="D857" s="1" t="s">
        <v>61</v>
      </c>
      <c r="E857" s="1" t="s">
        <v>44</v>
      </c>
      <c r="F857" s="1" t="s">
        <v>45</v>
      </c>
      <c r="G857" s="1" t="s">
        <v>46</v>
      </c>
      <c r="H857" s="1" t="s">
        <v>54</v>
      </c>
      <c r="I857" s="32" t="s">
        <v>1682</v>
      </c>
      <c r="J857" s="32" t="s">
        <v>1683</v>
      </c>
      <c r="K857" s="27">
        <v>44617.408148148148</v>
      </c>
      <c r="L857" s="27">
        <v>44617.409317129626</v>
      </c>
      <c r="M857" s="1" t="s">
        <v>50</v>
      </c>
      <c r="N857" s="85"/>
      <c r="O857" s="1"/>
      <c r="P857" s="46"/>
    </row>
    <row r="858" spans="1:16" ht="16.5" hidden="1" customHeight="1">
      <c r="A858" s="43">
        <v>106364</v>
      </c>
      <c r="B858" s="1" t="s">
        <v>41</v>
      </c>
      <c r="C858" s="1" t="s">
        <v>51</v>
      </c>
      <c r="D858" s="1" t="s">
        <v>71</v>
      </c>
      <c r="E858" s="1" t="s">
        <v>75</v>
      </c>
      <c r="F858" s="1" t="s">
        <v>67</v>
      </c>
      <c r="G858" s="1" t="s">
        <v>46</v>
      </c>
      <c r="H858" s="1" t="s">
        <v>47</v>
      </c>
      <c r="I858" s="32" t="s">
        <v>1684</v>
      </c>
      <c r="J858" s="32" t="s">
        <v>1685</v>
      </c>
      <c r="K858" s="27">
        <v>44617.42528935185</v>
      </c>
      <c r="L858" s="27">
        <v>44617.785486111112</v>
      </c>
      <c r="M858" s="1" t="s">
        <v>50</v>
      </c>
      <c r="N858" s="85"/>
      <c r="O858" s="1"/>
      <c r="P858" s="46"/>
    </row>
    <row r="859" spans="1:16" ht="16.5" hidden="1" customHeight="1">
      <c r="A859" s="43">
        <v>106365</v>
      </c>
      <c r="B859" s="1" t="s">
        <v>41</v>
      </c>
      <c r="C859" s="1" t="s">
        <v>99</v>
      </c>
      <c r="D859" s="1" t="s">
        <v>71</v>
      </c>
      <c r="E859" s="1" t="s">
        <v>241</v>
      </c>
      <c r="F859" s="1" t="s">
        <v>45</v>
      </c>
      <c r="G859" s="1" t="s">
        <v>46</v>
      </c>
      <c r="H859" s="1" t="s">
        <v>47</v>
      </c>
      <c r="I859" s="32" t="s">
        <v>1686</v>
      </c>
      <c r="J859" s="32" t="s">
        <v>589</v>
      </c>
      <c r="K859" s="27">
        <v>44617.42701388889</v>
      </c>
      <c r="L859" s="27">
        <v>44617.450023148151</v>
      </c>
      <c r="M859" s="1" t="s">
        <v>50</v>
      </c>
      <c r="N859" s="85"/>
      <c r="O859" s="1"/>
      <c r="P859" s="46"/>
    </row>
    <row r="860" spans="1:16" ht="16.5" hidden="1" customHeight="1">
      <c r="A860" s="43">
        <v>106366</v>
      </c>
      <c r="B860" s="1" t="s">
        <v>41</v>
      </c>
      <c r="C860" s="1" t="s">
        <v>51</v>
      </c>
      <c r="D860" s="1" t="s">
        <v>71</v>
      </c>
      <c r="E860" s="1" t="s">
        <v>44</v>
      </c>
      <c r="F860" s="1" t="s">
        <v>45</v>
      </c>
      <c r="G860" s="1" t="s">
        <v>46</v>
      </c>
      <c r="H860" s="1" t="s">
        <v>47</v>
      </c>
      <c r="I860" s="32" t="s">
        <v>1687</v>
      </c>
      <c r="J860" s="32" t="s">
        <v>1688</v>
      </c>
      <c r="K860" s="27">
        <v>44617.442835648151</v>
      </c>
      <c r="L860" s="27">
        <v>44617.449421296296</v>
      </c>
      <c r="M860" s="1" t="s">
        <v>50</v>
      </c>
      <c r="N860" s="85"/>
      <c r="O860" s="1"/>
      <c r="P860" s="46"/>
    </row>
    <row r="861" spans="1:16" ht="16.5" hidden="1" customHeight="1">
      <c r="A861" s="43">
        <v>106367</v>
      </c>
      <c r="B861" s="1" t="s">
        <v>41</v>
      </c>
      <c r="C861" s="1" t="s">
        <v>51</v>
      </c>
      <c r="D861" s="1" t="s">
        <v>71</v>
      </c>
      <c r="E861" s="1" t="s">
        <v>44</v>
      </c>
      <c r="F861" s="1" t="s">
        <v>45</v>
      </c>
      <c r="G861" s="1" t="s">
        <v>46</v>
      </c>
      <c r="H861" s="1" t="s">
        <v>47</v>
      </c>
      <c r="I861" s="32" t="s">
        <v>1680</v>
      </c>
      <c r="J861" s="32" t="s">
        <v>1689</v>
      </c>
      <c r="K861" s="27">
        <v>44617.446666666663</v>
      </c>
      <c r="L861" s="27">
        <v>44617.448321759257</v>
      </c>
      <c r="M861" s="1" t="s">
        <v>50</v>
      </c>
      <c r="N861" s="85"/>
      <c r="O861" s="1"/>
      <c r="P861" s="46"/>
    </row>
    <row r="862" spans="1:16" ht="16.5" hidden="1" customHeight="1">
      <c r="A862" s="43">
        <v>106368</v>
      </c>
      <c r="B862" s="1" t="s">
        <v>60</v>
      </c>
      <c r="C862" s="1" t="s">
        <v>51</v>
      </c>
      <c r="D862" s="1" t="s">
        <v>61</v>
      </c>
      <c r="E862" s="1" t="s">
        <v>44</v>
      </c>
      <c r="F862" s="1" t="s">
        <v>45</v>
      </c>
      <c r="G862" s="1" t="s">
        <v>46</v>
      </c>
      <c r="H862" s="1" t="s">
        <v>47</v>
      </c>
      <c r="I862" s="32" t="s">
        <v>1690</v>
      </c>
      <c r="J862" s="32" t="s">
        <v>1691</v>
      </c>
      <c r="K862" s="27">
        <v>44617.446782407409</v>
      </c>
      <c r="L862" s="27">
        <v>44617.653460648151</v>
      </c>
      <c r="M862" s="1" t="s">
        <v>50</v>
      </c>
      <c r="N862" s="85"/>
      <c r="O862" s="1"/>
      <c r="P862" s="46"/>
    </row>
    <row r="863" spans="1:16" ht="16.5" hidden="1" customHeight="1">
      <c r="A863" s="43">
        <v>106369</v>
      </c>
      <c r="B863" s="1" t="s">
        <v>57</v>
      </c>
      <c r="C863" s="1" t="s">
        <v>51</v>
      </c>
      <c r="D863" s="1" t="s">
        <v>81</v>
      </c>
      <c r="E863" s="1" t="s">
        <v>66</v>
      </c>
      <c r="F863" s="1" t="s">
        <v>53</v>
      </c>
      <c r="G863" s="1" t="s">
        <v>46</v>
      </c>
      <c r="H863" s="1" t="s">
        <v>54</v>
      </c>
      <c r="I863" s="32" t="s">
        <v>1692</v>
      </c>
      <c r="J863" s="32" t="s">
        <v>1693</v>
      </c>
      <c r="K863" s="27">
        <v>44617.473912037036</v>
      </c>
      <c r="L863" s="27">
        <v>44617.644421296296</v>
      </c>
      <c r="M863" s="1" t="s">
        <v>50</v>
      </c>
      <c r="N863" s="85"/>
      <c r="O863" s="1"/>
      <c r="P863" s="46"/>
    </row>
    <row r="864" spans="1:16" ht="16.5" hidden="1" customHeight="1">
      <c r="A864" s="43">
        <v>106370</v>
      </c>
      <c r="B864" s="1" t="s">
        <v>60</v>
      </c>
      <c r="C864" s="1" t="s">
        <v>341</v>
      </c>
      <c r="D864" s="1" t="s">
        <v>43</v>
      </c>
      <c r="E864" s="1" t="s">
        <v>62</v>
      </c>
      <c r="F864" s="1" t="s">
        <v>67</v>
      </c>
      <c r="G864" s="1" t="s">
        <v>46</v>
      </c>
      <c r="H864" s="1" t="s">
        <v>47</v>
      </c>
      <c r="I864" s="32" t="s">
        <v>1694</v>
      </c>
      <c r="J864" s="32" t="s">
        <v>1695</v>
      </c>
      <c r="K864" s="27">
        <v>44617.486388888887</v>
      </c>
      <c r="L864" s="27">
        <v>44620.740868055553</v>
      </c>
      <c r="M864" s="1" t="s">
        <v>50</v>
      </c>
      <c r="N864" s="85"/>
      <c r="O864" s="1"/>
      <c r="P864" s="46"/>
    </row>
    <row r="865" spans="1:16" ht="16.5" hidden="1" customHeight="1">
      <c r="A865" s="43">
        <v>106371</v>
      </c>
      <c r="B865" s="1" t="s">
        <v>41</v>
      </c>
      <c r="C865" s="1" t="s">
        <v>42</v>
      </c>
      <c r="D865" s="1" t="s">
        <v>81</v>
      </c>
      <c r="E865" s="1" t="s">
        <v>44</v>
      </c>
      <c r="F865" s="1" t="s">
        <v>45</v>
      </c>
      <c r="G865" s="1" t="s">
        <v>46</v>
      </c>
      <c r="H865" s="1" t="s">
        <v>54</v>
      </c>
      <c r="I865" s="32" t="s">
        <v>1696</v>
      </c>
      <c r="J865" s="32" t="s">
        <v>1697</v>
      </c>
      <c r="K865" s="27">
        <v>44617.526666666665</v>
      </c>
      <c r="L865" s="27">
        <v>44617.646527777775</v>
      </c>
      <c r="M865" s="1" t="s">
        <v>50</v>
      </c>
      <c r="N865" s="85"/>
      <c r="O865" s="1"/>
      <c r="P865" s="46"/>
    </row>
    <row r="866" spans="1:16" ht="16.5" hidden="1" customHeight="1">
      <c r="A866" s="43">
        <v>106372</v>
      </c>
      <c r="B866" s="1" t="s">
        <v>41</v>
      </c>
      <c r="C866" s="1" t="s">
        <v>189</v>
      </c>
      <c r="D866" s="1" t="s">
        <v>43</v>
      </c>
      <c r="E866" s="1" t="s">
        <v>44</v>
      </c>
      <c r="F866" s="1" t="s">
        <v>67</v>
      </c>
      <c r="G866" s="1" t="s">
        <v>46</v>
      </c>
      <c r="H866" s="1" t="s">
        <v>54</v>
      </c>
      <c r="I866" s="32" t="s">
        <v>1698</v>
      </c>
      <c r="J866" s="32" t="s">
        <v>1699</v>
      </c>
      <c r="K866" s="27">
        <v>44617.626979166664</v>
      </c>
      <c r="L866" s="27">
        <v>44620.565868055557</v>
      </c>
      <c r="M866" s="1" t="s">
        <v>50</v>
      </c>
      <c r="N866" s="85"/>
      <c r="O866" s="1"/>
      <c r="P866" s="46"/>
    </row>
    <row r="867" spans="1:16" ht="16.5" hidden="1" customHeight="1">
      <c r="A867" s="43">
        <v>106373</v>
      </c>
      <c r="B867" s="1" t="s">
        <v>60</v>
      </c>
      <c r="C867" s="1" t="s">
        <v>42</v>
      </c>
      <c r="D867" s="1" t="s">
        <v>61</v>
      </c>
      <c r="E867" s="1" t="s">
        <v>44</v>
      </c>
      <c r="F867" s="1" t="s">
        <v>45</v>
      </c>
      <c r="G867" s="1" t="s">
        <v>46</v>
      </c>
      <c r="H867" s="1" t="s">
        <v>47</v>
      </c>
      <c r="I867" s="32" t="s">
        <v>1451</v>
      </c>
      <c r="J867" s="32" t="s">
        <v>1700</v>
      </c>
      <c r="K867" s="27">
        <v>44617.632696759261</v>
      </c>
      <c r="L867" s="27">
        <v>44617.641446759262</v>
      </c>
      <c r="M867" s="1" t="s">
        <v>50</v>
      </c>
      <c r="N867" s="85"/>
      <c r="O867" s="1"/>
      <c r="P867" s="46"/>
    </row>
    <row r="868" spans="1:16" ht="16.5" hidden="1" customHeight="1">
      <c r="A868" s="43">
        <v>106374</v>
      </c>
      <c r="B868" s="1" t="s">
        <v>41</v>
      </c>
      <c r="C868" s="1" t="s">
        <v>51</v>
      </c>
      <c r="D868" s="1" t="s">
        <v>43</v>
      </c>
      <c r="E868" s="1" t="s">
        <v>44</v>
      </c>
      <c r="F868" s="1" t="s">
        <v>45</v>
      </c>
      <c r="G868" s="1" t="s">
        <v>46</v>
      </c>
      <c r="H868" s="1" t="s">
        <v>47</v>
      </c>
      <c r="I868" s="32" t="s">
        <v>1701</v>
      </c>
      <c r="J868" s="32" t="s">
        <v>1702</v>
      </c>
      <c r="K868" s="27">
        <v>44617.660196759258</v>
      </c>
      <c r="L868" s="27">
        <v>44617.784826388888</v>
      </c>
      <c r="M868" s="1" t="s">
        <v>50</v>
      </c>
      <c r="N868" s="85"/>
      <c r="O868" s="1"/>
      <c r="P868" s="46"/>
    </row>
    <row r="869" spans="1:16" ht="16.5" hidden="1" customHeight="1">
      <c r="A869" s="43">
        <v>106375</v>
      </c>
      <c r="B869" s="1" t="s">
        <v>41</v>
      </c>
      <c r="C869" s="1" t="s">
        <v>114</v>
      </c>
      <c r="D869" s="1" t="s">
        <v>61</v>
      </c>
      <c r="E869" s="1" t="s">
        <v>44</v>
      </c>
      <c r="F869" s="1" t="s">
        <v>45</v>
      </c>
      <c r="G869" s="1" t="s">
        <v>46</v>
      </c>
      <c r="H869" s="1" t="s">
        <v>54</v>
      </c>
      <c r="I869" s="32" t="s">
        <v>1703</v>
      </c>
      <c r="J869" s="32" t="s">
        <v>1615</v>
      </c>
      <c r="K869" s="27">
        <v>44617.669259259259</v>
      </c>
      <c r="L869" s="27">
        <v>44617.784050925926</v>
      </c>
      <c r="M869" s="1" t="s">
        <v>50</v>
      </c>
      <c r="N869" s="85"/>
      <c r="O869" s="1"/>
      <c r="P869" s="46"/>
    </row>
    <row r="870" spans="1:16" ht="16.5" hidden="1" customHeight="1">
      <c r="A870" s="43">
        <v>106376</v>
      </c>
      <c r="B870" s="1" t="s">
        <v>41</v>
      </c>
      <c r="C870" s="1" t="s">
        <v>51</v>
      </c>
      <c r="D870" s="1" t="s">
        <v>81</v>
      </c>
      <c r="E870" s="1" t="s">
        <v>84</v>
      </c>
      <c r="F870" s="1" t="s">
        <v>53</v>
      </c>
      <c r="G870" s="1" t="s">
        <v>85</v>
      </c>
      <c r="H870" s="1" t="s">
        <v>47</v>
      </c>
      <c r="I870" s="32" t="s">
        <v>1704</v>
      </c>
      <c r="J870" s="32" t="s">
        <v>1705</v>
      </c>
      <c r="K870" s="27">
        <v>44617.72515046296</v>
      </c>
      <c r="L870" s="27">
        <v>44617.783553240741</v>
      </c>
      <c r="M870" s="1" t="s">
        <v>50</v>
      </c>
      <c r="N870" s="85"/>
      <c r="O870" s="1"/>
      <c r="P870" s="46"/>
    </row>
    <row r="871" spans="1:16" ht="16.5" hidden="1" customHeight="1">
      <c r="A871" s="43">
        <v>106377</v>
      </c>
      <c r="B871" s="1" t="s">
        <v>57</v>
      </c>
      <c r="C871" s="1" t="s">
        <v>51</v>
      </c>
      <c r="D871" s="1" t="s">
        <v>61</v>
      </c>
      <c r="E871" s="1" t="s">
        <v>66</v>
      </c>
      <c r="F871" s="1" t="s">
        <v>53</v>
      </c>
      <c r="G871" s="1" t="s">
        <v>46</v>
      </c>
      <c r="H871" s="1" t="s">
        <v>47</v>
      </c>
      <c r="I871" s="32" t="s">
        <v>1706</v>
      </c>
      <c r="J871" s="32" t="s">
        <v>1707</v>
      </c>
      <c r="K871" s="27">
        <v>44617.73296296296</v>
      </c>
      <c r="L871" s="27">
        <v>44617.782951388886</v>
      </c>
      <c r="M871" s="1" t="s">
        <v>50</v>
      </c>
      <c r="N871" s="85"/>
      <c r="O871" s="1"/>
      <c r="P871" s="46"/>
    </row>
    <row r="872" spans="1:16" ht="16.5" hidden="1" customHeight="1">
      <c r="A872" s="43">
        <v>106378</v>
      </c>
      <c r="B872" s="1" t="s">
        <v>639</v>
      </c>
      <c r="C872" s="1" t="s">
        <v>51</v>
      </c>
      <c r="D872" s="1" t="s">
        <v>52</v>
      </c>
      <c r="E872" s="1" t="s">
        <v>44</v>
      </c>
      <c r="F872" s="1" t="s">
        <v>45</v>
      </c>
      <c r="G872" s="1" t="s">
        <v>46</v>
      </c>
      <c r="H872" s="1" t="s">
        <v>54</v>
      </c>
      <c r="I872" s="32" t="s">
        <v>1708</v>
      </c>
      <c r="J872" s="32" t="s">
        <v>1709</v>
      </c>
      <c r="K872" s="27">
        <v>44617.743356481478</v>
      </c>
      <c r="L872" s="27">
        <v>44617.782152777778</v>
      </c>
      <c r="M872" s="1" t="s">
        <v>50</v>
      </c>
      <c r="N872" s="85"/>
      <c r="O872" s="1"/>
      <c r="P872" s="46"/>
    </row>
    <row r="873" spans="1:16" ht="16.5" hidden="1" customHeight="1">
      <c r="A873" s="43">
        <v>106379</v>
      </c>
      <c r="B873" s="1" t="s">
        <v>74</v>
      </c>
      <c r="C873" s="1" t="s">
        <v>51</v>
      </c>
      <c r="D873" s="1" t="s">
        <v>52</v>
      </c>
      <c r="E873" s="1" t="s">
        <v>62</v>
      </c>
      <c r="F873" s="1" t="s">
        <v>53</v>
      </c>
      <c r="G873" s="1" t="s">
        <v>46</v>
      </c>
      <c r="H873" s="1" t="s">
        <v>47</v>
      </c>
      <c r="I873" s="32" t="s">
        <v>1710</v>
      </c>
      <c r="J873" s="32" t="s">
        <v>1711</v>
      </c>
      <c r="K873" s="27">
        <v>44617.769861111112</v>
      </c>
      <c r="L873" s="27">
        <v>44617.779756944445</v>
      </c>
      <c r="M873" s="1" t="s">
        <v>50</v>
      </c>
      <c r="N873" s="85"/>
      <c r="O873" s="1"/>
      <c r="P873" s="46"/>
    </row>
    <row r="874" spans="1:16" ht="16.5" hidden="1" customHeight="1">
      <c r="A874" s="68">
        <v>106380</v>
      </c>
      <c r="B874" s="69" t="s">
        <v>358</v>
      </c>
      <c r="C874" s="69" t="s">
        <v>109</v>
      </c>
      <c r="D874" s="69" t="s">
        <v>127</v>
      </c>
      <c r="E874" s="69" t="s">
        <v>841</v>
      </c>
      <c r="F874" s="69" t="s">
        <v>67</v>
      </c>
      <c r="G874" s="69" t="s">
        <v>46</v>
      </c>
      <c r="H874" s="69" t="s">
        <v>297</v>
      </c>
      <c r="I874" s="71" t="s">
        <v>1712</v>
      </c>
      <c r="J874" s="71" t="s">
        <v>299</v>
      </c>
      <c r="K874" s="70">
        <v>44617.98978009259</v>
      </c>
      <c r="L874" s="69" t="s">
        <v>300</v>
      </c>
      <c r="M874" s="69" t="s">
        <v>50</v>
      </c>
      <c r="N874" s="86"/>
      <c r="O874" s="1"/>
      <c r="P874" s="46"/>
    </row>
    <row r="875" spans="1:16" ht="16.5" customHeight="1">
      <c r="A875" s="43">
        <v>106381</v>
      </c>
      <c r="B875" s="1" t="s">
        <v>60</v>
      </c>
      <c r="C875" s="1" t="s">
        <v>200</v>
      </c>
      <c r="D875" s="1" t="s">
        <v>563</v>
      </c>
      <c r="E875" s="1" t="s">
        <v>66</v>
      </c>
      <c r="F875" s="1" t="s">
        <v>67</v>
      </c>
      <c r="G875" s="1" t="s">
        <v>401</v>
      </c>
      <c r="H875" s="1" t="s">
        <v>47</v>
      </c>
      <c r="I875" s="32" t="s">
        <v>1249</v>
      </c>
      <c r="J875" s="32" t="s">
        <v>1713</v>
      </c>
      <c r="K875" s="27">
        <v>44618.582905092589</v>
      </c>
      <c r="L875" s="27">
        <v>44620.576516203706</v>
      </c>
      <c r="M875" s="1" t="s">
        <v>50</v>
      </c>
      <c r="N875" s="85" t="s">
        <v>642</v>
      </c>
      <c r="O875" s="1"/>
      <c r="P875" s="46"/>
    </row>
    <row r="876" spans="1:16" ht="16.5" hidden="1" customHeight="1">
      <c r="A876" s="77">
        <v>106382</v>
      </c>
      <c r="B876" s="78" t="s">
        <v>65</v>
      </c>
      <c r="C876" s="78" t="s">
        <v>109</v>
      </c>
      <c r="D876" s="78" t="s">
        <v>71</v>
      </c>
      <c r="E876" s="78" t="s">
        <v>75</v>
      </c>
      <c r="F876" s="78" t="s">
        <v>67</v>
      </c>
      <c r="G876" s="78" t="s">
        <v>68</v>
      </c>
      <c r="H876" s="78" t="s">
        <v>54</v>
      </c>
      <c r="I876" s="79" t="s">
        <v>1714</v>
      </c>
      <c r="J876" s="79" t="s">
        <v>299</v>
      </c>
      <c r="K876" s="80">
        <v>44619.013923611114</v>
      </c>
      <c r="L876" s="78" t="s">
        <v>300</v>
      </c>
      <c r="M876" s="78" t="s">
        <v>50</v>
      </c>
      <c r="N876" s="88"/>
      <c r="O876" s="1"/>
      <c r="P876" s="46"/>
    </row>
    <row r="877" spans="1:16" ht="16.5" customHeight="1">
      <c r="A877" s="43">
        <v>106383</v>
      </c>
      <c r="B877" s="1" t="s">
        <v>837</v>
      </c>
      <c r="C877" s="1" t="s">
        <v>90</v>
      </c>
      <c r="D877" s="1" t="s">
        <v>52</v>
      </c>
      <c r="E877" s="1" t="s">
        <v>44</v>
      </c>
      <c r="F877" s="1" t="s">
        <v>67</v>
      </c>
      <c r="G877" s="1" t="s">
        <v>401</v>
      </c>
      <c r="H877" s="1" t="s">
        <v>54</v>
      </c>
      <c r="I877" s="32" t="s">
        <v>1715</v>
      </c>
      <c r="J877" s="32" t="s">
        <v>1716</v>
      </c>
      <c r="K877" s="27">
        <v>44619.543923611112</v>
      </c>
      <c r="L877" s="27">
        <v>44620.567650462966</v>
      </c>
      <c r="M877" s="1" t="s">
        <v>50</v>
      </c>
      <c r="N877" s="85" t="s">
        <v>443</v>
      </c>
      <c r="O877" s="1"/>
      <c r="P877" s="46"/>
    </row>
    <row r="878" spans="1:16" ht="16.5" hidden="1" customHeight="1">
      <c r="A878" s="75">
        <v>106384</v>
      </c>
      <c r="B878" s="63" t="s">
        <v>41</v>
      </c>
      <c r="C878" s="63" t="s">
        <v>51</v>
      </c>
      <c r="D878" s="63" t="s">
        <v>61</v>
      </c>
      <c r="E878" s="63" t="s">
        <v>44</v>
      </c>
      <c r="F878" s="63" t="s">
        <v>45</v>
      </c>
      <c r="G878" s="63" t="s">
        <v>46</v>
      </c>
      <c r="H878" s="63" t="s">
        <v>47</v>
      </c>
      <c r="I878" s="76" t="s">
        <v>1717</v>
      </c>
      <c r="J878" s="76" t="s">
        <v>1718</v>
      </c>
      <c r="K878" s="64">
        <v>44620.411053240743</v>
      </c>
      <c r="L878" s="64">
        <v>44620.742534722223</v>
      </c>
      <c r="M878" s="63" t="s">
        <v>50</v>
      </c>
      <c r="N878" s="87"/>
      <c r="O878" s="1"/>
      <c r="P878" s="46"/>
    </row>
    <row r="879" spans="1:16" ht="16.5" hidden="1" customHeight="1">
      <c r="A879" s="43">
        <v>106385</v>
      </c>
      <c r="B879" s="1" t="s">
        <v>60</v>
      </c>
      <c r="C879" s="1" t="s">
        <v>51</v>
      </c>
      <c r="D879" s="1" t="s">
        <v>52</v>
      </c>
      <c r="E879" s="1" t="s">
        <v>44</v>
      </c>
      <c r="F879" s="1" t="s">
        <v>45</v>
      </c>
      <c r="G879" s="1" t="s">
        <v>46</v>
      </c>
      <c r="H879" s="1" t="s">
        <v>54</v>
      </c>
      <c r="I879" s="32" t="s">
        <v>1719</v>
      </c>
      <c r="J879" s="32" t="s">
        <v>1720</v>
      </c>
      <c r="K879" s="27">
        <v>44620.418043981481</v>
      </c>
      <c r="L879" s="27">
        <v>44620.57371527778</v>
      </c>
      <c r="M879" s="1" t="s">
        <v>50</v>
      </c>
      <c r="N879" s="85"/>
      <c r="O879" s="1"/>
      <c r="P879" s="46"/>
    </row>
    <row r="880" spans="1:16" ht="16.5" hidden="1" customHeight="1">
      <c r="A880" s="43">
        <v>106386</v>
      </c>
      <c r="B880" s="1" t="s">
        <v>60</v>
      </c>
      <c r="C880" s="1" t="s">
        <v>51</v>
      </c>
      <c r="D880" s="1" t="s">
        <v>43</v>
      </c>
      <c r="E880" s="1" t="s">
        <v>44</v>
      </c>
      <c r="F880" s="1" t="s">
        <v>45</v>
      </c>
      <c r="G880" s="1" t="s">
        <v>46</v>
      </c>
      <c r="H880" s="1" t="s">
        <v>47</v>
      </c>
      <c r="I880" s="32" t="s">
        <v>1721</v>
      </c>
      <c r="J880" s="32" t="s">
        <v>1722</v>
      </c>
      <c r="K880" s="27">
        <v>44620.43277777778</v>
      </c>
      <c r="L880" s="27">
        <v>44620.575104166666</v>
      </c>
      <c r="M880" s="1" t="s">
        <v>50</v>
      </c>
      <c r="N880" s="85"/>
      <c r="O880" s="1"/>
      <c r="P880" s="46"/>
    </row>
    <row r="881" spans="1:16" ht="16.5" hidden="1" customHeight="1">
      <c r="A881" s="43">
        <v>106387</v>
      </c>
      <c r="B881" s="1" t="s">
        <v>41</v>
      </c>
      <c r="C881" s="1" t="s">
        <v>51</v>
      </c>
      <c r="D881" s="1" t="s">
        <v>81</v>
      </c>
      <c r="E881" s="1" t="s">
        <v>44</v>
      </c>
      <c r="F881" s="1" t="s">
        <v>53</v>
      </c>
      <c r="G881" s="1" t="s">
        <v>85</v>
      </c>
      <c r="H881" s="1" t="s">
        <v>47</v>
      </c>
      <c r="I881" s="32" t="s">
        <v>1723</v>
      </c>
      <c r="J881" s="32" t="s">
        <v>1724</v>
      </c>
      <c r="K881" s="27">
        <v>44620.467187499999</v>
      </c>
      <c r="L881" s="27">
        <v>44620.574282407404</v>
      </c>
      <c r="M881" s="1" t="s">
        <v>50</v>
      </c>
      <c r="N881" s="85"/>
      <c r="O881" s="1"/>
      <c r="P881" s="46"/>
    </row>
    <row r="882" spans="1:16" ht="16.5" hidden="1" customHeight="1">
      <c r="A882" s="43">
        <v>106388</v>
      </c>
      <c r="B882" s="1" t="s">
        <v>41</v>
      </c>
      <c r="C882" s="1" t="s">
        <v>90</v>
      </c>
      <c r="D882" s="1" t="s">
        <v>71</v>
      </c>
      <c r="E882" s="1" t="s">
        <v>44</v>
      </c>
      <c r="F882" s="1" t="s">
        <v>45</v>
      </c>
      <c r="G882" s="1" t="s">
        <v>46</v>
      </c>
      <c r="H882" s="1" t="s">
        <v>54</v>
      </c>
      <c r="I882" s="32" t="s">
        <v>1725</v>
      </c>
      <c r="J882" s="32" t="s">
        <v>1726</v>
      </c>
      <c r="K882" s="27">
        <v>44620.486238425925</v>
      </c>
      <c r="L882" s="27">
        <v>44621.695104166669</v>
      </c>
      <c r="M882" s="1" t="s">
        <v>50</v>
      </c>
      <c r="N882" s="85"/>
      <c r="O882" s="1"/>
      <c r="P882" s="46"/>
    </row>
    <row r="883" spans="1:16" ht="16.5" hidden="1" customHeight="1">
      <c r="A883" s="43">
        <v>106389</v>
      </c>
      <c r="B883" s="1" t="s">
        <v>41</v>
      </c>
      <c r="C883" s="1" t="s">
        <v>150</v>
      </c>
      <c r="D883" s="1" t="s">
        <v>43</v>
      </c>
      <c r="E883" s="1" t="s">
        <v>44</v>
      </c>
      <c r="F883" s="1" t="s">
        <v>45</v>
      </c>
      <c r="G883" s="1" t="s">
        <v>46</v>
      </c>
      <c r="H883" s="1" t="s">
        <v>47</v>
      </c>
      <c r="I883" s="32" t="s">
        <v>1727</v>
      </c>
      <c r="J883" s="32" t="s">
        <v>1728</v>
      </c>
      <c r="K883" s="27">
        <v>44620.488854166666</v>
      </c>
      <c r="L883" s="27">
        <v>44620.572789351849</v>
      </c>
      <c r="M883" s="1" t="s">
        <v>50</v>
      </c>
      <c r="N883" s="85"/>
      <c r="O883" s="1"/>
      <c r="P883" s="46"/>
    </row>
    <row r="884" spans="1:16" ht="16.5" hidden="1" customHeight="1">
      <c r="A884" s="43">
        <v>106390</v>
      </c>
      <c r="B884" s="1" t="s">
        <v>41</v>
      </c>
      <c r="C884" s="1" t="s">
        <v>51</v>
      </c>
      <c r="D884" s="1" t="s">
        <v>43</v>
      </c>
      <c r="E884" s="1" t="s">
        <v>44</v>
      </c>
      <c r="F884" s="1" t="s">
        <v>45</v>
      </c>
      <c r="G884" s="1" t="s">
        <v>46</v>
      </c>
      <c r="H884" s="1" t="s">
        <v>54</v>
      </c>
      <c r="I884" s="32" t="s">
        <v>1729</v>
      </c>
      <c r="J884" s="32" t="s">
        <v>1730</v>
      </c>
      <c r="K884" s="27">
        <v>44620.510451388887</v>
      </c>
      <c r="L884" s="27">
        <v>44620.571655092594</v>
      </c>
      <c r="M884" s="1" t="s">
        <v>50</v>
      </c>
      <c r="N884" s="85"/>
      <c r="O884" s="1"/>
      <c r="P884" s="46"/>
    </row>
    <row r="885" spans="1:16" ht="16.5" hidden="1" customHeight="1">
      <c r="A885" s="43">
        <v>106391</v>
      </c>
      <c r="B885" s="1" t="s">
        <v>41</v>
      </c>
      <c r="C885" s="1" t="s">
        <v>51</v>
      </c>
      <c r="D885" s="1" t="s">
        <v>71</v>
      </c>
      <c r="E885" s="1" t="s">
        <v>84</v>
      </c>
      <c r="F885" s="1" t="s">
        <v>45</v>
      </c>
      <c r="G885" s="1" t="s">
        <v>46</v>
      </c>
      <c r="H885" s="1" t="s">
        <v>47</v>
      </c>
      <c r="I885" s="32" t="s">
        <v>1731</v>
      </c>
      <c r="J885" s="32" t="s">
        <v>1732</v>
      </c>
      <c r="K885" s="27">
        <v>44620.525578703702</v>
      </c>
      <c r="L885" s="27">
        <v>44620.570011574076</v>
      </c>
      <c r="M885" s="1" t="s">
        <v>50</v>
      </c>
      <c r="N885" s="85"/>
      <c r="O885" s="1"/>
      <c r="P885" s="46"/>
    </row>
    <row r="886" spans="1:16" ht="16.5" hidden="1" customHeight="1">
      <c r="A886" s="43">
        <v>106392</v>
      </c>
      <c r="B886" s="1" t="s">
        <v>41</v>
      </c>
      <c r="C886" s="1" t="s">
        <v>51</v>
      </c>
      <c r="D886" s="1" t="s">
        <v>81</v>
      </c>
      <c r="E886" s="1" t="s">
        <v>44</v>
      </c>
      <c r="F886" s="1" t="s">
        <v>53</v>
      </c>
      <c r="G886" s="1" t="s">
        <v>85</v>
      </c>
      <c r="H886" s="1" t="s">
        <v>47</v>
      </c>
      <c r="I886" s="32" t="s">
        <v>1733</v>
      </c>
      <c r="J886" s="32" t="s">
        <v>1734</v>
      </c>
      <c r="K886" s="27">
        <v>44620.531840277778</v>
      </c>
      <c r="L886" s="27">
        <v>44620.74596064815</v>
      </c>
      <c r="M886" s="1" t="s">
        <v>50</v>
      </c>
      <c r="N886" s="85"/>
      <c r="O886" s="1"/>
      <c r="P886" s="46"/>
    </row>
    <row r="887" spans="1:16" ht="16.5" hidden="1" customHeight="1">
      <c r="A887" s="43">
        <v>106393</v>
      </c>
      <c r="B887" s="1" t="s">
        <v>60</v>
      </c>
      <c r="C887" s="1" t="s">
        <v>51</v>
      </c>
      <c r="D887" s="1" t="s">
        <v>81</v>
      </c>
      <c r="E887" s="1" t="s">
        <v>44</v>
      </c>
      <c r="F887" s="1" t="s">
        <v>53</v>
      </c>
      <c r="G887" s="1" t="s">
        <v>85</v>
      </c>
      <c r="H887" s="1" t="s">
        <v>54</v>
      </c>
      <c r="I887" s="32" t="s">
        <v>1735</v>
      </c>
      <c r="J887" s="32" t="s">
        <v>1736</v>
      </c>
      <c r="K887" s="27">
        <v>44620.546539351853</v>
      </c>
      <c r="L887" s="27">
        <v>44620.56858796296</v>
      </c>
      <c r="M887" s="1" t="s">
        <v>50</v>
      </c>
      <c r="N887" s="85"/>
      <c r="O887" s="1"/>
      <c r="P887" s="46"/>
    </row>
    <row r="888" spans="1:16" ht="16.5" hidden="1" customHeight="1">
      <c r="A888" s="43">
        <v>106394</v>
      </c>
      <c r="B888" s="1" t="s">
        <v>41</v>
      </c>
      <c r="C888" s="1" t="s">
        <v>42</v>
      </c>
      <c r="D888" s="1" t="s">
        <v>71</v>
      </c>
      <c r="E888" s="1" t="s">
        <v>44</v>
      </c>
      <c r="F888" s="1" t="s">
        <v>45</v>
      </c>
      <c r="G888" s="1" t="s">
        <v>46</v>
      </c>
      <c r="H888" s="1" t="s">
        <v>47</v>
      </c>
      <c r="I888" s="32" t="s">
        <v>1737</v>
      </c>
      <c r="J888" s="32" t="s">
        <v>1738</v>
      </c>
      <c r="K888" s="27">
        <v>44620.561064814814</v>
      </c>
      <c r="L888" s="27">
        <v>44620.564814814818</v>
      </c>
      <c r="M888" s="1" t="s">
        <v>50</v>
      </c>
      <c r="N888" s="85"/>
      <c r="O888" s="1"/>
      <c r="P888" s="46"/>
    </row>
    <row r="889" spans="1:16" ht="16.5" hidden="1" customHeight="1">
      <c r="A889" s="43">
        <v>106395</v>
      </c>
      <c r="B889" s="1" t="s">
        <v>60</v>
      </c>
      <c r="C889" s="1" t="s">
        <v>51</v>
      </c>
      <c r="D889" s="1" t="s">
        <v>71</v>
      </c>
      <c r="E889" s="1" t="s">
        <v>44</v>
      </c>
      <c r="F889" s="1" t="s">
        <v>67</v>
      </c>
      <c r="G889" s="1" t="s">
        <v>46</v>
      </c>
      <c r="H889" s="1" t="s">
        <v>54</v>
      </c>
      <c r="I889" s="32" t="s">
        <v>1739</v>
      </c>
      <c r="J889" s="32" t="s">
        <v>1740</v>
      </c>
      <c r="K889" s="27">
        <v>44620.563148148147</v>
      </c>
      <c r="L889" s="27">
        <v>44620.746504629627</v>
      </c>
      <c r="M889" s="1" t="s">
        <v>50</v>
      </c>
      <c r="N889" s="85"/>
      <c r="O889" s="1"/>
      <c r="P889" s="46"/>
    </row>
    <row r="890" spans="1:16" ht="16.5" hidden="1" customHeight="1">
      <c r="A890" s="43">
        <v>106396</v>
      </c>
      <c r="B890" s="1" t="s">
        <v>41</v>
      </c>
      <c r="C890" s="1" t="s">
        <v>51</v>
      </c>
      <c r="D890" s="1" t="s">
        <v>61</v>
      </c>
      <c r="E890" s="1" t="s">
        <v>44</v>
      </c>
      <c r="F890" s="1" t="s">
        <v>45</v>
      </c>
      <c r="G890" s="1" t="s">
        <v>46</v>
      </c>
      <c r="H890" s="1" t="s">
        <v>54</v>
      </c>
      <c r="I890" s="32" t="s">
        <v>1741</v>
      </c>
      <c r="J890" s="32" t="s">
        <v>1742</v>
      </c>
      <c r="K890" s="27">
        <v>44620.634988425925</v>
      </c>
      <c r="L890" s="27">
        <v>44620.739687499998</v>
      </c>
      <c r="M890" s="1" t="s">
        <v>50</v>
      </c>
      <c r="N890" s="85"/>
      <c r="O890" s="1"/>
      <c r="P890" s="46"/>
    </row>
    <row r="891" spans="1:16" ht="16.5" hidden="1" customHeight="1">
      <c r="A891" s="43">
        <v>106397</v>
      </c>
      <c r="B891" s="1" t="s">
        <v>41</v>
      </c>
      <c r="C891" s="1" t="s">
        <v>51</v>
      </c>
      <c r="D891" s="1" t="s">
        <v>81</v>
      </c>
      <c r="E891" s="1" t="s">
        <v>62</v>
      </c>
      <c r="F891" s="1" t="s">
        <v>45</v>
      </c>
      <c r="G891" s="1" t="s">
        <v>46</v>
      </c>
      <c r="H891" s="1" t="s">
        <v>47</v>
      </c>
      <c r="I891" s="32" t="s">
        <v>1105</v>
      </c>
      <c r="J891" s="32" t="s">
        <v>1743</v>
      </c>
      <c r="K891" s="27">
        <v>44620.637615740743</v>
      </c>
      <c r="L891" s="27">
        <v>44621.700115740743</v>
      </c>
      <c r="M891" s="1" t="s">
        <v>50</v>
      </c>
      <c r="N891" s="85"/>
      <c r="O891" s="1"/>
      <c r="P891" s="46"/>
    </row>
    <row r="892" spans="1:16" ht="16.5" hidden="1" customHeight="1">
      <c r="A892" s="43">
        <v>106398</v>
      </c>
      <c r="B892" s="1" t="s">
        <v>41</v>
      </c>
      <c r="C892" s="1" t="s">
        <v>80</v>
      </c>
      <c r="D892" s="1" t="s">
        <v>81</v>
      </c>
      <c r="E892" s="1" t="s">
        <v>62</v>
      </c>
      <c r="F892" s="1" t="s">
        <v>45</v>
      </c>
      <c r="G892" s="1" t="s">
        <v>46</v>
      </c>
      <c r="H892" s="1" t="s">
        <v>47</v>
      </c>
      <c r="I892" s="32" t="s">
        <v>1744</v>
      </c>
      <c r="J892" s="32" t="s">
        <v>1745</v>
      </c>
      <c r="K892" s="27">
        <v>44620.654895833337</v>
      </c>
      <c r="L892" s="27">
        <v>44620.738032407404</v>
      </c>
      <c r="M892" s="1" t="s">
        <v>50</v>
      </c>
      <c r="N892" s="85"/>
      <c r="O892" s="1"/>
      <c r="P892" s="46"/>
    </row>
    <row r="893" spans="1:16" ht="16.5" hidden="1" customHeight="1">
      <c r="A893" s="43">
        <v>106399</v>
      </c>
      <c r="B893" s="1" t="s">
        <v>60</v>
      </c>
      <c r="C893" s="1" t="s">
        <v>51</v>
      </c>
      <c r="D893" s="1" t="s">
        <v>43</v>
      </c>
      <c r="E893" s="1" t="s">
        <v>44</v>
      </c>
      <c r="F893" s="1" t="s">
        <v>45</v>
      </c>
      <c r="G893" s="1" t="s">
        <v>46</v>
      </c>
      <c r="H893" s="1" t="s">
        <v>54</v>
      </c>
      <c r="I893" s="32" t="s">
        <v>1746</v>
      </c>
      <c r="J893" s="32" t="s">
        <v>1747</v>
      </c>
      <c r="K893" s="27">
        <v>44620.660243055558</v>
      </c>
      <c r="L893" s="27">
        <v>44620.757835648146</v>
      </c>
      <c r="M893" s="1" t="s">
        <v>50</v>
      </c>
      <c r="N893" s="85"/>
      <c r="O893" s="1"/>
      <c r="P893" s="46"/>
    </row>
    <row r="894" spans="1:16" ht="16.5" hidden="1" customHeight="1">
      <c r="A894" s="43">
        <v>106400</v>
      </c>
      <c r="B894" s="1" t="s">
        <v>41</v>
      </c>
      <c r="C894" s="1" t="s">
        <v>51</v>
      </c>
      <c r="D894" s="1" t="s">
        <v>61</v>
      </c>
      <c r="E894" s="1" t="s">
        <v>84</v>
      </c>
      <c r="F894" s="1" t="s">
        <v>53</v>
      </c>
      <c r="G894" s="1" t="s">
        <v>85</v>
      </c>
      <c r="H894" s="1" t="s">
        <v>47</v>
      </c>
      <c r="I894" s="32" t="s">
        <v>1748</v>
      </c>
      <c r="J894" s="32" t="s">
        <v>1749</v>
      </c>
      <c r="K894" s="27">
        <v>44620.734548611108</v>
      </c>
      <c r="L894" s="27">
        <v>44620.7503125</v>
      </c>
      <c r="M894" s="1" t="s">
        <v>50</v>
      </c>
      <c r="N894" s="85"/>
      <c r="O894" s="1"/>
      <c r="P894" s="46"/>
    </row>
    <row r="895" spans="1:16" ht="16.5" hidden="1" customHeight="1">
      <c r="A895" s="43">
        <v>106401</v>
      </c>
      <c r="B895" s="1" t="s">
        <v>57</v>
      </c>
      <c r="C895" s="1" t="s">
        <v>51</v>
      </c>
      <c r="D895" s="1" t="s">
        <v>52</v>
      </c>
      <c r="E895" s="1" t="s">
        <v>62</v>
      </c>
      <c r="F895" s="1" t="s">
        <v>53</v>
      </c>
      <c r="G895" s="1" t="s">
        <v>46</v>
      </c>
      <c r="H895" s="1" t="s">
        <v>47</v>
      </c>
      <c r="I895" s="32" t="s">
        <v>1750</v>
      </c>
      <c r="J895" s="32" t="s">
        <v>1751</v>
      </c>
      <c r="K895" s="27">
        <v>44620.747569444444</v>
      </c>
      <c r="L895" s="27">
        <v>44620.769629629627</v>
      </c>
      <c r="M895" s="1" t="s">
        <v>50</v>
      </c>
      <c r="N895" s="85"/>
      <c r="O895" s="1"/>
      <c r="P895" s="46"/>
    </row>
    <row r="896" spans="1:16" ht="16.5" hidden="1" customHeight="1">
      <c r="A896" s="65">
        <v>106402</v>
      </c>
      <c r="B896" s="25" t="s">
        <v>41</v>
      </c>
      <c r="C896" s="25" t="s">
        <v>126</v>
      </c>
      <c r="D896" s="51" t="s">
        <v>151</v>
      </c>
      <c r="E896" s="25" t="s">
        <v>44</v>
      </c>
      <c r="F896" s="25" t="s">
        <v>45</v>
      </c>
      <c r="G896" s="25" t="s">
        <v>46</v>
      </c>
      <c r="H896" s="25" t="s">
        <v>163</v>
      </c>
      <c r="I896" s="29" t="s">
        <v>1752</v>
      </c>
      <c r="J896" s="29" t="s">
        <v>1753</v>
      </c>
      <c r="K896" s="26">
        <v>44621.396273148152</v>
      </c>
      <c r="L896" s="26">
        <v>44621.675868055558</v>
      </c>
      <c r="M896" s="1" t="s">
        <v>50</v>
      </c>
      <c r="N896" s="85" t="s">
        <v>429</v>
      </c>
      <c r="O896" s="1"/>
      <c r="P896" s="46"/>
    </row>
    <row r="897" spans="1:16" ht="16.5" hidden="1" customHeight="1">
      <c r="A897" s="65">
        <v>106403</v>
      </c>
      <c r="B897" s="25" t="s">
        <v>60</v>
      </c>
      <c r="C897" s="25" t="s">
        <v>42</v>
      </c>
      <c r="D897" s="25" t="s">
        <v>71</v>
      </c>
      <c r="E897" s="25" t="s">
        <v>44</v>
      </c>
      <c r="F897" s="25" t="s">
        <v>53</v>
      </c>
      <c r="G897" s="25" t="s">
        <v>46</v>
      </c>
      <c r="H897" s="25" t="s">
        <v>54</v>
      </c>
      <c r="I897" s="25" t="s">
        <v>1754</v>
      </c>
      <c r="J897" s="25" t="s">
        <v>1755</v>
      </c>
      <c r="K897" s="26">
        <v>44621.427442129629</v>
      </c>
      <c r="L897" s="26">
        <v>44621.689780092594</v>
      </c>
      <c r="M897" s="1" t="s">
        <v>50</v>
      </c>
      <c r="N897" s="85" t="s">
        <v>429</v>
      </c>
      <c r="O897" s="1"/>
      <c r="P897" s="46"/>
    </row>
    <row r="898" spans="1:16" ht="16.5" hidden="1" customHeight="1">
      <c r="A898" s="65">
        <v>106404</v>
      </c>
      <c r="B898" s="25" t="s">
        <v>41</v>
      </c>
      <c r="C898" s="25" t="s">
        <v>51</v>
      </c>
      <c r="D898" s="25" t="s">
        <v>71</v>
      </c>
      <c r="E898" s="25" t="s">
        <v>44</v>
      </c>
      <c r="F898" s="25" t="s">
        <v>45</v>
      </c>
      <c r="G898" s="25" t="s">
        <v>46</v>
      </c>
      <c r="H898" s="25" t="s">
        <v>47</v>
      </c>
      <c r="I898" s="25" t="s">
        <v>1756</v>
      </c>
      <c r="J898" s="25" t="s">
        <v>1757</v>
      </c>
      <c r="K898" s="26">
        <v>44621.430196759262</v>
      </c>
      <c r="L898" s="26">
        <v>44621.686412037037</v>
      </c>
      <c r="M898" s="1" t="s">
        <v>50</v>
      </c>
      <c r="N898" s="85" t="s">
        <v>429</v>
      </c>
      <c r="O898" s="1"/>
      <c r="P898" s="46"/>
    </row>
    <row r="899" spans="1:16" ht="16.5" hidden="1" customHeight="1">
      <c r="A899" s="65">
        <v>106405</v>
      </c>
      <c r="B899" s="25" t="s">
        <v>60</v>
      </c>
      <c r="C899" s="25" t="s">
        <v>200</v>
      </c>
      <c r="D899" s="25" t="s">
        <v>61</v>
      </c>
      <c r="E899" s="25" t="s">
        <v>44</v>
      </c>
      <c r="F899" s="25" t="s">
        <v>45</v>
      </c>
      <c r="G899" s="25" t="s">
        <v>46</v>
      </c>
      <c r="H899" s="25" t="s">
        <v>163</v>
      </c>
      <c r="I899" s="25" t="s">
        <v>1758</v>
      </c>
      <c r="J899" s="25" t="s">
        <v>1759</v>
      </c>
      <c r="K899" s="26">
        <v>44621.434803240743</v>
      </c>
      <c r="L899" s="26">
        <v>44621.685613425929</v>
      </c>
      <c r="M899" s="1" t="s">
        <v>50</v>
      </c>
      <c r="N899" s="85" t="s">
        <v>429</v>
      </c>
      <c r="O899" s="1"/>
      <c r="P899" s="46"/>
    </row>
    <row r="900" spans="1:16" ht="16.5" hidden="1" customHeight="1">
      <c r="A900" s="65">
        <v>106406</v>
      </c>
      <c r="B900" s="25" t="s">
        <v>60</v>
      </c>
      <c r="C900" s="25" t="s">
        <v>42</v>
      </c>
      <c r="D900" s="25" t="s">
        <v>52</v>
      </c>
      <c r="E900" s="25" t="s">
        <v>44</v>
      </c>
      <c r="F900" s="25" t="s">
        <v>45</v>
      </c>
      <c r="G900" s="25" t="s">
        <v>46</v>
      </c>
      <c r="H900" s="25" t="s">
        <v>47</v>
      </c>
      <c r="I900" s="25" t="s">
        <v>1760</v>
      </c>
      <c r="J900" s="25" t="s">
        <v>1761</v>
      </c>
      <c r="K900" s="26">
        <v>44621.469583333332</v>
      </c>
      <c r="L900" s="26">
        <v>44621.684872685182</v>
      </c>
      <c r="M900" s="1" t="s">
        <v>50</v>
      </c>
      <c r="N900" s="85" t="s">
        <v>429</v>
      </c>
      <c r="O900" s="1"/>
      <c r="P900" s="46"/>
    </row>
    <row r="901" spans="1:16" ht="16.5" hidden="1" customHeight="1">
      <c r="A901" s="65">
        <v>106407</v>
      </c>
      <c r="B901" s="25" t="s">
        <v>60</v>
      </c>
      <c r="C901" s="25" t="s">
        <v>126</v>
      </c>
      <c r="D901" s="25" t="s">
        <v>61</v>
      </c>
      <c r="E901" s="25" t="s">
        <v>75</v>
      </c>
      <c r="F901" s="25" t="s">
        <v>45</v>
      </c>
      <c r="G901" s="25" t="s">
        <v>46</v>
      </c>
      <c r="H901" s="25" t="s">
        <v>54</v>
      </c>
      <c r="I901" s="25" t="s">
        <v>1762</v>
      </c>
      <c r="J901" s="25" t="s">
        <v>1763</v>
      </c>
      <c r="K901" s="26">
        <v>44621.490451388891</v>
      </c>
      <c r="L901" s="26">
        <v>44621.683738425927</v>
      </c>
      <c r="M901" s="1" t="s">
        <v>50</v>
      </c>
      <c r="N901" s="85" t="s">
        <v>429</v>
      </c>
      <c r="O901" s="1"/>
      <c r="P901" s="46"/>
    </row>
    <row r="902" spans="1:16" ht="16.5" hidden="1" customHeight="1">
      <c r="A902" s="65">
        <v>106408</v>
      </c>
      <c r="B902" s="25" t="s">
        <v>57</v>
      </c>
      <c r="C902" s="25" t="s">
        <v>51</v>
      </c>
      <c r="D902" s="25" t="s">
        <v>81</v>
      </c>
      <c r="E902" s="25" t="s">
        <v>66</v>
      </c>
      <c r="F902" s="25" t="s">
        <v>53</v>
      </c>
      <c r="G902" s="25" t="s">
        <v>46</v>
      </c>
      <c r="H902" s="25" t="s">
        <v>54</v>
      </c>
      <c r="I902" s="25" t="s">
        <v>1764</v>
      </c>
      <c r="J902" s="25" t="s">
        <v>1765</v>
      </c>
      <c r="K902" s="26">
        <v>44621.500810185185</v>
      </c>
      <c r="L902" s="26">
        <v>44621.682442129626</v>
      </c>
      <c r="M902" s="1" t="s">
        <v>50</v>
      </c>
      <c r="N902" s="85" t="s">
        <v>443</v>
      </c>
      <c r="O902" s="1"/>
      <c r="P902" s="46"/>
    </row>
    <row r="903" spans="1:16" ht="16.5" hidden="1" customHeight="1">
      <c r="A903" s="65">
        <v>106409</v>
      </c>
      <c r="B903" s="25" t="s">
        <v>41</v>
      </c>
      <c r="C903" s="25" t="s">
        <v>99</v>
      </c>
      <c r="D903" s="25" t="s">
        <v>61</v>
      </c>
      <c r="E903" s="25" t="s">
        <v>44</v>
      </c>
      <c r="F903" s="25" t="s">
        <v>45</v>
      </c>
      <c r="G903" s="25" t="s">
        <v>46</v>
      </c>
      <c r="H903" s="25" t="s">
        <v>47</v>
      </c>
      <c r="I903" s="29" t="s">
        <v>1766</v>
      </c>
      <c r="J903" s="25" t="s">
        <v>1767</v>
      </c>
      <c r="K903" s="26">
        <v>44621.506736111114</v>
      </c>
      <c r="L903" s="26">
        <v>44621.681377314817</v>
      </c>
      <c r="M903" s="1" t="s">
        <v>50</v>
      </c>
      <c r="N903" s="85" t="s">
        <v>429</v>
      </c>
      <c r="O903" s="1"/>
      <c r="P903" s="46"/>
    </row>
    <row r="904" spans="1:16" ht="16.5" hidden="1" customHeight="1">
      <c r="A904" s="65">
        <v>106410</v>
      </c>
      <c r="B904" s="25" t="s">
        <v>60</v>
      </c>
      <c r="C904" s="25" t="s">
        <v>51</v>
      </c>
      <c r="D904" s="25" t="s">
        <v>71</v>
      </c>
      <c r="E904" s="25" t="s">
        <v>44</v>
      </c>
      <c r="F904" s="25" t="s">
        <v>45</v>
      </c>
      <c r="G904" s="25" t="s">
        <v>46</v>
      </c>
      <c r="H904" s="25" t="s">
        <v>47</v>
      </c>
      <c r="I904" s="29" t="s">
        <v>1768</v>
      </c>
      <c r="J904" s="25" t="s">
        <v>1769</v>
      </c>
      <c r="K904" s="26">
        <v>44621.54146990741</v>
      </c>
      <c r="L904" s="26">
        <v>44621.679236111115</v>
      </c>
      <c r="M904" s="1" t="s">
        <v>50</v>
      </c>
      <c r="N904" s="85" t="s">
        <v>429</v>
      </c>
      <c r="O904" s="1"/>
      <c r="P904" s="46"/>
    </row>
    <row r="905" spans="1:16" ht="16.5" hidden="1" customHeight="1">
      <c r="A905" s="65">
        <v>106411</v>
      </c>
      <c r="B905" s="25" t="s">
        <v>41</v>
      </c>
      <c r="C905" s="25" t="s">
        <v>150</v>
      </c>
      <c r="D905" s="25" t="s">
        <v>71</v>
      </c>
      <c r="E905" s="25" t="s">
        <v>44</v>
      </c>
      <c r="F905" s="25" t="s">
        <v>45</v>
      </c>
      <c r="G905" s="25" t="s">
        <v>46</v>
      </c>
      <c r="H905" s="25" t="s">
        <v>47</v>
      </c>
      <c r="I905" s="29" t="s">
        <v>1770</v>
      </c>
      <c r="J905" s="25" t="s">
        <v>1771</v>
      </c>
      <c r="K905" s="26">
        <v>44621.547430555554</v>
      </c>
      <c r="L905" s="26">
        <v>44621.568206018521</v>
      </c>
      <c r="M905" s="1" t="s">
        <v>50</v>
      </c>
      <c r="N905" s="85" t="s">
        <v>429</v>
      </c>
      <c r="O905" s="1"/>
      <c r="P905" s="46"/>
    </row>
    <row r="906" spans="1:16" ht="16.5" hidden="1" customHeight="1">
      <c r="A906" s="65">
        <v>106412</v>
      </c>
      <c r="B906" s="25" t="s">
        <v>41</v>
      </c>
      <c r="C906" s="25" t="s">
        <v>51</v>
      </c>
      <c r="D906" s="25" t="s">
        <v>71</v>
      </c>
      <c r="E906" s="25" t="s">
        <v>44</v>
      </c>
      <c r="F906" s="25" t="s">
        <v>45</v>
      </c>
      <c r="G906" s="25" t="s">
        <v>46</v>
      </c>
      <c r="H906" s="25" t="s">
        <v>47</v>
      </c>
      <c r="I906" s="25" t="s">
        <v>1105</v>
      </c>
      <c r="J906" s="25" t="s">
        <v>1772</v>
      </c>
      <c r="K906" s="26">
        <v>44621.550798611112</v>
      </c>
      <c r="L906" s="26">
        <v>44621.706087962964</v>
      </c>
      <c r="M906" s="1" t="s">
        <v>50</v>
      </c>
      <c r="N906" s="85" t="s">
        <v>429</v>
      </c>
      <c r="O906" s="1"/>
      <c r="P906" s="46"/>
    </row>
    <row r="907" spans="1:16" ht="16.5" hidden="1" customHeight="1">
      <c r="A907" s="65">
        <v>106413</v>
      </c>
      <c r="B907" s="25" t="s">
        <v>60</v>
      </c>
      <c r="C907" s="25" t="s">
        <v>90</v>
      </c>
      <c r="D907" s="25" t="s">
        <v>71</v>
      </c>
      <c r="E907" s="25" t="s">
        <v>44</v>
      </c>
      <c r="F907" s="25" t="s">
        <v>45</v>
      </c>
      <c r="G907" s="25" t="s">
        <v>46</v>
      </c>
      <c r="H907" s="25" t="s">
        <v>54</v>
      </c>
      <c r="I907" s="25" t="s">
        <v>1773</v>
      </c>
      <c r="J907" s="25" t="s">
        <v>1774</v>
      </c>
      <c r="K907" s="26">
        <v>44621.552337962959</v>
      </c>
      <c r="L907" s="26">
        <v>44621.556956018518</v>
      </c>
      <c r="M907" s="1" t="s">
        <v>50</v>
      </c>
      <c r="N907" s="85" t="s">
        <v>429</v>
      </c>
      <c r="O907" s="1"/>
      <c r="P907" s="46"/>
    </row>
    <row r="908" spans="1:16" ht="16.5" hidden="1" customHeight="1">
      <c r="A908" s="65">
        <v>106414</v>
      </c>
      <c r="B908" s="25" t="s">
        <v>41</v>
      </c>
      <c r="C908" s="25" t="s">
        <v>114</v>
      </c>
      <c r="D908" s="25" t="s">
        <v>61</v>
      </c>
      <c r="E908" s="25" t="s">
        <v>44</v>
      </c>
      <c r="F908" s="25" t="s">
        <v>45</v>
      </c>
      <c r="G908" s="25" t="s">
        <v>46</v>
      </c>
      <c r="H908" s="25" t="s">
        <v>47</v>
      </c>
      <c r="I908" s="25" t="s">
        <v>1539</v>
      </c>
      <c r="J908" s="25" t="s">
        <v>1775</v>
      </c>
      <c r="K908" s="26">
        <v>44621.561666666668</v>
      </c>
      <c r="L908" s="26">
        <v>44621.565601851849</v>
      </c>
      <c r="M908" s="1" t="s">
        <v>50</v>
      </c>
      <c r="N908" s="85" t="s">
        <v>429</v>
      </c>
      <c r="O908" s="1"/>
      <c r="P908" s="46"/>
    </row>
    <row r="909" spans="1:16" ht="16.5" hidden="1" customHeight="1">
      <c r="A909" s="65">
        <v>106415</v>
      </c>
      <c r="B909" s="25" t="s">
        <v>41</v>
      </c>
      <c r="C909" s="25" t="s">
        <v>51</v>
      </c>
      <c r="D909" s="25" t="s">
        <v>71</v>
      </c>
      <c r="E909" s="25" t="s">
        <v>44</v>
      </c>
      <c r="F909" s="25" t="s">
        <v>45</v>
      </c>
      <c r="G909" s="25" t="s">
        <v>46</v>
      </c>
      <c r="H909" s="25" t="s">
        <v>47</v>
      </c>
      <c r="I909" s="25" t="s">
        <v>1105</v>
      </c>
      <c r="J909" s="25" t="s">
        <v>1776</v>
      </c>
      <c r="K909" s="26">
        <v>44621.582303240742</v>
      </c>
      <c r="L909" s="26">
        <v>44623.495451388888</v>
      </c>
      <c r="M909" s="1" t="s">
        <v>50</v>
      </c>
      <c r="N909" s="85" t="s">
        <v>429</v>
      </c>
      <c r="O909" s="1"/>
      <c r="P909" s="46"/>
    </row>
    <row r="910" spans="1:16" ht="16.5" hidden="1" customHeight="1">
      <c r="A910" s="65">
        <v>106416</v>
      </c>
      <c r="B910" s="25" t="s">
        <v>60</v>
      </c>
      <c r="C910" s="25" t="s">
        <v>388</v>
      </c>
      <c r="D910" s="25" t="s">
        <v>61</v>
      </c>
      <c r="E910" s="25" t="s">
        <v>44</v>
      </c>
      <c r="F910" s="25" t="s">
        <v>45</v>
      </c>
      <c r="G910" s="25" t="s">
        <v>46</v>
      </c>
      <c r="H910" s="25" t="s">
        <v>47</v>
      </c>
      <c r="I910" s="25" t="s">
        <v>1777</v>
      </c>
      <c r="J910" s="25" t="s">
        <v>1778</v>
      </c>
      <c r="K910" s="26">
        <v>44621.645486111112</v>
      </c>
      <c r="L910" s="26">
        <v>44621.710879629631</v>
      </c>
      <c r="M910" s="1" t="s">
        <v>50</v>
      </c>
      <c r="N910" s="85" t="s">
        <v>429</v>
      </c>
      <c r="O910" s="1"/>
      <c r="P910" s="46"/>
    </row>
    <row r="911" spans="1:16" ht="16.5" hidden="1" customHeight="1">
      <c r="A911" s="65">
        <v>106417</v>
      </c>
      <c r="B911" s="25" t="s">
        <v>60</v>
      </c>
      <c r="C911" s="25" t="s">
        <v>51</v>
      </c>
      <c r="D911" s="25" t="s">
        <v>61</v>
      </c>
      <c r="E911" s="25" t="s">
        <v>44</v>
      </c>
      <c r="F911" s="25" t="s">
        <v>45</v>
      </c>
      <c r="G911" s="25" t="s">
        <v>46</v>
      </c>
      <c r="H911" s="25" t="s">
        <v>47</v>
      </c>
      <c r="I911" s="25" t="s">
        <v>1779</v>
      </c>
      <c r="J911" s="25" t="s">
        <v>1780</v>
      </c>
      <c r="K911" s="26">
        <v>44621.650983796295</v>
      </c>
      <c r="L911" s="26">
        <v>44621.674421296295</v>
      </c>
      <c r="M911" s="1" t="s">
        <v>50</v>
      </c>
      <c r="N911" s="85" t="s">
        <v>429</v>
      </c>
      <c r="O911" s="1"/>
      <c r="P911" s="46"/>
    </row>
    <row r="912" spans="1:16" ht="16.5" hidden="1" customHeight="1">
      <c r="A912" s="72">
        <v>106418</v>
      </c>
      <c r="B912" s="73" t="s">
        <v>57</v>
      </c>
      <c r="C912" s="73" t="s">
        <v>51</v>
      </c>
      <c r="D912" s="73" t="s">
        <v>43</v>
      </c>
      <c r="E912" s="73" t="s">
        <v>66</v>
      </c>
      <c r="F912" s="73" t="s">
        <v>53</v>
      </c>
      <c r="G912" s="73" t="s">
        <v>46</v>
      </c>
      <c r="H912" s="73" t="s">
        <v>54</v>
      </c>
      <c r="I912" s="73" t="s">
        <v>1781</v>
      </c>
      <c r="J912" s="73" t="s">
        <v>1782</v>
      </c>
      <c r="K912" s="74">
        <v>44621.670115740744</v>
      </c>
      <c r="L912" s="74">
        <v>44621.716458333336</v>
      </c>
      <c r="M912" s="69" t="s">
        <v>50</v>
      </c>
      <c r="N912" s="85" t="s">
        <v>443</v>
      </c>
      <c r="O912" s="1"/>
      <c r="P912" s="46"/>
    </row>
    <row r="913" spans="1:16" ht="16.5" customHeight="1">
      <c r="A913" s="65">
        <v>106419</v>
      </c>
      <c r="B913" s="25" t="s">
        <v>57</v>
      </c>
      <c r="C913" s="25" t="s">
        <v>90</v>
      </c>
      <c r="D913" s="25" t="s">
        <v>43</v>
      </c>
      <c r="E913" s="25" t="s">
        <v>44</v>
      </c>
      <c r="F913" s="25" t="s">
        <v>67</v>
      </c>
      <c r="G913" s="25" t="s">
        <v>401</v>
      </c>
      <c r="H913" s="25" t="s">
        <v>54</v>
      </c>
      <c r="I913" s="25" t="s">
        <v>1783</v>
      </c>
      <c r="J913" s="25" t="s">
        <v>1784</v>
      </c>
      <c r="K913" s="26">
        <v>44621.679918981485</v>
      </c>
      <c r="L913" s="26">
        <v>44624.808391203704</v>
      </c>
      <c r="M913" s="1" t="s">
        <v>50</v>
      </c>
      <c r="N913" s="85" t="s">
        <v>443</v>
      </c>
      <c r="O913" s="1"/>
      <c r="P913" s="46"/>
    </row>
    <row r="914" spans="1:16" ht="16.5" hidden="1" customHeight="1">
      <c r="A914" s="81">
        <v>106420</v>
      </c>
      <c r="B914" s="82" t="s">
        <v>41</v>
      </c>
      <c r="C914" s="82" t="s">
        <v>51</v>
      </c>
      <c r="D914" s="82" t="s">
        <v>52</v>
      </c>
      <c r="E914" s="82" t="s">
        <v>44</v>
      </c>
      <c r="F914" s="82" t="s">
        <v>45</v>
      </c>
      <c r="G914" s="82" t="s">
        <v>46</v>
      </c>
      <c r="H914" s="82" t="s">
        <v>47</v>
      </c>
      <c r="I914" s="82" t="s">
        <v>1785</v>
      </c>
      <c r="J914" s="82" t="s">
        <v>1786</v>
      </c>
      <c r="K914" s="83">
        <v>44621.693078703705</v>
      </c>
      <c r="L914" s="83">
        <v>44621.715115740742</v>
      </c>
      <c r="M914" s="63" t="s">
        <v>50</v>
      </c>
      <c r="N914" s="87" t="s">
        <v>429</v>
      </c>
      <c r="O914" s="1"/>
      <c r="P914" s="46"/>
    </row>
    <row r="915" spans="1:16" ht="16.5" hidden="1" customHeight="1">
      <c r="A915" s="65">
        <v>106421</v>
      </c>
      <c r="B915" s="25" t="s">
        <v>41</v>
      </c>
      <c r="C915" s="25" t="s">
        <v>51</v>
      </c>
      <c r="D915" s="25" t="s">
        <v>71</v>
      </c>
      <c r="E915" s="25" t="s">
        <v>44</v>
      </c>
      <c r="F915" s="25" t="s">
        <v>45</v>
      </c>
      <c r="G915" s="25" t="s">
        <v>46</v>
      </c>
      <c r="H915" s="25" t="s">
        <v>54</v>
      </c>
      <c r="I915" s="25" t="s">
        <v>1787</v>
      </c>
      <c r="J915" s="25" t="s">
        <v>1788</v>
      </c>
      <c r="K915" s="26">
        <v>44621.703645833331</v>
      </c>
      <c r="L915" s="26">
        <v>44621.71361111111</v>
      </c>
      <c r="M915" s="1" t="s">
        <v>50</v>
      </c>
      <c r="N915" s="85" t="s">
        <v>429</v>
      </c>
      <c r="O915" s="1"/>
      <c r="P915" s="46"/>
    </row>
    <row r="916" spans="1:16" ht="16.5" hidden="1" customHeight="1">
      <c r="A916" s="65">
        <v>106422</v>
      </c>
      <c r="B916" s="25" t="s">
        <v>60</v>
      </c>
      <c r="C916" s="25" t="s">
        <v>51</v>
      </c>
      <c r="D916" s="25" t="s">
        <v>71</v>
      </c>
      <c r="E916" s="25" t="s">
        <v>62</v>
      </c>
      <c r="F916" s="25" t="s">
        <v>45</v>
      </c>
      <c r="G916" s="25" t="s">
        <v>46</v>
      </c>
      <c r="H916" s="25" t="s">
        <v>54</v>
      </c>
      <c r="I916" s="25" t="s">
        <v>1789</v>
      </c>
      <c r="J916" s="25" t="s">
        <v>1790</v>
      </c>
      <c r="K916" s="26">
        <v>44621.737615740742</v>
      </c>
      <c r="L916" s="26">
        <v>44621.744027777779</v>
      </c>
      <c r="M916" s="1" t="s">
        <v>50</v>
      </c>
      <c r="N916" s="85" t="s">
        <v>429</v>
      </c>
      <c r="O916" s="1"/>
      <c r="P916" s="46"/>
    </row>
    <row r="917" spans="1:16" ht="16.5" hidden="1" customHeight="1">
      <c r="A917" s="65">
        <v>106423</v>
      </c>
      <c r="B917" s="25" t="s">
        <v>41</v>
      </c>
      <c r="C917" s="25" t="s">
        <v>51</v>
      </c>
      <c r="D917" s="25" t="s">
        <v>71</v>
      </c>
      <c r="E917" s="25" t="s">
        <v>440</v>
      </c>
      <c r="F917" s="25" t="s">
        <v>53</v>
      </c>
      <c r="G917" s="25" t="s">
        <v>46</v>
      </c>
      <c r="H917" s="25" t="s">
        <v>47</v>
      </c>
      <c r="I917" s="25" t="s">
        <v>1791</v>
      </c>
      <c r="J917" s="25" t="s">
        <v>1792</v>
      </c>
      <c r="K917" s="26">
        <v>44621.761458333334</v>
      </c>
      <c r="L917" s="26">
        <v>44622.417337962965</v>
      </c>
      <c r="M917" s="1" t="s">
        <v>50</v>
      </c>
      <c r="N917" s="85" t="s">
        <v>429</v>
      </c>
      <c r="O917" s="1"/>
      <c r="P917" s="46"/>
    </row>
    <row r="918" spans="1:16" ht="16.5" hidden="1" customHeight="1">
      <c r="A918" s="65">
        <v>106424</v>
      </c>
      <c r="B918" s="25" t="s">
        <v>41</v>
      </c>
      <c r="C918" s="25" t="s">
        <v>150</v>
      </c>
      <c r="D918" s="25" t="s">
        <v>43</v>
      </c>
      <c r="E918" s="25" t="s">
        <v>241</v>
      </c>
      <c r="F918" s="25" t="s">
        <v>45</v>
      </c>
      <c r="G918" s="25" t="s">
        <v>46</v>
      </c>
      <c r="H918" s="25" t="s">
        <v>54</v>
      </c>
      <c r="I918" s="25" t="s">
        <v>1793</v>
      </c>
      <c r="J918" s="25" t="s">
        <v>1794</v>
      </c>
      <c r="K918" s="26">
        <v>44621.770451388889</v>
      </c>
      <c r="L918" s="26">
        <v>44622.470439814817</v>
      </c>
      <c r="M918" s="1" t="s">
        <v>50</v>
      </c>
      <c r="N918" s="85" t="s">
        <v>429</v>
      </c>
      <c r="O918" s="1"/>
      <c r="P918" s="46"/>
    </row>
    <row r="919" spans="1:16" ht="16.5" hidden="1" customHeight="1">
      <c r="A919" s="65">
        <v>106425</v>
      </c>
      <c r="B919" s="25" t="s">
        <v>74</v>
      </c>
      <c r="C919" s="25" t="s">
        <v>51</v>
      </c>
      <c r="D919" s="25" t="s">
        <v>43</v>
      </c>
      <c r="E919" s="25" t="s">
        <v>440</v>
      </c>
      <c r="F919" s="25" t="s">
        <v>67</v>
      </c>
      <c r="G919" s="25" t="s">
        <v>46</v>
      </c>
      <c r="H919" s="25" t="s">
        <v>54</v>
      </c>
      <c r="I919" s="25" t="s">
        <v>1795</v>
      </c>
      <c r="J919" s="25" t="s">
        <v>1796</v>
      </c>
      <c r="K919" s="26">
        <v>44621.771921296298</v>
      </c>
      <c r="L919" s="26">
        <v>44624.806979166664</v>
      </c>
      <c r="M919" s="1" t="s">
        <v>50</v>
      </c>
      <c r="N919" s="85" t="s">
        <v>808</v>
      </c>
      <c r="O919" s="1"/>
      <c r="P919" s="46"/>
    </row>
    <row r="920" spans="1:16" ht="16.5" hidden="1" customHeight="1">
      <c r="A920" s="65">
        <v>106426</v>
      </c>
      <c r="B920" s="25" t="s">
        <v>60</v>
      </c>
      <c r="C920" s="25" t="s">
        <v>51</v>
      </c>
      <c r="D920" s="25" t="s">
        <v>71</v>
      </c>
      <c r="E920" s="25" t="s">
        <v>44</v>
      </c>
      <c r="F920" s="25" t="s">
        <v>53</v>
      </c>
      <c r="G920" s="25" t="s">
        <v>46</v>
      </c>
      <c r="H920" s="25" t="s">
        <v>54</v>
      </c>
      <c r="I920" s="25" t="s">
        <v>1797</v>
      </c>
      <c r="J920" s="25" t="s">
        <v>1798</v>
      </c>
      <c r="K920" s="26">
        <v>44622.412106481483</v>
      </c>
      <c r="L920" s="26">
        <v>44622.757372685184</v>
      </c>
      <c r="M920" s="1" t="s">
        <v>50</v>
      </c>
      <c r="N920" s="85" t="s">
        <v>429</v>
      </c>
      <c r="O920" s="1"/>
      <c r="P920" s="46"/>
    </row>
    <row r="921" spans="1:16" ht="16.5" hidden="1" customHeight="1">
      <c r="A921" s="65">
        <v>106427</v>
      </c>
      <c r="B921" s="25" t="s">
        <v>41</v>
      </c>
      <c r="C921" s="25" t="s">
        <v>51</v>
      </c>
      <c r="D921" s="25" t="s">
        <v>71</v>
      </c>
      <c r="E921" s="25" t="s">
        <v>44</v>
      </c>
      <c r="F921" s="25" t="s">
        <v>45</v>
      </c>
      <c r="G921" s="25" t="s">
        <v>46</v>
      </c>
      <c r="H921" s="25" t="s">
        <v>47</v>
      </c>
      <c r="I921" s="25" t="s">
        <v>1799</v>
      </c>
      <c r="J921" s="25" t="s">
        <v>1800</v>
      </c>
      <c r="K921" s="26">
        <v>44622.420254629629</v>
      </c>
      <c r="L921" s="26">
        <v>44622.480844907404</v>
      </c>
      <c r="M921" s="1" t="s">
        <v>50</v>
      </c>
      <c r="N921" s="85" t="s">
        <v>429</v>
      </c>
      <c r="O921" s="1"/>
      <c r="P921" s="46"/>
    </row>
    <row r="922" spans="1:16" ht="16.5" hidden="1" customHeight="1">
      <c r="A922" s="65">
        <v>106428</v>
      </c>
      <c r="B922" s="25" t="s">
        <v>60</v>
      </c>
      <c r="C922" s="25" t="s">
        <v>51</v>
      </c>
      <c r="D922" s="25" t="s">
        <v>61</v>
      </c>
      <c r="E922" s="25" t="s">
        <v>44</v>
      </c>
      <c r="F922" s="25" t="s">
        <v>45</v>
      </c>
      <c r="G922" s="25" t="s">
        <v>46</v>
      </c>
      <c r="H922" s="25" t="s">
        <v>47</v>
      </c>
      <c r="I922" s="25" t="s">
        <v>1801</v>
      </c>
      <c r="J922" s="25" t="s">
        <v>1802</v>
      </c>
      <c r="K922" s="26">
        <v>44622.424155092594</v>
      </c>
      <c r="L922" s="26">
        <v>44622.482106481482</v>
      </c>
      <c r="M922" s="1" t="s">
        <v>50</v>
      </c>
      <c r="N922" s="85" t="s">
        <v>1803</v>
      </c>
      <c r="O922" s="1"/>
      <c r="P922" s="46"/>
    </row>
    <row r="923" spans="1:16" ht="16.5" hidden="1" customHeight="1">
      <c r="A923" s="65">
        <v>106429</v>
      </c>
      <c r="B923" s="25" t="s">
        <v>41</v>
      </c>
      <c r="C923" s="25" t="s">
        <v>42</v>
      </c>
      <c r="D923" s="25" t="s">
        <v>61</v>
      </c>
      <c r="E923" s="25" t="s">
        <v>44</v>
      </c>
      <c r="F923" s="25" t="s">
        <v>45</v>
      </c>
      <c r="G923" s="25" t="s">
        <v>46</v>
      </c>
      <c r="H923" s="25" t="s">
        <v>47</v>
      </c>
      <c r="I923" s="25" t="s">
        <v>1804</v>
      </c>
      <c r="J923" s="25" t="s">
        <v>1615</v>
      </c>
      <c r="K923" s="26">
        <v>44622.449282407404</v>
      </c>
      <c r="L923" s="26">
        <v>44622.481377314813</v>
      </c>
      <c r="M923" s="1" t="s">
        <v>50</v>
      </c>
      <c r="N923" s="85" t="s">
        <v>429</v>
      </c>
      <c r="O923" s="1"/>
      <c r="P923" s="46"/>
    </row>
    <row r="924" spans="1:16" ht="16.5" hidden="1" customHeight="1">
      <c r="A924" s="65">
        <v>106430</v>
      </c>
      <c r="B924" s="25" t="s">
        <v>60</v>
      </c>
      <c r="C924" s="25" t="s">
        <v>51</v>
      </c>
      <c r="D924" s="25" t="s">
        <v>43</v>
      </c>
      <c r="E924" s="25" t="s">
        <v>44</v>
      </c>
      <c r="F924" s="25" t="s">
        <v>45</v>
      </c>
      <c r="G924" s="25" t="s">
        <v>46</v>
      </c>
      <c r="H924" s="25" t="s">
        <v>47</v>
      </c>
      <c r="I924" s="29" t="s">
        <v>1805</v>
      </c>
      <c r="J924" s="29" t="s">
        <v>1806</v>
      </c>
      <c r="K924" s="26">
        <v>44622.461064814815</v>
      </c>
      <c r="L924" s="26">
        <v>44622.479189814818</v>
      </c>
      <c r="M924" s="1" t="s">
        <v>50</v>
      </c>
      <c r="N924" s="85" t="s">
        <v>429</v>
      </c>
      <c r="O924" s="1"/>
      <c r="P924" s="46"/>
    </row>
    <row r="925" spans="1:16" ht="16.5" hidden="1" customHeight="1">
      <c r="A925" s="65">
        <v>106431</v>
      </c>
      <c r="B925" s="25" t="s">
        <v>41</v>
      </c>
      <c r="C925" s="25" t="s">
        <v>51</v>
      </c>
      <c r="D925" s="25" t="s">
        <v>43</v>
      </c>
      <c r="E925" s="25" t="s">
        <v>62</v>
      </c>
      <c r="F925" s="25" t="s">
        <v>67</v>
      </c>
      <c r="G925" s="25" t="s">
        <v>46</v>
      </c>
      <c r="H925" s="25" t="s">
        <v>47</v>
      </c>
      <c r="I925" s="25" t="s">
        <v>1807</v>
      </c>
      <c r="J925" s="25" t="s">
        <v>1808</v>
      </c>
      <c r="K925" s="26">
        <v>44622.461550925924</v>
      </c>
      <c r="L925" s="26">
        <v>44622.648252314815</v>
      </c>
      <c r="M925" s="1" t="s">
        <v>50</v>
      </c>
      <c r="N925" s="85" t="s">
        <v>429</v>
      </c>
      <c r="O925" s="1"/>
      <c r="P925" s="46"/>
    </row>
    <row r="926" spans="1:16" ht="16.5" hidden="1" customHeight="1">
      <c r="A926" s="65">
        <v>106432</v>
      </c>
      <c r="B926" s="25" t="s">
        <v>60</v>
      </c>
      <c r="C926" s="25" t="s">
        <v>51</v>
      </c>
      <c r="D926" s="25" t="s">
        <v>81</v>
      </c>
      <c r="E926" s="25" t="s">
        <v>257</v>
      </c>
      <c r="F926" s="25" t="s">
        <v>45</v>
      </c>
      <c r="G926" s="25" t="s">
        <v>46</v>
      </c>
      <c r="H926" s="25" t="s">
        <v>54</v>
      </c>
      <c r="I926" s="25" t="s">
        <v>1809</v>
      </c>
      <c r="J926" s="25" t="s">
        <v>1810</v>
      </c>
      <c r="K926" s="26">
        <v>44622.464131944442</v>
      </c>
      <c r="L926" s="26">
        <v>44622.477164351854</v>
      </c>
      <c r="M926" s="1" t="s">
        <v>50</v>
      </c>
      <c r="N926" s="85" t="s">
        <v>429</v>
      </c>
      <c r="O926" s="1"/>
      <c r="P926" s="46"/>
    </row>
    <row r="927" spans="1:16" ht="16.5" hidden="1" customHeight="1">
      <c r="A927" s="65">
        <v>106433</v>
      </c>
      <c r="B927" s="25" t="s">
        <v>60</v>
      </c>
      <c r="C927" s="25" t="s">
        <v>51</v>
      </c>
      <c r="D927" s="25" t="s">
        <v>43</v>
      </c>
      <c r="E927" s="25" t="s">
        <v>44</v>
      </c>
      <c r="F927" s="25" t="s">
        <v>45</v>
      </c>
      <c r="G927" s="25" t="s">
        <v>46</v>
      </c>
      <c r="H927" s="25" t="s">
        <v>47</v>
      </c>
      <c r="I927" s="25" t="s">
        <v>1811</v>
      </c>
      <c r="J927" s="25" t="s">
        <v>1812</v>
      </c>
      <c r="K927" s="26">
        <v>44622.479375000003</v>
      </c>
      <c r="L927" s="26">
        <v>44622.527071759258</v>
      </c>
      <c r="M927" s="1" t="s">
        <v>50</v>
      </c>
      <c r="N927" s="85" t="s">
        <v>429</v>
      </c>
      <c r="O927" s="1"/>
      <c r="P927" s="46"/>
    </row>
    <row r="928" spans="1:16" ht="16.5" hidden="1" customHeight="1">
      <c r="A928" s="65">
        <v>106434</v>
      </c>
      <c r="B928" s="25" t="s">
        <v>41</v>
      </c>
      <c r="C928" s="25" t="s">
        <v>51</v>
      </c>
      <c r="D928" s="25" t="s">
        <v>61</v>
      </c>
      <c r="E928" s="25" t="s">
        <v>44</v>
      </c>
      <c r="F928" s="25" t="s">
        <v>45</v>
      </c>
      <c r="G928" s="25" t="s">
        <v>46</v>
      </c>
      <c r="H928" s="25" t="s">
        <v>54</v>
      </c>
      <c r="I928" s="25" t="s">
        <v>1105</v>
      </c>
      <c r="J928" s="25" t="s">
        <v>1813</v>
      </c>
      <c r="K928" s="26">
        <v>44622.497974537036</v>
      </c>
      <c r="L928" s="26">
        <v>44624.491793981484</v>
      </c>
      <c r="M928" s="1" t="s">
        <v>50</v>
      </c>
      <c r="N928" s="85" t="s">
        <v>429</v>
      </c>
      <c r="O928" s="1"/>
      <c r="P928" s="46"/>
    </row>
    <row r="929" spans="1:16" ht="16.5" hidden="1" customHeight="1">
      <c r="A929" s="65">
        <v>106435</v>
      </c>
      <c r="B929" s="25" t="s">
        <v>65</v>
      </c>
      <c r="C929" s="25" t="s">
        <v>51</v>
      </c>
      <c r="D929" s="25" t="s">
        <v>43</v>
      </c>
      <c r="E929" s="25" t="s">
        <v>44</v>
      </c>
      <c r="F929" s="25" t="s">
        <v>45</v>
      </c>
      <c r="G929" s="25" t="s">
        <v>46</v>
      </c>
      <c r="H929" s="25" t="s">
        <v>47</v>
      </c>
      <c r="I929" s="29" t="s">
        <v>1814</v>
      </c>
      <c r="J929" s="25" t="s">
        <v>1815</v>
      </c>
      <c r="K929" s="26">
        <v>44622.508067129631</v>
      </c>
      <c r="L929" s="26">
        <v>44624.476111111115</v>
      </c>
      <c r="M929" s="1" t="s">
        <v>50</v>
      </c>
      <c r="N929" s="85" t="s">
        <v>808</v>
      </c>
      <c r="O929" s="1"/>
      <c r="P929" s="46"/>
    </row>
    <row r="930" spans="1:16" ht="16.5" hidden="1" customHeight="1">
      <c r="A930" s="65">
        <v>106436</v>
      </c>
      <c r="B930" s="25" t="s">
        <v>60</v>
      </c>
      <c r="C930" s="25" t="s">
        <v>51</v>
      </c>
      <c r="D930" s="25" t="s">
        <v>61</v>
      </c>
      <c r="E930" s="25" t="s">
        <v>44</v>
      </c>
      <c r="F930" s="25" t="s">
        <v>53</v>
      </c>
      <c r="G930" s="25" t="s">
        <v>85</v>
      </c>
      <c r="H930" s="25" t="s">
        <v>47</v>
      </c>
      <c r="I930" s="25" t="s">
        <v>1816</v>
      </c>
      <c r="J930" s="25" t="s">
        <v>1440</v>
      </c>
      <c r="K930" s="26">
        <v>44622.513078703705</v>
      </c>
      <c r="L930" s="26">
        <v>44622.671435185184</v>
      </c>
      <c r="M930" s="1" t="s">
        <v>50</v>
      </c>
      <c r="N930" s="85" t="s">
        <v>429</v>
      </c>
      <c r="O930" s="1"/>
      <c r="P930" s="46"/>
    </row>
    <row r="931" spans="1:16" ht="16.5" hidden="1" customHeight="1">
      <c r="A931" s="65">
        <v>106437</v>
      </c>
      <c r="B931" s="25" t="s">
        <v>60</v>
      </c>
      <c r="C931" s="25" t="s">
        <v>51</v>
      </c>
      <c r="D931" s="25" t="s">
        <v>43</v>
      </c>
      <c r="E931" s="25" t="s">
        <v>62</v>
      </c>
      <c r="F931" s="25" t="s">
        <v>53</v>
      </c>
      <c r="G931" s="25" t="s">
        <v>46</v>
      </c>
      <c r="H931" s="25" t="s">
        <v>47</v>
      </c>
      <c r="I931" s="25" t="s">
        <v>1817</v>
      </c>
      <c r="J931" s="25" t="s">
        <v>1818</v>
      </c>
      <c r="K931" s="26">
        <v>44622.516157407408</v>
      </c>
      <c r="L931" s="26">
        <v>44622.674895833334</v>
      </c>
      <c r="M931" s="1" t="s">
        <v>50</v>
      </c>
      <c r="N931" s="85" t="s">
        <v>429</v>
      </c>
      <c r="O931" s="1"/>
      <c r="P931" s="46"/>
    </row>
    <row r="932" spans="1:16" ht="16.5" hidden="1" customHeight="1">
      <c r="A932" s="65">
        <v>106438</v>
      </c>
      <c r="B932" s="25" t="s">
        <v>41</v>
      </c>
      <c r="C932" s="25" t="s">
        <v>51</v>
      </c>
      <c r="D932" s="25" t="s">
        <v>71</v>
      </c>
      <c r="E932" s="25" t="s">
        <v>44</v>
      </c>
      <c r="F932" s="25" t="s">
        <v>53</v>
      </c>
      <c r="G932" s="25" t="s">
        <v>46</v>
      </c>
      <c r="H932" s="25" t="s">
        <v>54</v>
      </c>
      <c r="I932" s="25" t="s">
        <v>1819</v>
      </c>
      <c r="J932" s="25" t="s">
        <v>1820</v>
      </c>
      <c r="K932" s="26">
        <v>44622.517916666664</v>
      </c>
      <c r="L932" s="26">
        <v>44624.480416666665</v>
      </c>
      <c r="M932" s="1" t="s">
        <v>50</v>
      </c>
      <c r="N932" s="85" t="s">
        <v>429</v>
      </c>
      <c r="O932" s="1"/>
      <c r="P932" s="46"/>
    </row>
    <row r="933" spans="1:16" ht="16.5" hidden="1" customHeight="1">
      <c r="A933" s="65">
        <v>106439</v>
      </c>
      <c r="B933" s="25" t="s">
        <v>60</v>
      </c>
      <c r="C933" s="25" t="s">
        <v>51</v>
      </c>
      <c r="D933" s="25" t="s">
        <v>43</v>
      </c>
      <c r="E933" s="25" t="s">
        <v>62</v>
      </c>
      <c r="F933" s="25" t="s">
        <v>53</v>
      </c>
      <c r="G933" s="25" t="s">
        <v>46</v>
      </c>
      <c r="H933" s="25" t="s">
        <v>47</v>
      </c>
      <c r="I933" s="25" t="s">
        <v>1821</v>
      </c>
      <c r="J933" s="25" t="s">
        <v>1822</v>
      </c>
      <c r="K933" s="26">
        <v>44622.520856481482</v>
      </c>
      <c r="L933" s="26">
        <v>44622.675925925927</v>
      </c>
      <c r="M933" s="1" t="s">
        <v>50</v>
      </c>
      <c r="N933" s="85" t="s">
        <v>429</v>
      </c>
      <c r="O933" s="1"/>
      <c r="P933" s="46"/>
    </row>
    <row r="934" spans="1:16" ht="16.5" hidden="1" customHeight="1">
      <c r="A934" s="65">
        <v>106440</v>
      </c>
      <c r="B934" s="25" t="s">
        <v>41</v>
      </c>
      <c r="C934" s="25" t="s">
        <v>51</v>
      </c>
      <c r="D934" s="25" t="s">
        <v>52</v>
      </c>
      <c r="E934" s="25" t="s">
        <v>44</v>
      </c>
      <c r="F934" s="25" t="s">
        <v>45</v>
      </c>
      <c r="G934" s="25" t="s">
        <v>46</v>
      </c>
      <c r="H934" s="25" t="s">
        <v>54</v>
      </c>
      <c r="I934" s="25" t="s">
        <v>1823</v>
      </c>
      <c r="J934" s="25" t="s">
        <v>1824</v>
      </c>
      <c r="K934" s="26">
        <v>44622.528611111113</v>
      </c>
      <c r="L934" s="26">
        <v>44622.667997685188</v>
      </c>
      <c r="M934" s="1" t="s">
        <v>50</v>
      </c>
      <c r="N934" s="85" t="s">
        <v>429</v>
      </c>
      <c r="O934" s="1"/>
      <c r="P934" s="46"/>
    </row>
    <row r="935" spans="1:16" ht="16.5" hidden="1" customHeight="1">
      <c r="A935" s="65">
        <v>106441</v>
      </c>
      <c r="B935" s="25" t="s">
        <v>74</v>
      </c>
      <c r="C935" s="25" t="s">
        <v>51</v>
      </c>
      <c r="D935" s="25" t="s">
        <v>43</v>
      </c>
      <c r="E935" s="25" t="s">
        <v>44</v>
      </c>
      <c r="F935" s="25" t="s">
        <v>45</v>
      </c>
      <c r="G935" s="25" t="s">
        <v>46</v>
      </c>
      <c r="H935" s="25" t="s">
        <v>47</v>
      </c>
      <c r="I935" s="25" t="s">
        <v>1825</v>
      </c>
      <c r="J935" s="25" t="s">
        <v>1826</v>
      </c>
      <c r="K935" s="26">
        <v>44622.550949074073</v>
      </c>
      <c r="L935" s="26">
        <v>44624.481793981482</v>
      </c>
      <c r="M935" s="1" t="s">
        <v>50</v>
      </c>
      <c r="N935" s="85" t="s">
        <v>808</v>
      </c>
      <c r="O935" s="1"/>
      <c r="P935" s="46"/>
    </row>
    <row r="936" spans="1:16" ht="16.5" hidden="1" customHeight="1">
      <c r="A936" s="65">
        <v>106442</v>
      </c>
      <c r="B936" s="25" t="s">
        <v>41</v>
      </c>
      <c r="C936" s="25" t="s">
        <v>51</v>
      </c>
      <c r="D936" s="25" t="s">
        <v>43</v>
      </c>
      <c r="E936" s="25" t="s">
        <v>44</v>
      </c>
      <c r="F936" s="25" t="s">
        <v>45</v>
      </c>
      <c r="G936" s="25" t="s">
        <v>46</v>
      </c>
      <c r="H936" s="25" t="s">
        <v>47</v>
      </c>
      <c r="I936" s="25" t="s">
        <v>1827</v>
      </c>
      <c r="J936" s="25" t="s">
        <v>1828</v>
      </c>
      <c r="K936" s="26">
        <v>44622.604305555556</v>
      </c>
      <c r="L936" s="26">
        <v>44622.666377314818</v>
      </c>
      <c r="M936" s="1" t="s">
        <v>50</v>
      </c>
      <c r="N936" s="85" t="s">
        <v>429</v>
      </c>
      <c r="O936" s="1"/>
      <c r="P936" s="46"/>
    </row>
    <row r="937" spans="1:16" ht="16.5" hidden="1" customHeight="1">
      <c r="A937" s="65">
        <v>106443</v>
      </c>
      <c r="B937" s="25" t="s">
        <v>60</v>
      </c>
      <c r="C937" s="25" t="s">
        <v>51</v>
      </c>
      <c r="D937" s="25" t="s">
        <v>61</v>
      </c>
      <c r="E937" s="25" t="s">
        <v>257</v>
      </c>
      <c r="F937" s="25" t="s">
        <v>45</v>
      </c>
      <c r="G937" s="25" t="s">
        <v>46</v>
      </c>
      <c r="H937" s="25" t="s">
        <v>47</v>
      </c>
      <c r="I937" s="25" t="s">
        <v>1829</v>
      </c>
      <c r="J937" s="25" t="s">
        <v>1830</v>
      </c>
      <c r="K937" s="26">
        <v>44622.643622685187</v>
      </c>
      <c r="L937" s="26">
        <v>44622.644548611112</v>
      </c>
      <c r="M937" s="1" t="s">
        <v>50</v>
      </c>
      <c r="N937" s="85" t="s">
        <v>429</v>
      </c>
      <c r="O937" s="1"/>
      <c r="P937" s="46"/>
    </row>
    <row r="938" spans="1:16" ht="16.5" hidden="1" customHeight="1">
      <c r="A938" s="65">
        <v>106444</v>
      </c>
      <c r="B938" s="25" t="s">
        <v>60</v>
      </c>
      <c r="C938" s="25" t="s">
        <v>126</v>
      </c>
      <c r="D938" s="25" t="s">
        <v>81</v>
      </c>
      <c r="E938" s="25" t="s">
        <v>62</v>
      </c>
      <c r="F938" s="25" t="s">
        <v>45</v>
      </c>
      <c r="G938" s="25" t="s">
        <v>46</v>
      </c>
      <c r="H938" s="25" t="s">
        <v>54</v>
      </c>
      <c r="I938" s="25" t="s">
        <v>1831</v>
      </c>
      <c r="J938" s="25" t="s">
        <v>1832</v>
      </c>
      <c r="K938" s="26">
        <v>44622.662488425929</v>
      </c>
      <c r="L938" s="26">
        <v>44622.667256944442</v>
      </c>
      <c r="M938" s="1" t="s">
        <v>50</v>
      </c>
      <c r="N938" s="85" t="s">
        <v>429</v>
      </c>
      <c r="O938" s="1"/>
      <c r="P938" s="46"/>
    </row>
    <row r="939" spans="1:16" ht="16.5" hidden="1" customHeight="1">
      <c r="A939" s="65">
        <v>106445</v>
      </c>
      <c r="B939" s="25" t="s">
        <v>60</v>
      </c>
      <c r="C939" s="25" t="s">
        <v>150</v>
      </c>
      <c r="D939" s="25" t="s">
        <v>71</v>
      </c>
      <c r="E939" s="25" t="s">
        <v>44</v>
      </c>
      <c r="F939" s="25" t="s">
        <v>53</v>
      </c>
      <c r="G939" s="25" t="s">
        <v>46</v>
      </c>
      <c r="H939" s="25" t="s">
        <v>54</v>
      </c>
      <c r="I939" s="25" t="s">
        <v>1833</v>
      </c>
      <c r="J939" s="25" t="s">
        <v>1834</v>
      </c>
      <c r="K939" s="26">
        <v>44622.662986111114</v>
      </c>
      <c r="L939" s="26">
        <v>44622.663634259261</v>
      </c>
      <c r="M939" s="1" t="s">
        <v>50</v>
      </c>
      <c r="N939" s="85" t="s">
        <v>429</v>
      </c>
      <c r="O939" s="1"/>
      <c r="P939" s="46"/>
    </row>
    <row r="940" spans="1:16" ht="16.5" hidden="1" customHeight="1">
      <c r="A940" s="65">
        <v>106446</v>
      </c>
      <c r="B940" s="25" t="s">
        <v>41</v>
      </c>
      <c r="C940" s="25" t="s">
        <v>99</v>
      </c>
      <c r="D940" s="25" t="s">
        <v>61</v>
      </c>
      <c r="E940" s="25" t="s">
        <v>44</v>
      </c>
      <c r="F940" s="25" t="s">
        <v>45</v>
      </c>
      <c r="G940" s="25" t="s">
        <v>46</v>
      </c>
      <c r="H940" s="25" t="s">
        <v>47</v>
      </c>
      <c r="I940" s="25" t="s">
        <v>1835</v>
      </c>
      <c r="J940" s="25" t="s">
        <v>1836</v>
      </c>
      <c r="K940" s="26">
        <v>44622.680520833332</v>
      </c>
      <c r="L940" s="26">
        <v>44622.756550925929</v>
      </c>
      <c r="M940" s="1" t="s">
        <v>50</v>
      </c>
      <c r="N940" s="85" t="s">
        <v>429</v>
      </c>
      <c r="O940" s="1"/>
      <c r="P940" s="46"/>
    </row>
    <row r="941" spans="1:16" ht="16.5" hidden="1" customHeight="1">
      <c r="A941" s="65">
        <v>106447</v>
      </c>
      <c r="B941" s="25" t="s">
        <v>60</v>
      </c>
      <c r="C941" s="25" t="s">
        <v>51</v>
      </c>
      <c r="D941" s="25" t="s">
        <v>61</v>
      </c>
      <c r="E941" s="25" t="s">
        <v>44</v>
      </c>
      <c r="F941" s="25" t="s">
        <v>53</v>
      </c>
      <c r="G941" s="25" t="s">
        <v>85</v>
      </c>
      <c r="H941" s="25" t="s">
        <v>47</v>
      </c>
      <c r="I941" s="25" t="s">
        <v>1837</v>
      </c>
      <c r="J941" s="25" t="s">
        <v>1838</v>
      </c>
      <c r="K941" s="26">
        <v>44622.693518518521</v>
      </c>
      <c r="L941" s="26">
        <v>44623.702615740738</v>
      </c>
      <c r="M941" s="1" t="s">
        <v>50</v>
      </c>
      <c r="N941" s="85" t="s">
        <v>429</v>
      </c>
      <c r="O941" s="1"/>
      <c r="P941" s="46"/>
    </row>
    <row r="942" spans="1:16" ht="16.5" hidden="1" customHeight="1">
      <c r="A942" s="65">
        <v>106448</v>
      </c>
      <c r="B942" s="25" t="s">
        <v>60</v>
      </c>
      <c r="C942" s="25" t="s">
        <v>51</v>
      </c>
      <c r="D942" s="25" t="s">
        <v>71</v>
      </c>
      <c r="E942" s="25" t="s">
        <v>886</v>
      </c>
      <c r="F942" s="25" t="s">
        <v>45</v>
      </c>
      <c r="G942" s="25" t="s">
        <v>46</v>
      </c>
      <c r="H942" s="25" t="s">
        <v>47</v>
      </c>
      <c r="I942" s="25" t="s">
        <v>1839</v>
      </c>
      <c r="J942" s="25" t="s">
        <v>1840</v>
      </c>
      <c r="K942" s="26">
        <v>44622.716435185182</v>
      </c>
      <c r="L942" s="26">
        <v>44623.710127314815</v>
      </c>
      <c r="M942" s="1" t="s">
        <v>50</v>
      </c>
      <c r="N942" s="85" t="s">
        <v>429</v>
      </c>
      <c r="O942" s="1"/>
      <c r="P942" s="46"/>
    </row>
    <row r="943" spans="1:16" ht="16.5" hidden="1" customHeight="1">
      <c r="A943" s="65">
        <v>106449</v>
      </c>
      <c r="B943" s="25" t="s">
        <v>57</v>
      </c>
      <c r="C943" s="25" t="s">
        <v>42</v>
      </c>
      <c r="D943" s="25" t="s">
        <v>43</v>
      </c>
      <c r="E943" s="25" t="s">
        <v>62</v>
      </c>
      <c r="F943" s="25" t="s">
        <v>53</v>
      </c>
      <c r="G943" s="25" t="s">
        <v>46</v>
      </c>
      <c r="H943" s="25" t="s">
        <v>54</v>
      </c>
      <c r="I943" s="25" t="s">
        <v>1841</v>
      </c>
      <c r="J943" s="25" t="s">
        <v>1842</v>
      </c>
      <c r="K943" s="26">
        <v>44622.740057870367</v>
      </c>
      <c r="L943" s="26">
        <v>44622.752476851849</v>
      </c>
      <c r="M943" s="1" t="s">
        <v>50</v>
      </c>
      <c r="N943" s="85" t="s">
        <v>443</v>
      </c>
      <c r="O943" s="1"/>
      <c r="P943" s="46"/>
    </row>
    <row r="944" spans="1:16" ht="16.5" hidden="1" customHeight="1">
      <c r="A944" s="65">
        <v>106450</v>
      </c>
      <c r="B944" s="25" t="s">
        <v>57</v>
      </c>
      <c r="C944" s="25" t="s">
        <v>51</v>
      </c>
      <c r="D944" s="25" t="s">
        <v>71</v>
      </c>
      <c r="E944" s="25" t="s">
        <v>62</v>
      </c>
      <c r="F944" s="25" t="s">
        <v>53</v>
      </c>
      <c r="G944" s="25" t="s">
        <v>46</v>
      </c>
      <c r="H944" s="25" t="s">
        <v>54</v>
      </c>
      <c r="I944" s="25" t="s">
        <v>1843</v>
      </c>
      <c r="J944" s="25" t="s">
        <v>1844</v>
      </c>
      <c r="K944" s="26">
        <v>44622.750092592592</v>
      </c>
      <c r="L944" s="26">
        <v>44622.759270833332</v>
      </c>
      <c r="M944" s="1" t="s">
        <v>50</v>
      </c>
      <c r="N944" s="85" t="s">
        <v>443</v>
      </c>
      <c r="O944" s="1"/>
      <c r="P944" s="46"/>
    </row>
    <row r="945" spans="1:16" ht="16.5" hidden="1" customHeight="1">
      <c r="A945" s="65">
        <v>106451</v>
      </c>
      <c r="B945" s="25" t="s">
        <v>41</v>
      </c>
      <c r="C945" s="25" t="s">
        <v>51</v>
      </c>
      <c r="D945" s="25" t="s">
        <v>71</v>
      </c>
      <c r="E945" s="25" t="s">
        <v>241</v>
      </c>
      <c r="F945" s="25" t="s">
        <v>53</v>
      </c>
      <c r="G945" s="25" t="s">
        <v>46</v>
      </c>
      <c r="H945" s="25" t="s">
        <v>54</v>
      </c>
      <c r="I945" s="25" t="s">
        <v>1845</v>
      </c>
      <c r="J945" s="25" t="s">
        <v>1846</v>
      </c>
      <c r="K945" s="26">
        <v>44622.760347222225</v>
      </c>
      <c r="L945" s="26">
        <v>44622.765439814815</v>
      </c>
      <c r="M945" s="1" t="s">
        <v>50</v>
      </c>
      <c r="N945" s="85" t="s">
        <v>429</v>
      </c>
      <c r="O945" s="1"/>
      <c r="P945" s="46"/>
    </row>
    <row r="946" spans="1:16" ht="16.5" hidden="1" customHeight="1">
      <c r="A946" s="65">
        <v>106452</v>
      </c>
      <c r="B946" s="25" t="s">
        <v>57</v>
      </c>
      <c r="C946" s="25" t="s">
        <v>51</v>
      </c>
      <c r="D946" s="25" t="s">
        <v>81</v>
      </c>
      <c r="E946" s="25" t="s">
        <v>66</v>
      </c>
      <c r="F946" s="25" t="s">
        <v>53</v>
      </c>
      <c r="G946" s="25" t="s">
        <v>46</v>
      </c>
      <c r="H946" s="25" t="s">
        <v>54</v>
      </c>
      <c r="I946" s="25" t="s">
        <v>1847</v>
      </c>
      <c r="J946" s="25" t="s">
        <v>1848</v>
      </c>
      <c r="K946" s="26">
        <v>44622.777256944442</v>
      </c>
      <c r="L946" s="26">
        <v>44623.488217592596</v>
      </c>
      <c r="M946" s="1" t="s">
        <v>50</v>
      </c>
      <c r="N946" s="85" t="s">
        <v>443</v>
      </c>
      <c r="O946" s="1"/>
      <c r="P946" s="46"/>
    </row>
    <row r="947" spans="1:16" ht="16.5" hidden="1" customHeight="1">
      <c r="A947" s="65">
        <v>106453</v>
      </c>
      <c r="B947" s="25" t="s">
        <v>358</v>
      </c>
      <c r="C947" s="25" t="s">
        <v>51</v>
      </c>
      <c r="D947" s="25" t="s">
        <v>61</v>
      </c>
      <c r="E947" s="25" t="s">
        <v>44</v>
      </c>
      <c r="F947" s="25" t="s">
        <v>53</v>
      </c>
      <c r="G947" s="25" t="s">
        <v>46</v>
      </c>
      <c r="H947" s="25" t="s">
        <v>54</v>
      </c>
      <c r="I947" s="25" t="s">
        <v>1849</v>
      </c>
      <c r="J947" s="25" t="s">
        <v>1850</v>
      </c>
      <c r="K947" s="26">
        <v>44623.412372685183</v>
      </c>
      <c r="L947" s="26">
        <v>44623.414085648146</v>
      </c>
      <c r="M947" s="1" t="s">
        <v>50</v>
      </c>
      <c r="N947" s="85" t="s">
        <v>808</v>
      </c>
      <c r="O947" s="1"/>
      <c r="P947" s="46"/>
    </row>
    <row r="948" spans="1:16" ht="16.5" hidden="1" customHeight="1">
      <c r="A948" s="65">
        <v>106454</v>
      </c>
      <c r="B948" s="25" t="s">
        <v>60</v>
      </c>
      <c r="C948" s="25" t="s">
        <v>51</v>
      </c>
      <c r="D948" s="25" t="s">
        <v>71</v>
      </c>
      <c r="E948" s="25" t="s">
        <v>44</v>
      </c>
      <c r="F948" s="25" t="s">
        <v>53</v>
      </c>
      <c r="G948" s="25" t="s">
        <v>46</v>
      </c>
      <c r="H948" s="25" t="s">
        <v>54</v>
      </c>
      <c r="I948" s="25" t="s">
        <v>1851</v>
      </c>
      <c r="J948" s="25" t="s">
        <v>1852</v>
      </c>
      <c r="K948" s="26">
        <v>44623.445</v>
      </c>
      <c r="L948" s="26">
        <v>44623.710497685184</v>
      </c>
      <c r="M948" s="1" t="s">
        <v>50</v>
      </c>
      <c r="N948" s="85" t="s">
        <v>429</v>
      </c>
      <c r="O948" s="1"/>
      <c r="P948" s="46"/>
    </row>
    <row r="949" spans="1:16" ht="16.5" hidden="1" customHeight="1">
      <c r="A949" s="65">
        <v>106455</v>
      </c>
      <c r="B949" s="25" t="s">
        <v>60</v>
      </c>
      <c r="C949" s="25" t="s">
        <v>51</v>
      </c>
      <c r="D949" s="25" t="s">
        <v>71</v>
      </c>
      <c r="E949" s="25" t="s">
        <v>44</v>
      </c>
      <c r="F949" s="25" t="s">
        <v>53</v>
      </c>
      <c r="G949" s="25" t="s">
        <v>85</v>
      </c>
      <c r="H949" s="25" t="s">
        <v>54</v>
      </c>
      <c r="I949" s="25" t="s">
        <v>1853</v>
      </c>
      <c r="J949" s="25" t="s">
        <v>1854</v>
      </c>
      <c r="K949" s="26">
        <v>44623.450324074074</v>
      </c>
      <c r="L949" s="26">
        <v>44623.711157407408</v>
      </c>
      <c r="M949" s="1" t="s">
        <v>50</v>
      </c>
      <c r="N949" s="85" t="s">
        <v>429</v>
      </c>
      <c r="O949" s="1"/>
      <c r="P949" s="46"/>
    </row>
    <row r="950" spans="1:16" ht="16.5" hidden="1" customHeight="1">
      <c r="A950" s="65">
        <v>106456</v>
      </c>
      <c r="B950" s="25" t="s">
        <v>60</v>
      </c>
      <c r="C950" s="25" t="s">
        <v>51</v>
      </c>
      <c r="D950" s="25" t="s">
        <v>61</v>
      </c>
      <c r="E950" s="25" t="s">
        <v>44</v>
      </c>
      <c r="F950" s="25" t="s">
        <v>45</v>
      </c>
      <c r="G950" s="25" t="s">
        <v>46</v>
      </c>
      <c r="H950" s="25" t="s">
        <v>47</v>
      </c>
      <c r="I950" s="29" t="s">
        <v>1855</v>
      </c>
      <c r="J950" s="25" t="s">
        <v>1635</v>
      </c>
      <c r="K950" s="26">
        <v>44623.461192129631</v>
      </c>
      <c r="L950" s="26">
        <v>44624.490671296298</v>
      </c>
      <c r="M950" s="1" t="s">
        <v>50</v>
      </c>
      <c r="N950" s="85" t="s">
        <v>429</v>
      </c>
      <c r="O950" s="1"/>
      <c r="P950" s="46"/>
    </row>
    <row r="951" spans="1:16" ht="16.5" hidden="1" customHeight="1">
      <c r="A951" s="65">
        <v>106457</v>
      </c>
      <c r="B951" s="25" t="s">
        <v>41</v>
      </c>
      <c r="C951" s="25" t="s">
        <v>51</v>
      </c>
      <c r="D951" s="25" t="s">
        <v>81</v>
      </c>
      <c r="E951" s="25" t="s">
        <v>44</v>
      </c>
      <c r="F951" s="25" t="s">
        <v>53</v>
      </c>
      <c r="G951" s="25" t="s">
        <v>46</v>
      </c>
      <c r="H951" s="25" t="s">
        <v>54</v>
      </c>
      <c r="I951" s="25" t="s">
        <v>1105</v>
      </c>
      <c r="J951" s="25" t="s">
        <v>1856</v>
      </c>
      <c r="K951" s="26">
        <v>44623.492037037038</v>
      </c>
      <c r="L951" s="26">
        <v>44624.489687499998</v>
      </c>
      <c r="M951" s="1" t="s">
        <v>50</v>
      </c>
      <c r="N951" s="85" t="s">
        <v>429</v>
      </c>
      <c r="O951" s="1"/>
      <c r="P951" s="46"/>
    </row>
    <row r="952" spans="1:16" ht="16.5" hidden="1" customHeight="1">
      <c r="A952" s="65">
        <v>106458</v>
      </c>
      <c r="B952" s="25" t="s">
        <v>41</v>
      </c>
      <c r="C952" s="25" t="s">
        <v>126</v>
      </c>
      <c r="D952" s="25" t="s">
        <v>71</v>
      </c>
      <c r="E952" s="25" t="s">
        <v>44</v>
      </c>
      <c r="F952" s="25" t="s">
        <v>45</v>
      </c>
      <c r="G952" s="25" t="s">
        <v>46</v>
      </c>
      <c r="H952" s="25" t="s">
        <v>47</v>
      </c>
      <c r="I952" s="25" t="s">
        <v>1857</v>
      </c>
      <c r="J952" s="25" t="s">
        <v>1858</v>
      </c>
      <c r="K952" s="26">
        <v>44623.510694444441</v>
      </c>
      <c r="L952" s="26">
        <v>44623.711840277778</v>
      </c>
      <c r="M952" s="1" t="s">
        <v>50</v>
      </c>
      <c r="N952" s="85" t="s">
        <v>429</v>
      </c>
      <c r="O952" s="1"/>
      <c r="P952" s="46"/>
    </row>
    <row r="953" spans="1:16" ht="16.5" hidden="1" customHeight="1">
      <c r="A953" s="65">
        <v>106459</v>
      </c>
      <c r="B953" s="25" t="s">
        <v>41</v>
      </c>
      <c r="C953" s="25" t="s">
        <v>51</v>
      </c>
      <c r="D953" s="25" t="s">
        <v>71</v>
      </c>
      <c r="E953" s="25" t="s">
        <v>44</v>
      </c>
      <c r="F953" s="25" t="s">
        <v>45</v>
      </c>
      <c r="G953" s="25" t="s">
        <v>46</v>
      </c>
      <c r="H953" s="25" t="s">
        <v>47</v>
      </c>
      <c r="I953" s="25" t="s">
        <v>1859</v>
      </c>
      <c r="J953" s="25" t="s">
        <v>1860</v>
      </c>
      <c r="K953" s="26">
        <v>44623.520219907405</v>
      </c>
      <c r="L953" s="26">
        <v>44623.712210648147</v>
      </c>
      <c r="M953" s="1" t="s">
        <v>50</v>
      </c>
      <c r="N953" s="85" t="s">
        <v>429</v>
      </c>
      <c r="O953" s="1"/>
      <c r="P953" s="46"/>
    </row>
    <row r="954" spans="1:16" ht="16.5" hidden="1" customHeight="1">
      <c r="A954" s="65">
        <v>106460</v>
      </c>
      <c r="B954" s="25" t="s">
        <v>41</v>
      </c>
      <c r="C954" s="25" t="s">
        <v>51</v>
      </c>
      <c r="D954" s="25" t="s">
        <v>71</v>
      </c>
      <c r="E954" s="25" t="s">
        <v>66</v>
      </c>
      <c r="F954" s="25" t="s">
        <v>53</v>
      </c>
      <c r="G954" s="25" t="s">
        <v>46</v>
      </c>
      <c r="H954" s="25" t="s">
        <v>54</v>
      </c>
      <c r="I954" s="25" t="s">
        <v>1861</v>
      </c>
      <c r="J954" s="25" t="s">
        <v>1862</v>
      </c>
      <c r="K954" s="26">
        <v>44623.563680555555</v>
      </c>
      <c r="L954" s="26">
        <v>44623.712673611109</v>
      </c>
      <c r="M954" s="1" t="s">
        <v>50</v>
      </c>
      <c r="N954" s="85" t="s">
        <v>429</v>
      </c>
      <c r="O954" s="1"/>
      <c r="P954" s="46"/>
    </row>
    <row r="955" spans="1:16" ht="16.5" hidden="1" customHeight="1">
      <c r="A955" s="65">
        <v>106461</v>
      </c>
      <c r="B955" s="25" t="s">
        <v>41</v>
      </c>
      <c r="C955" s="25" t="s">
        <v>90</v>
      </c>
      <c r="D955" s="25" t="s">
        <v>43</v>
      </c>
      <c r="E955" s="25" t="s">
        <v>44</v>
      </c>
      <c r="F955" s="25" t="s">
        <v>45</v>
      </c>
      <c r="G955" s="25" t="s">
        <v>46</v>
      </c>
      <c r="H955" s="25" t="s">
        <v>54</v>
      </c>
      <c r="I955" s="25" t="s">
        <v>1863</v>
      </c>
      <c r="J955" s="25" t="s">
        <v>1864</v>
      </c>
      <c r="K955" s="26">
        <v>44623.56523148148</v>
      </c>
      <c r="L955" s="26">
        <v>44623.714247685188</v>
      </c>
      <c r="M955" s="1" t="s">
        <v>50</v>
      </c>
      <c r="N955" s="85" t="s">
        <v>429</v>
      </c>
      <c r="O955" s="1"/>
      <c r="P955" s="46"/>
    </row>
    <row r="956" spans="1:16" ht="16.5" hidden="1" customHeight="1">
      <c r="A956" s="65">
        <v>106462</v>
      </c>
      <c r="B956" s="25" t="s">
        <v>60</v>
      </c>
      <c r="C956" s="25" t="s">
        <v>51</v>
      </c>
      <c r="D956" s="25" t="s">
        <v>43</v>
      </c>
      <c r="E956" s="25" t="s">
        <v>102</v>
      </c>
      <c r="F956" s="25" t="s">
        <v>53</v>
      </c>
      <c r="G956" s="25" t="s">
        <v>46</v>
      </c>
      <c r="H956" s="25" t="s">
        <v>54</v>
      </c>
      <c r="I956" s="25" t="s">
        <v>1865</v>
      </c>
      <c r="J956" s="25" t="s">
        <v>1866</v>
      </c>
      <c r="K956" s="26">
        <v>44623.573530092595</v>
      </c>
      <c r="L956" s="26">
        <v>44623.7031712963</v>
      </c>
      <c r="M956" s="1" t="s">
        <v>50</v>
      </c>
      <c r="N956" s="85" t="s">
        <v>429</v>
      </c>
      <c r="O956" s="1"/>
      <c r="P956" s="46"/>
    </row>
    <row r="957" spans="1:16" ht="16.5" hidden="1" customHeight="1">
      <c r="A957" s="65">
        <v>106463</v>
      </c>
      <c r="B957" s="25" t="s">
        <v>60</v>
      </c>
      <c r="C957" s="25" t="s">
        <v>388</v>
      </c>
      <c r="D957" s="25" t="s">
        <v>61</v>
      </c>
      <c r="E957" s="25" t="s">
        <v>62</v>
      </c>
      <c r="F957" s="25" t="s">
        <v>45</v>
      </c>
      <c r="G957" s="25" t="s">
        <v>46</v>
      </c>
      <c r="H957" s="25" t="s">
        <v>54</v>
      </c>
      <c r="I957" s="25" t="s">
        <v>1867</v>
      </c>
      <c r="J957" s="25" t="s">
        <v>1868</v>
      </c>
      <c r="K957" s="26">
        <v>44623.624212962961</v>
      </c>
      <c r="L957" s="26">
        <v>44623.625659722224</v>
      </c>
      <c r="M957" s="1" t="s">
        <v>50</v>
      </c>
      <c r="N957" s="85" t="s">
        <v>429</v>
      </c>
      <c r="O957" s="1"/>
      <c r="P957" s="46"/>
    </row>
    <row r="958" spans="1:16" ht="16.5" hidden="1" customHeight="1">
      <c r="A958" s="65">
        <v>106464</v>
      </c>
      <c r="B958" s="25" t="s">
        <v>41</v>
      </c>
      <c r="C958" s="25" t="s">
        <v>51</v>
      </c>
      <c r="D958" s="25" t="s">
        <v>71</v>
      </c>
      <c r="E958" s="25" t="s">
        <v>84</v>
      </c>
      <c r="F958" s="25" t="s">
        <v>45</v>
      </c>
      <c r="G958" s="25" t="s">
        <v>46</v>
      </c>
      <c r="H958" s="25" t="s">
        <v>47</v>
      </c>
      <c r="I958" s="25" t="s">
        <v>1869</v>
      </c>
      <c r="J958" s="25" t="s">
        <v>1870</v>
      </c>
      <c r="K958" s="26">
        <v>44623.645474537036</v>
      </c>
      <c r="L958" s="26">
        <v>44623.691076388888</v>
      </c>
      <c r="M958" s="1" t="s">
        <v>50</v>
      </c>
      <c r="N958" s="85" t="s">
        <v>429</v>
      </c>
      <c r="O958" s="1"/>
      <c r="P958" s="46"/>
    </row>
    <row r="959" spans="1:16" ht="16.5" hidden="1" customHeight="1">
      <c r="A959" s="65">
        <v>106465</v>
      </c>
      <c r="B959" s="25" t="s">
        <v>60</v>
      </c>
      <c r="C959" s="25" t="s">
        <v>114</v>
      </c>
      <c r="D959" s="25" t="s">
        <v>52</v>
      </c>
      <c r="E959" s="25" t="s">
        <v>44</v>
      </c>
      <c r="F959" s="25" t="s">
        <v>45</v>
      </c>
      <c r="G959" s="25" t="s">
        <v>46</v>
      </c>
      <c r="H959" s="25" t="s">
        <v>47</v>
      </c>
      <c r="I959" s="25" t="s">
        <v>1871</v>
      </c>
      <c r="J959" s="25" t="s">
        <v>1872</v>
      </c>
      <c r="K959" s="26">
        <v>44623.649606481478</v>
      </c>
      <c r="L959" s="26">
        <v>44623.689027777778</v>
      </c>
      <c r="M959" s="1" t="s">
        <v>50</v>
      </c>
      <c r="N959" s="85" t="s">
        <v>429</v>
      </c>
      <c r="O959" s="1"/>
      <c r="P959" s="46"/>
    </row>
    <row r="960" spans="1:16" ht="16.5" hidden="1" customHeight="1">
      <c r="A960" s="65">
        <v>106466</v>
      </c>
      <c r="B960" s="25" t="s">
        <v>60</v>
      </c>
      <c r="C960" s="25" t="s">
        <v>114</v>
      </c>
      <c r="D960" s="25" t="s">
        <v>52</v>
      </c>
      <c r="E960" s="25" t="s">
        <v>84</v>
      </c>
      <c r="F960" s="25" t="s">
        <v>45</v>
      </c>
      <c r="G960" s="25" t="s">
        <v>46</v>
      </c>
      <c r="H960" s="25" t="s">
        <v>47</v>
      </c>
      <c r="I960" s="25" t="s">
        <v>1873</v>
      </c>
      <c r="J960" s="25" t="s">
        <v>1874</v>
      </c>
      <c r="K960" s="26">
        <v>44623.663657407407</v>
      </c>
      <c r="L960" s="26">
        <v>44623.687951388885</v>
      </c>
      <c r="M960" s="1" t="s">
        <v>50</v>
      </c>
      <c r="N960" s="85" t="s">
        <v>429</v>
      </c>
      <c r="O960" s="1"/>
      <c r="P960" s="46"/>
    </row>
    <row r="961" spans="1:16" ht="16.5" hidden="1" customHeight="1">
      <c r="A961" s="65">
        <v>106467</v>
      </c>
      <c r="B961" s="25" t="s">
        <v>41</v>
      </c>
      <c r="C961" s="25" t="s">
        <v>114</v>
      </c>
      <c r="D961" s="25" t="s">
        <v>61</v>
      </c>
      <c r="E961" s="25" t="s">
        <v>44</v>
      </c>
      <c r="F961" s="25" t="s">
        <v>45</v>
      </c>
      <c r="G961" s="25" t="s">
        <v>46</v>
      </c>
      <c r="H961" s="25" t="s">
        <v>47</v>
      </c>
      <c r="I961" s="25" t="s">
        <v>1875</v>
      </c>
      <c r="J961" s="25" t="s">
        <v>1876</v>
      </c>
      <c r="K961" s="26">
        <v>44623.673437500001</v>
      </c>
      <c r="L961" s="26">
        <v>44624.805335648147</v>
      </c>
      <c r="M961" s="1" t="s">
        <v>50</v>
      </c>
      <c r="N961" s="85" t="s">
        <v>429</v>
      </c>
      <c r="O961" s="1"/>
      <c r="P961" s="46"/>
    </row>
    <row r="962" spans="1:16" ht="16.5" hidden="1" customHeight="1">
      <c r="A962" s="65">
        <v>106468</v>
      </c>
      <c r="B962" s="25" t="s">
        <v>41</v>
      </c>
      <c r="C962" s="25" t="s">
        <v>114</v>
      </c>
      <c r="D962" s="25" t="s">
        <v>61</v>
      </c>
      <c r="E962" s="25" t="s">
        <v>44</v>
      </c>
      <c r="F962" s="25" t="s">
        <v>45</v>
      </c>
      <c r="G962" s="25" t="s">
        <v>46</v>
      </c>
      <c r="H962" s="25" t="s">
        <v>47</v>
      </c>
      <c r="I962" s="25" t="s">
        <v>1877</v>
      </c>
      <c r="J962" s="25" t="s">
        <v>1878</v>
      </c>
      <c r="K962" s="26">
        <v>44623.680810185186</v>
      </c>
      <c r="L962" s="26">
        <v>44623.681875000002</v>
      </c>
      <c r="M962" s="1" t="s">
        <v>50</v>
      </c>
      <c r="N962" s="85" t="s">
        <v>429</v>
      </c>
      <c r="O962" s="1"/>
      <c r="P962" s="46"/>
    </row>
    <row r="963" spans="1:16" ht="16.5" hidden="1" customHeight="1">
      <c r="A963" s="65">
        <v>106469</v>
      </c>
      <c r="B963" s="25" t="s">
        <v>60</v>
      </c>
      <c r="C963" s="25" t="s">
        <v>388</v>
      </c>
      <c r="D963" s="25" t="s">
        <v>61</v>
      </c>
      <c r="E963" s="25" t="s">
        <v>44</v>
      </c>
      <c r="F963" s="25" t="s">
        <v>45</v>
      </c>
      <c r="G963" s="25" t="s">
        <v>46</v>
      </c>
      <c r="H963" s="25" t="s">
        <v>47</v>
      </c>
      <c r="I963" s="25" t="s">
        <v>1879</v>
      </c>
      <c r="J963" s="25" t="s">
        <v>1880</v>
      </c>
      <c r="K963" s="26">
        <v>44623.704375000001</v>
      </c>
      <c r="L963" s="26">
        <v>44623.714965277781</v>
      </c>
      <c r="M963" s="1" t="s">
        <v>50</v>
      </c>
      <c r="N963" s="85" t="s">
        <v>429</v>
      </c>
      <c r="O963" s="1"/>
      <c r="P963" s="46"/>
    </row>
    <row r="964" spans="1:16" ht="16.5" hidden="1" customHeight="1">
      <c r="A964" s="65">
        <v>106470</v>
      </c>
      <c r="B964" s="25" t="s">
        <v>41</v>
      </c>
      <c r="C964" s="25" t="s">
        <v>51</v>
      </c>
      <c r="D964" s="25" t="s">
        <v>151</v>
      </c>
      <c r="E964" s="25" t="s">
        <v>44</v>
      </c>
      <c r="F964" s="25" t="s">
        <v>45</v>
      </c>
      <c r="G964" s="25" t="s">
        <v>46</v>
      </c>
      <c r="H964" s="25" t="s">
        <v>54</v>
      </c>
      <c r="I964" s="25" t="s">
        <v>1237</v>
      </c>
      <c r="J964" s="25" t="s">
        <v>1881</v>
      </c>
      <c r="K964" s="26">
        <v>44623.708252314813</v>
      </c>
      <c r="L964" s="26">
        <v>44623.709305555552</v>
      </c>
      <c r="M964" s="1" t="s">
        <v>50</v>
      </c>
      <c r="N964" s="85" t="s">
        <v>429</v>
      </c>
      <c r="O964" s="1"/>
      <c r="P964" s="46"/>
    </row>
    <row r="965" spans="1:16" ht="16.5" hidden="1" customHeight="1">
      <c r="A965" s="65">
        <v>106471</v>
      </c>
      <c r="B965" s="25" t="s">
        <v>60</v>
      </c>
      <c r="C965" s="25" t="s">
        <v>51</v>
      </c>
      <c r="D965" s="25" t="s">
        <v>43</v>
      </c>
      <c r="E965" s="25" t="s">
        <v>44</v>
      </c>
      <c r="F965" s="25" t="s">
        <v>45</v>
      </c>
      <c r="G965" s="25" t="s">
        <v>46</v>
      </c>
      <c r="H965" s="25" t="s">
        <v>54</v>
      </c>
      <c r="I965" s="25" t="s">
        <v>1882</v>
      </c>
      <c r="J965" s="25" t="s">
        <v>1883</v>
      </c>
      <c r="K965" s="26">
        <v>44623.72148148148</v>
      </c>
      <c r="L965" s="26">
        <v>44624.804108796299</v>
      </c>
      <c r="M965" s="1" t="s">
        <v>50</v>
      </c>
      <c r="N965" s="85" t="s">
        <v>429</v>
      </c>
      <c r="O965" s="1"/>
      <c r="P965" s="46"/>
    </row>
    <row r="966" spans="1:16" ht="16.5" hidden="1" customHeight="1">
      <c r="A966" s="65">
        <v>106472</v>
      </c>
      <c r="B966" s="25" t="s">
        <v>60</v>
      </c>
      <c r="C966" s="25" t="s">
        <v>51</v>
      </c>
      <c r="D966" s="25" t="s">
        <v>43</v>
      </c>
      <c r="E966" s="25" t="s">
        <v>44</v>
      </c>
      <c r="F966" s="25" t="s">
        <v>45</v>
      </c>
      <c r="G966" s="25" t="s">
        <v>46</v>
      </c>
      <c r="H966" s="25" t="s">
        <v>54</v>
      </c>
      <c r="I966" s="25" t="s">
        <v>1884</v>
      </c>
      <c r="J966" s="25" t="s">
        <v>1885</v>
      </c>
      <c r="K966" s="26">
        <v>44623.728148148148</v>
      </c>
      <c r="L966" s="26">
        <v>44624.803738425922</v>
      </c>
      <c r="M966" s="1" t="s">
        <v>50</v>
      </c>
      <c r="N966" s="85" t="s">
        <v>429</v>
      </c>
      <c r="O966" s="1"/>
      <c r="P966" s="46"/>
    </row>
    <row r="967" spans="1:16" ht="16.5" hidden="1" customHeight="1">
      <c r="A967" s="65">
        <v>106473</v>
      </c>
      <c r="B967" s="25" t="s">
        <v>60</v>
      </c>
      <c r="C967" s="25" t="s">
        <v>114</v>
      </c>
      <c r="D967" s="25" t="s">
        <v>52</v>
      </c>
      <c r="E967" s="25" t="s">
        <v>84</v>
      </c>
      <c r="F967" s="25" t="s">
        <v>45</v>
      </c>
      <c r="G967" s="25" t="s">
        <v>46</v>
      </c>
      <c r="H967" s="25" t="s">
        <v>47</v>
      </c>
      <c r="I967" s="25" t="s">
        <v>1886</v>
      </c>
      <c r="J967" s="25" t="s">
        <v>1887</v>
      </c>
      <c r="K967" s="26">
        <v>44623.753217592595</v>
      </c>
      <c r="L967" s="26">
        <v>44623.830752314818</v>
      </c>
      <c r="M967" s="1" t="s">
        <v>50</v>
      </c>
      <c r="N967" s="85" t="s">
        <v>429</v>
      </c>
      <c r="O967" s="1"/>
      <c r="P967" s="46"/>
    </row>
    <row r="968" spans="1:16" ht="16.5" hidden="1" customHeight="1">
      <c r="A968" s="65">
        <v>106474</v>
      </c>
      <c r="B968" s="25" t="s">
        <v>513</v>
      </c>
      <c r="C968" s="25" t="s">
        <v>51</v>
      </c>
      <c r="D968" s="25" t="s">
        <v>563</v>
      </c>
      <c r="E968" s="25" t="s">
        <v>440</v>
      </c>
      <c r="F968" s="25" t="s">
        <v>67</v>
      </c>
      <c r="G968" s="25" t="s">
        <v>46</v>
      </c>
      <c r="H968" s="25" t="s">
        <v>54</v>
      </c>
      <c r="I968" s="25" t="s">
        <v>1888</v>
      </c>
      <c r="J968" s="25" t="s">
        <v>1889</v>
      </c>
      <c r="K968" s="26">
        <v>44624.389525462961</v>
      </c>
      <c r="L968" s="26">
        <v>44630.640057870369</v>
      </c>
      <c r="M968" s="1" t="s">
        <v>50</v>
      </c>
      <c r="N968" s="85" t="s">
        <v>443</v>
      </c>
      <c r="O968" s="1"/>
      <c r="P968" s="46"/>
    </row>
    <row r="969" spans="1:16" ht="16.5" hidden="1" customHeight="1">
      <c r="A969" s="65">
        <v>106475</v>
      </c>
      <c r="B969" s="25" t="s">
        <v>41</v>
      </c>
      <c r="C969" s="25" t="s">
        <v>51</v>
      </c>
      <c r="D969" s="25" t="s">
        <v>52</v>
      </c>
      <c r="E969" s="25" t="s">
        <v>44</v>
      </c>
      <c r="F969" s="25" t="s">
        <v>45</v>
      </c>
      <c r="G969" s="25" t="s">
        <v>46</v>
      </c>
      <c r="H969" s="25" t="s">
        <v>54</v>
      </c>
      <c r="I969" s="25" t="s">
        <v>1105</v>
      </c>
      <c r="J969" s="25" t="s">
        <v>1890</v>
      </c>
      <c r="K969" s="26">
        <v>44624.461134259262</v>
      </c>
      <c r="L969" s="26">
        <v>44624.468194444446</v>
      </c>
      <c r="M969" s="1" t="s">
        <v>50</v>
      </c>
      <c r="N969" s="85" t="s">
        <v>429</v>
      </c>
      <c r="O969" s="1"/>
      <c r="P969" s="46"/>
    </row>
    <row r="970" spans="1:16" ht="16.5" hidden="1" customHeight="1">
      <c r="A970" s="65">
        <v>106476</v>
      </c>
      <c r="B970" s="25" t="s">
        <v>41</v>
      </c>
      <c r="C970" s="25" t="s">
        <v>51</v>
      </c>
      <c r="D970" s="25" t="s">
        <v>71</v>
      </c>
      <c r="E970" s="25" t="s">
        <v>84</v>
      </c>
      <c r="F970" s="25" t="s">
        <v>45</v>
      </c>
      <c r="G970" s="25" t="s">
        <v>46</v>
      </c>
      <c r="H970" s="25" t="s">
        <v>47</v>
      </c>
      <c r="I970" s="25" t="s">
        <v>1891</v>
      </c>
      <c r="J970" s="25" t="s">
        <v>1860</v>
      </c>
      <c r="K970" s="26">
        <v>44624.46733796296</v>
      </c>
      <c r="L970" s="26">
        <v>44624.492847222224</v>
      </c>
      <c r="M970" s="1" t="s">
        <v>50</v>
      </c>
      <c r="N970" s="85" t="s">
        <v>429</v>
      </c>
      <c r="O970" s="1"/>
      <c r="P970" s="46"/>
    </row>
    <row r="971" spans="1:16" ht="16.5" hidden="1" customHeight="1">
      <c r="A971" s="65">
        <v>106477</v>
      </c>
      <c r="B971" s="25" t="s">
        <v>41</v>
      </c>
      <c r="C971" s="25" t="s">
        <v>51</v>
      </c>
      <c r="D971" s="25" t="s">
        <v>43</v>
      </c>
      <c r="E971" s="25" t="s">
        <v>44</v>
      </c>
      <c r="F971" s="25" t="s">
        <v>45</v>
      </c>
      <c r="G971" s="25" t="s">
        <v>46</v>
      </c>
      <c r="H971" s="25" t="s">
        <v>47</v>
      </c>
      <c r="I971" s="25" t="s">
        <v>1105</v>
      </c>
      <c r="J971" s="25" t="s">
        <v>1813</v>
      </c>
      <c r="K971" s="26">
        <v>44624.472511574073</v>
      </c>
      <c r="L971" s="26">
        <v>44624.492199074077</v>
      </c>
      <c r="M971" s="1" t="s">
        <v>50</v>
      </c>
      <c r="N971" s="85" t="s">
        <v>429</v>
      </c>
      <c r="O971" s="1"/>
      <c r="P971" s="46"/>
    </row>
    <row r="972" spans="1:16" ht="16.5" hidden="1" customHeight="1">
      <c r="A972" s="65">
        <v>106478</v>
      </c>
      <c r="B972" s="25" t="s">
        <v>41</v>
      </c>
      <c r="C972" s="25" t="s">
        <v>90</v>
      </c>
      <c r="D972" s="25" t="s">
        <v>61</v>
      </c>
      <c r="E972" s="25" t="s">
        <v>66</v>
      </c>
      <c r="F972" s="25" t="s">
        <v>45</v>
      </c>
      <c r="G972" s="25" t="s">
        <v>46</v>
      </c>
      <c r="H972" s="25" t="s">
        <v>47</v>
      </c>
      <c r="I972" s="25" t="s">
        <v>1892</v>
      </c>
      <c r="J972" s="25" t="s">
        <v>1893</v>
      </c>
      <c r="K972" s="26">
        <v>44624.485023148147</v>
      </c>
      <c r="L972" s="26">
        <v>44628.387245370373</v>
      </c>
      <c r="M972" s="1" t="s">
        <v>50</v>
      </c>
      <c r="N972" s="85" t="s">
        <v>429</v>
      </c>
      <c r="O972" s="1"/>
      <c r="P972" s="46"/>
    </row>
    <row r="973" spans="1:16" ht="16.5" hidden="1" customHeight="1">
      <c r="A973" s="65">
        <v>106479</v>
      </c>
      <c r="B973" s="25" t="s">
        <v>41</v>
      </c>
      <c r="C973" s="25" t="s">
        <v>42</v>
      </c>
      <c r="D973" s="25" t="s">
        <v>52</v>
      </c>
      <c r="E973" s="25" t="s">
        <v>44</v>
      </c>
      <c r="F973" s="25" t="s">
        <v>45</v>
      </c>
      <c r="G973" s="25" t="s">
        <v>46</v>
      </c>
      <c r="H973" s="25" t="s">
        <v>54</v>
      </c>
      <c r="I973" s="25" t="s">
        <v>1725</v>
      </c>
      <c r="J973" s="25" t="s">
        <v>1894</v>
      </c>
      <c r="K973" s="26">
        <v>44624.485636574071</v>
      </c>
      <c r="L973" s="26">
        <v>44630.37871527778</v>
      </c>
      <c r="M973" s="1" t="s">
        <v>50</v>
      </c>
      <c r="N973" s="85" t="s">
        <v>429</v>
      </c>
      <c r="O973" s="1"/>
      <c r="P973" s="46"/>
    </row>
    <row r="974" spans="1:16" ht="16.5" hidden="1" customHeight="1">
      <c r="A974" s="65">
        <v>106480</v>
      </c>
      <c r="B974" s="25" t="s">
        <v>60</v>
      </c>
      <c r="C974" s="25" t="s">
        <v>90</v>
      </c>
      <c r="D974" s="25" t="s">
        <v>61</v>
      </c>
      <c r="E974" s="25" t="s">
        <v>44</v>
      </c>
      <c r="F974" s="25" t="s">
        <v>45</v>
      </c>
      <c r="G974" s="25" t="s">
        <v>46</v>
      </c>
      <c r="H974" s="25" t="s">
        <v>47</v>
      </c>
      <c r="I974" s="25" t="s">
        <v>1895</v>
      </c>
      <c r="J974" s="25" t="s">
        <v>1860</v>
      </c>
      <c r="K974" s="26">
        <v>44624.49113425926</v>
      </c>
      <c r="L974" s="26">
        <v>44624.493506944447</v>
      </c>
      <c r="M974" s="1" t="s">
        <v>50</v>
      </c>
      <c r="N974" s="85" t="s">
        <v>429</v>
      </c>
      <c r="O974" s="1"/>
      <c r="P974" s="46"/>
    </row>
    <row r="975" spans="1:16" ht="16.5" hidden="1" customHeight="1">
      <c r="A975" s="65">
        <v>106481</v>
      </c>
      <c r="B975" s="25" t="s">
        <v>41</v>
      </c>
      <c r="C975" s="25" t="s">
        <v>150</v>
      </c>
      <c r="D975" s="25" t="s">
        <v>71</v>
      </c>
      <c r="E975" s="25" t="s">
        <v>44</v>
      </c>
      <c r="F975" s="25" t="s">
        <v>45</v>
      </c>
      <c r="G975" s="25" t="s">
        <v>46</v>
      </c>
      <c r="H975" s="25" t="s">
        <v>54</v>
      </c>
      <c r="I975" s="25" t="s">
        <v>1105</v>
      </c>
      <c r="J975" s="25" t="s">
        <v>1813</v>
      </c>
      <c r="K975" s="26">
        <v>44624.523831018516</v>
      </c>
      <c r="L975" s="26">
        <v>44624.810231481482</v>
      </c>
      <c r="M975" s="1" t="s">
        <v>50</v>
      </c>
      <c r="N975" s="85" t="s">
        <v>429</v>
      </c>
      <c r="O975" s="1"/>
      <c r="P975" s="46"/>
    </row>
    <row r="976" spans="1:16" ht="16.5" hidden="1" customHeight="1">
      <c r="A976" s="65">
        <v>106482</v>
      </c>
      <c r="B976" s="25" t="s">
        <v>41</v>
      </c>
      <c r="C976" s="25" t="s">
        <v>51</v>
      </c>
      <c r="D976" s="25" t="s">
        <v>81</v>
      </c>
      <c r="E976" s="25" t="s">
        <v>75</v>
      </c>
      <c r="F976" s="25" t="s">
        <v>53</v>
      </c>
      <c r="G976" s="25" t="s">
        <v>85</v>
      </c>
      <c r="H976" s="25" t="s">
        <v>47</v>
      </c>
      <c r="I976" s="25" t="s">
        <v>1896</v>
      </c>
      <c r="J976" s="25" t="s">
        <v>1897</v>
      </c>
      <c r="K976" s="26">
        <v>44624.531597222223</v>
      </c>
      <c r="L976" s="26">
        <v>44624.812175925923</v>
      </c>
      <c r="M976" s="1" t="s">
        <v>50</v>
      </c>
      <c r="N976" s="85" t="s">
        <v>429</v>
      </c>
      <c r="O976" s="1"/>
      <c r="P976" s="46"/>
    </row>
    <row r="977" spans="1:16" ht="16.5" hidden="1" customHeight="1">
      <c r="A977" s="65">
        <v>106483</v>
      </c>
      <c r="B977" s="25" t="s">
        <v>74</v>
      </c>
      <c r="C977" s="25" t="s">
        <v>51</v>
      </c>
      <c r="D977" s="25" t="s">
        <v>52</v>
      </c>
      <c r="E977" s="25" t="s">
        <v>44</v>
      </c>
      <c r="F977" s="25" t="s">
        <v>53</v>
      </c>
      <c r="G977" s="25" t="s">
        <v>46</v>
      </c>
      <c r="H977" s="25" t="s">
        <v>54</v>
      </c>
      <c r="I977" s="25" t="s">
        <v>1898</v>
      </c>
      <c r="J977" s="25" t="s">
        <v>1899</v>
      </c>
      <c r="K977" s="26">
        <v>44624.533958333333</v>
      </c>
      <c r="L977" s="26">
        <v>44628.413344907407</v>
      </c>
      <c r="M977" s="1" t="s">
        <v>50</v>
      </c>
      <c r="N977" s="85" t="s">
        <v>808</v>
      </c>
      <c r="O977" s="1"/>
      <c r="P977" s="46"/>
    </row>
    <row r="978" spans="1:16" ht="16.5" hidden="1" customHeight="1">
      <c r="A978" s="65">
        <v>106484</v>
      </c>
      <c r="B978" s="25" t="s">
        <v>57</v>
      </c>
      <c r="C978" s="25" t="s">
        <v>51</v>
      </c>
      <c r="D978" s="25" t="s">
        <v>61</v>
      </c>
      <c r="E978" s="25" t="s">
        <v>44</v>
      </c>
      <c r="F978" s="25" t="s">
        <v>45</v>
      </c>
      <c r="G978" s="25" t="s">
        <v>46</v>
      </c>
      <c r="H978" s="25" t="s">
        <v>54</v>
      </c>
      <c r="I978" s="25" t="s">
        <v>1900</v>
      </c>
      <c r="J978" s="25" t="s">
        <v>1901</v>
      </c>
      <c r="K978" s="26">
        <v>44624.551493055558</v>
      </c>
      <c r="L978" s="26">
        <v>44624.55363425926</v>
      </c>
      <c r="M978" s="1" t="s">
        <v>50</v>
      </c>
      <c r="N978" s="85" t="s">
        <v>443</v>
      </c>
      <c r="O978" s="1"/>
      <c r="P978" s="46"/>
    </row>
    <row r="979" spans="1:16" ht="16.5" hidden="1" customHeight="1">
      <c r="A979" s="65">
        <v>106485</v>
      </c>
      <c r="B979" s="25" t="s">
        <v>41</v>
      </c>
      <c r="C979" s="25" t="s">
        <v>51</v>
      </c>
      <c r="D979" s="25" t="s">
        <v>43</v>
      </c>
      <c r="E979" s="25" t="s">
        <v>44</v>
      </c>
      <c r="F979" s="25" t="s">
        <v>45</v>
      </c>
      <c r="G979" s="25" t="s">
        <v>46</v>
      </c>
      <c r="H979" s="25" t="s">
        <v>54</v>
      </c>
      <c r="I979" s="25" t="s">
        <v>1902</v>
      </c>
      <c r="J979" s="25" t="s">
        <v>1563</v>
      </c>
      <c r="K979" s="26">
        <v>44624.564675925925</v>
      </c>
      <c r="L979" s="26">
        <v>44624.565694444442</v>
      </c>
      <c r="M979" s="1" t="s">
        <v>50</v>
      </c>
      <c r="N979" s="85" t="s">
        <v>429</v>
      </c>
      <c r="O979" s="1"/>
      <c r="P979" s="46"/>
    </row>
    <row r="980" spans="1:16" ht="16.5" hidden="1" customHeight="1">
      <c r="A980" s="65">
        <v>106486</v>
      </c>
      <c r="B980" s="25" t="s">
        <v>60</v>
      </c>
      <c r="C980" s="25" t="s">
        <v>51</v>
      </c>
      <c r="D980" s="25" t="s">
        <v>81</v>
      </c>
      <c r="E980" s="25" t="s">
        <v>102</v>
      </c>
      <c r="F980" s="25" t="s">
        <v>45</v>
      </c>
      <c r="G980" s="25" t="s">
        <v>46</v>
      </c>
      <c r="H980" s="25" t="s">
        <v>47</v>
      </c>
      <c r="I980" s="29" t="s">
        <v>1114</v>
      </c>
      <c r="J980" s="25" t="s">
        <v>1903</v>
      </c>
      <c r="K980" s="26">
        <v>44624.573703703703</v>
      </c>
      <c r="L980" s="26">
        <v>44630.378958333335</v>
      </c>
      <c r="M980" s="1" t="s">
        <v>50</v>
      </c>
      <c r="N980" s="85" t="s">
        <v>429</v>
      </c>
      <c r="O980" s="1"/>
      <c r="P980" s="46"/>
    </row>
    <row r="981" spans="1:16" ht="16.5" hidden="1" customHeight="1">
      <c r="A981" s="65">
        <v>106487</v>
      </c>
      <c r="B981" s="25" t="s">
        <v>41</v>
      </c>
      <c r="C981" s="25" t="s">
        <v>51</v>
      </c>
      <c r="D981" s="25" t="s">
        <v>81</v>
      </c>
      <c r="E981" s="25" t="s">
        <v>44</v>
      </c>
      <c r="F981" s="25" t="s">
        <v>53</v>
      </c>
      <c r="G981" s="25" t="s">
        <v>85</v>
      </c>
      <c r="H981" s="25" t="s">
        <v>54</v>
      </c>
      <c r="I981" s="25" t="s">
        <v>1904</v>
      </c>
      <c r="J981" s="25" t="s">
        <v>1905</v>
      </c>
      <c r="K981" s="26">
        <v>44624.593506944446</v>
      </c>
      <c r="L981" s="26">
        <v>44624.671886574077</v>
      </c>
      <c r="M981" s="1" t="s">
        <v>50</v>
      </c>
      <c r="N981" s="85" t="s">
        <v>429</v>
      </c>
      <c r="O981" s="1"/>
      <c r="P981" s="46"/>
    </row>
    <row r="982" spans="1:16" ht="16.5" hidden="1" customHeight="1">
      <c r="A982" s="65">
        <v>106488</v>
      </c>
      <c r="B982" s="25" t="s">
        <v>60</v>
      </c>
      <c r="C982" s="25" t="s">
        <v>80</v>
      </c>
      <c r="D982" s="25" t="s">
        <v>43</v>
      </c>
      <c r="E982" s="25" t="s">
        <v>44</v>
      </c>
      <c r="F982" s="25" t="s">
        <v>45</v>
      </c>
      <c r="G982" s="25" t="s">
        <v>46</v>
      </c>
      <c r="H982" s="25" t="s">
        <v>54</v>
      </c>
      <c r="I982" s="25" t="s">
        <v>1451</v>
      </c>
      <c r="J982" s="25" t="s">
        <v>1906</v>
      </c>
      <c r="K982" s="26">
        <v>44624.595127314817</v>
      </c>
      <c r="L982" s="26">
        <v>44624.596342592595</v>
      </c>
      <c r="M982" s="1" t="s">
        <v>50</v>
      </c>
      <c r="N982" s="85" t="s">
        <v>429</v>
      </c>
      <c r="O982" s="1"/>
      <c r="P982" s="46"/>
    </row>
    <row r="983" spans="1:16" ht="16.5" hidden="1" customHeight="1">
      <c r="A983" s="65">
        <v>106489</v>
      </c>
      <c r="B983" s="25" t="s">
        <v>41</v>
      </c>
      <c r="C983" s="25" t="s">
        <v>80</v>
      </c>
      <c r="D983" s="25" t="s">
        <v>43</v>
      </c>
      <c r="E983" s="25" t="s">
        <v>44</v>
      </c>
      <c r="F983" s="25" t="s">
        <v>45</v>
      </c>
      <c r="G983" s="25" t="s">
        <v>46</v>
      </c>
      <c r="H983" s="25" t="s">
        <v>54</v>
      </c>
      <c r="I983" s="25" t="s">
        <v>1302</v>
      </c>
      <c r="J983" s="25" t="s">
        <v>1907</v>
      </c>
      <c r="K983" s="26">
        <v>44624.602685185186</v>
      </c>
      <c r="L983" s="26">
        <v>44624.670682870368</v>
      </c>
      <c r="M983" s="1" t="s">
        <v>50</v>
      </c>
      <c r="N983" s="85" t="s">
        <v>429</v>
      </c>
      <c r="O983" s="1"/>
      <c r="P983" s="46"/>
    </row>
    <row r="984" spans="1:16" ht="16.5" hidden="1" customHeight="1">
      <c r="A984" s="65">
        <v>106490</v>
      </c>
      <c r="B984" s="25" t="s">
        <v>252</v>
      </c>
      <c r="C984" s="25" t="s">
        <v>123</v>
      </c>
      <c r="D984" s="25" t="s">
        <v>61</v>
      </c>
      <c r="E984" s="25" t="s">
        <v>66</v>
      </c>
      <c r="F984" s="25" t="s">
        <v>53</v>
      </c>
      <c r="G984" s="25" t="s">
        <v>46</v>
      </c>
      <c r="H984" s="25" t="s">
        <v>54</v>
      </c>
      <c r="I984" s="25" t="s">
        <v>1908</v>
      </c>
      <c r="J984" s="25" t="s">
        <v>1909</v>
      </c>
      <c r="K984" s="26">
        <v>44624.629710648151</v>
      </c>
      <c r="L984" s="26">
        <v>44624.667650462965</v>
      </c>
      <c r="M984" s="1" t="s">
        <v>50</v>
      </c>
      <c r="N984" s="85" t="s">
        <v>808</v>
      </c>
      <c r="O984" s="1"/>
      <c r="P984" s="46"/>
    </row>
    <row r="985" spans="1:16" ht="16.5" hidden="1" customHeight="1">
      <c r="A985" s="65">
        <v>106491</v>
      </c>
      <c r="B985" s="25" t="s">
        <v>57</v>
      </c>
      <c r="C985" s="25" t="s">
        <v>123</v>
      </c>
      <c r="D985" s="25" t="s">
        <v>61</v>
      </c>
      <c r="E985" s="25" t="s">
        <v>66</v>
      </c>
      <c r="F985" s="25" t="s">
        <v>45</v>
      </c>
      <c r="G985" s="25" t="s">
        <v>46</v>
      </c>
      <c r="H985" s="25" t="s">
        <v>54</v>
      </c>
      <c r="I985" s="25" t="s">
        <v>1910</v>
      </c>
      <c r="J985" s="25" t="s">
        <v>1911</v>
      </c>
      <c r="K985" s="26">
        <v>44624.636597222219</v>
      </c>
      <c r="L985" s="26">
        <v>44624.664189814815</v>
      </c>
      <c r="M985" s="1" t="s">
        <v>50</v>
      </c>
      <c r="N985" s="85" t="s">
        <v>443</v>
      </c>
      <c r="O985" s="1"/>
      <c r="P985" s="46"/>
    </row>
    <row r="986" spans="1:16" ht="16.5" hidden="1" customHeight="1">
      <c r="A986" s="65">
        <v>106492</v>
      </c>
      <c r="B986" s="25" t="s">
        <v>41</v>
      </c>
      <c r="C986" s="25" t="s">
        <v>51</v>
      </c>
      <c r="D986" s="25" t="s">
        <v>71</v>
      </c>
      <c r="E986" s="25" t="s">
        <v>44</v>
      </c>
      <c r="F986" s="25" t="s">
        <v>45</v>
      </c>
      <c r="G986" s="25" t="s">
        <v>46</v>
      </c>
      <c r="H986" s="25" t="s">
        <v>47</v>
      </c>
      <c r="I986" s="25" t="s">
        <v>1912</v>
      </c>
      <c r="J986" s="25" t="s">
        <v>1615</v>
      </c>
      <c r="K986" s="26">
        <v>44624.674259259256</v>
      </c>
      <c r="L986" s="26">
        <v>44624.802361111113</v>
      </c>
      <c r="M986" s="1" t="s">
        <v>50</v>
      </c>
      <c r="N986" s="85" t="s">
        <v>429</v>
      </c>
      <c r="O986" s="1"/>
      <c r="P986" s="46"/>
    </row>
    <row r="987" spans="1:16" ht="16.5" hidden="1" customHeight="1">
      <c r="A987" s="65">
        <v>106493</v>
      </c>
      <c r="B987" s="25" t="s">
        <v>74</v>
      </c>
      <c r="C987" s="25" t="s">
        <v>458</v>
      </c>
      <c r="D987" s="25" t="s">
        <v>43</v>
      </c>
      <c r="E987" s="25" t="s">
        <v>241</v>
      </c>
      <c r="F987" s="25" t="s">
        <v>67</v>
      </c>
      <c r="G987" s="25" t="s">
        <v>46</v>
      </c>
      <c r="H987" s="25" t="s">
        <v>47</v>
      </c>
      <c r="I987" s="25" t="s">
        <v>1913</v>
      </c>
      <c r="J987" s="25" t="s">
        <v>1914</v>
      </c>
      <c r="K987" s="26">
        <v>44624.778113425928</v>
      </c>
      <c r="L987" s="26">
        <v>44630.370891203704</v>
      </c>
      <c r="M987" s="1" t="s">
        <v>50</v>
      </c>
      <c r="N987" s="85" t="s">
        <v>443</v>
      </c>
      <c r="O987" s="1"/>
      <c r="P987" s="46"/>
    </row>
    <row r="988" spans="1:16" ht="16.5" hidden="1" customHeight="1">
      <c r="A988" s="65">
        <v>106494</v>
      </c>
      <c r="B988" s="25" t="s">
        <v>74</v>
      </c>
      <c r="C988" s="25" t="s">
        <v>51</v>
      </c>
      <c r="D988" s="25" t="s">
        <v>52</v>
      </c>
      <c r="E988" s="25" t="s">
        <v>207</v>
      </c>
      <c r="F988" s="25" t="s">
        <v>67</v>
      </c>
      <c r="G988" s="25" t="s">
        <v>46</v>
      </c>
      <c r="H988" s="25" t="s">
        <v>54</v>
      </c>
      <c r="I988" s="29" t="s">
        <v>1915</v>
      </c>
      <c r="J988" s="25" t="s">
        <v>1916</v>
      </c>
      <c r="K988" s="26">
        <v>44625.947418981479</v>
      </c>
      <c r="L988" s="26">
        <v>44651.437025462961</v>
      </c>
      <c r="M988" s="1" t="s">
        <v>50</v>
      </c>
      <c r="N988" s="85" t="s">
        <v>808</v>
      </c>
      <c r="O988" s="1"/>
      <c r="P988" s="46"/>
    </row>
    <row r="989" spans="1:16" ht="16.5" hidden="1" customHeight="1">
      <c r="A989" s="65">
        <v>106495</v>
      </c>
      <c r="B989" s="25" t="s">
        <v>358</v>
      </c>
      <c r="C989" s="25" t="s">
        <v>109</v>
      </c>
      <c r="D989" s="25" t="s">
        <v>81</v>
      </c>
      <c r="E989" s="25" t="s">
        <v>1130</v>
      </c>
      <c r="F989" s="25" t="s">
        <v>67</v>
      </c>
      <c r="G989" s="25" t="s">
        <v>68</v>
      </c>
      <c r="H989" s="25" t="s">
        <v>54</v>
      </c>
      <c r="I989" s="25" t="s">
        <v>1917</v>
      </c>
      <c r="J989" s="25" t="s">
        <v>1918</v>
      </c>
      <c r="K989" s="26">
        <v>44627.241620370369</v>
      </c>
      <c r="L989" s="26">
        <v>44630.691782407404</v>
      </c>
      <c r="M989" s="1" t="s">
        <v>50</v>
      </c>
      <c r="N989" s="85" t="s">
        <v>1803</v>
      </c>
      <c r="O989" s="1"/>
      <c r="P989" s="46"/>
    </row>
    <row r="990" spans="1:16" ht="16.5" hidden="1" customHeight="1">
      <c r="A990" s="65">
        <v>106496</v>
      </c>
      <c r="B990" s="25" t="s">
        <v>41</v>
      </c>
      <c r="C990" s="25" t="s">
        <v>90</v>
      </c>
      <c r="D990" s="25" t="s">
        <v>61</v>
      </c>
      <c r="E990" s="25" t="s">
        <v>84</v>
      </c>
      <c r="F990" s="25" t="s">
        <v>45</v>
      </c>
      <c r="G990" s="25" t="s">
        <v>46</v>
      </c>
      <c r="H990" s="25" t="s">
        <v>54</v>
      </c>
      <c r="I990" s="25" t="s">
        <v>1919</v>
      </c>
      <c r="J990" s="25" t="s">
        <v>179</v>
      </c>
      <c r="K990" s="26">
        <v>44627.39980324074</v>
      </c>
      <c r="L990" s="26">
        <v>44628.394571759258</v>
      </c>
      <c r="M990" s="1" t="s">
        <v>50</v>
      </c>
      <c r="N990" s="85" t="s">
        <v>429</v>
      </c>
      <c r="O990" s="1"/>
      <c r="P990" s="46"/>
    </row>
    <row r="991" spans="1:16" ht="16.5" hidden="1" customHeight="1">
      <c r="A991" s="65">
        <v>106497</v>
      </c>
      <c r="B991" s="25" t="s">
        <v>41</v>
      </c>
      <c r="C991" s="25" t="s">
        <v>51</v>
      </c>
      <c r="D991" s="25" t="s">
        <v>71</v>
      </c>
      <c r="E991" s="25" t="s">
        <v>62</v>
      </c>
      <c r="F991" s="25" t="s">
        <v>53</v>
      </c>
      <c r="G991" s="25" t="s">
        <v>46</v>
      </c>
      <c r="H991" s="25" t="s">
        <v>47</v>
      </c>
      <c r="I991" s="25" t="s">
        <v>1920</v>
      </c>
      <c r="J991" s="25" t="s">
        <v>1921</v>
      </c>
      <c r="K991" s="26">
        <v>44627.414340277777</v>
      </c>
      <c r="L991" s="26">
        <v>44630.34957175926</v>
      </c>
      <c r="M991" s="1" t="s">
        <v>50</v>
      </c>
      <c r="N991" s="85" t="s">
        <v>429</v>
      </c>
      <c r="O991" s="1"/>
      <c r="P991" s="46"/>
    </row>
    <row r="992" spans="1:16" ht="16.5" hidden="1" customHeight="1">
      <c r="A992" s="65">
        <v>106498</v>
      </c>
      <c r="B992" s="25" t="s">
        <v>41</v>
      </c>
      <c r="C992" s="25" t="s">
        <v>651</v>
      </c>
      <c r="D992" s="25" t="s">
        <v>61</v>
      </c>
      <c r="E992" s="25" t="s">
        <v>62</v>
      </c>
      <c r="F992" s="25" t="s">
        <v>45</v>
      </c>
      <c r="G992" s="25" t="s">
        <v>46</v>
      </c>
      <c r="H992" s="25" t="s">
        <v>54</v>
      </c>
      <c r="I992" s="25" t="s">
        <v>1922</v>
      </c>
      <c r="J992" s="25" t="s">
        <v>1923</v>
      </c>
      <c r="K992" s="26">
        <v>44627.422777777778</v>
      </c>
      <c r="L992" s="26">
        <v>44628.41306712963</v>
      </c>
      <c r="M992" s="1" t="s">
        <v>50</v>
      </c>
      <c r="N992" s="85" t="s">
        <v>429</v>
      </c>
      <c r="O992" s="1"/>
      <c r="P992" s="46"/>
    </row>
    <row r="993" spans="1:16" ht="16.5" hidden="1" customHeight="1">
      <c r="A993" s="65">
        <v>106499</v>
      </c>
      <c r="B993" s="25" t="s">
        <v>41</v>
      </c>
      <c r="C993" s="25" t="s">
        <v>80</v>
      </c>
      <c r="D993" s="25" t="s">
        <v>61</v>
      </c>
      <c r="E993" s="25" t="s">
        <v>44</v>
      </c>
      <c r="F993" s="25" t="s">
        <v>45</v>
      </c>
      <c r="G993" s="25" t="s">
        <v>46</v>
      </c>
      <c r="H993" s="25" t="s">
        <v>47</v>
      </c>
      <c r="I993" s="25" t="s">
        <v>1924</v>
      </c>
      <c r="J993" s="25" t="s">
        <v>179</v>
      </c>
      <c r="K993" s="26">
        <v>44627.428483796299</v>
      </c>
      <c r="L993" s="26">
        <v>44628.412766203706</v>
      </c>
      <c r="M993" s="1" t="s">
        <v>50</v>
      </c>
      <c r="N993" s="85" t="s">
        <v>429</v>
      </c>
      <c r="O993" s="1"/>
      <c r="P993" s="46"/>
    </row>
    <row r="994" spans="1:16" ht="16.5" hidden="1" customHeight="1">
      <c r="A994" s="65">
        <v>106500</v>
      </c>
      <c r="B994" s="25" t="s">
        <v>60</v>
      </c>
      <c r="C994" s="25" t="s">
        <v>51</v>
      </c>
      <c r="D994" s="25" t="s">
        <v>81</v>
      </c>
      <c r="E994" s="25" t="s">
        <v>44</v>
      </c>
      <c r="F994" s="25" t="s">
        <v>53</v>
      </c>
      <c r="G994" s="25" t="s">
        <v>85</v>
      </c>
      <c r="H994" s="25" t="s">
        <v>47</v>
      </c>
      <c r="I994" s="25" t="s">
        <v>1925</v>
      </c>
      <c r="J994" s="25" t="s">
        <v>1926</v>
      </c>
      <c r="K994" s="26">
        <v>44627.434513888889</v>
      </c>
      <c r="L994" s="26">
        <v>44630.348923611113</v>
      </c>
      <c r="M994" s="1" t="s">
        <v>50</v>
      </c>
      <c r="N994" s="85" t="s">
        <v>429</v>
      </c>
      <c r="O994" s="1"/>
      <c r="P994" s="46"/>
    </row>
    <row r="995" spans="1:16" ht="16.5" hidden="1" customHeight="1">
      <c r="A995" s="65">
        <v>106501</v>
      </c>
      <c r="B995" s="25" t="s">
        <v>57</v>
      </c>
      <c r="C995" s="25" t="s">
        <v>51</v>
      </c>
      <c r="D995" s="25" t="s">
        <v>43</v>
      </c>
      <c r="E995" s="25" t="s">
        <v>44</v>
      </c>
      <c r="F995" s="25" t="s">
        <v>45</v>
      </c>
      <c r="G995" s="25" t="s">
        <v>46</v>
      </c>
      <c r="H995" s="25" t="s">
        <v>54</v>
      </c>
      <c r="I995" s="25" t="s">
        <v>1927</v>
      </c>
      <c r="J995" s="25" t="s">
        <v>1064</v>
      </c>
      <c r="K995" s="26">
        <v>44627.444120370368</v>
      </c>
      <c r="L995" s="26">
        <v>44627.522060185183</v>
      </c>
      <c r="M995" s="1" t="s">
        <v>50</v>
      </c>
      <c r="N995" s="85" t="s">
        <v>443</v>
      </c>
      <c r="O995" s="1"/>
      <c r="P995" s="46"/>
    </row>
    <row r="996" spans="1:16" ht="16.5" hidden="1" customHeight="1">
      <c r="A996" s="65">
        <v>106502</v>
      </c>
      <c r="B996" s="25" t="s">
        <v>60</v>
      </c>
      <c r="C996" s="25" t="s">
        <v>51</v>
      </c>
      <c r="D996" s="25" t="s">
        <v>81</v>
      </c>
      <c r="E996" s="25" t="s">
        <v>44</v>
      </c>
      <c r="F996" s="25" t="s">
        <v>53</v>
      </c>
      <c r="G996" s="25" t="s">
        <v>46</v>
      </c>
      <c r="H996" s="25" t="s">
        <v>47</v>
      </c>
      <c r="I996" s="25" t="s">
        <v>1928</v>
      </c>
      <c r="J996" s="25" t="s">
        <v>1929</v>
      </c>
      <c r="K996" s="26">
        <v>44627.447835648149</v>
      </c>
      <c r="L996" s="26">
        <v>44628.412187499998</v>
      </c>
      <c r="M996" s="1" t="s">
        <v>50</v>
      </c>
      <c r="N996" s="85" t="s">
        <v>429</v>
      </c>
      <c r="O996" s="1"/>
      <c r="P996" s="46"/>
    </row>
    <row r="997" spans="1:16" ht="16.5" hidden="1" customHeight="1">
      <c r="A997" s="65">
        <v>106503</v>
      </c>
      <c r="B997" s="25" t="s">
        <v>60</v>
      </c>
      <c r="C997" s="25" t="s">
        <v>114</v>
      </c>
      <c r="D997" s="25" t="s">
        <v>61</v>
      </c>
      <c r="E997" s="25" t="s">
        <v>44</v>
      </c>
      <c r="F997" s="25" t="s">
        <v>53</v>
      </c>
      <c r="G997" s="25" t="s">
        <v>46</v>
      </c>
      <c r="H997" s="25" t="s">
        <v>47</v>
      </c>
      <c r="I997" s="25" t="s">
        <v>1930</v>
      </c>
      <c r="J997" s="25" t="s">
        <v>1931</v>
      </c>
      <c r="K997" s="26">
        <v>44627.466192129628</v>
      </c>
      <c r="L997" s="26">
        <v>44628.411261574074</v>
      </c>
      <c r="M997" s="1" t="s">
        <v>50</v>
      </c>
      <c r="N997" s="85" t="s">
        <v>429</v>
      </c>
      <c r="O997" s="1"/>
      <c r="P997" s="46"/>
    </row>
    <row r="998" spans="1:16" ht="16.5" hidden="1" customHeight="1">
      <c r="A998" s="65">
        <v>106504</v>
      </c>
      <c r="B998" s="25" t="s">
        <v>41</v>
      </c>
      <c r="C998" s="25" t="s">
        <v>51</v>
      </c>
      <c r="D998" s="25" t="s">
        <v>61</v>
      </c>
      <c r="E998" s="25" t="s">
        <v>44</v>
      </c>
      <c r="F998" s="25" t="s">
        <v>45</v>
      </c>
      <c r="G998" s="25" t="s">
        <v>46</v>
      </c>
      <c r="H998" s="25" t="s">
        <v>54</v>
      </c>
      <c r="I998" s="25" t="s">
        <v>1932</v>
      </c>
      <c r="J998" s="25" t="s">
        <v>1933</v>
      </c>
      <c r="K998" s="26">
        <v>44627.471030092594</v>
      </c>
      <c r="L998" s="26">
        <v>44630.347743055558</v>
      </c>
      <c r="M998" s="1" t="s">
        <v>50</v>
      </c>
      <c r="N998" s="85" t="s">
        <v>429</v>
      </c>
      <c r="O998" s="1"/>
      <c r="P998" s="46"/>
    </row>
    <row r="999" spans="1:16" ht="16.5" hidden="1" customHeight="1">
      <c r="A999" s="65">
        <v>106505</v>
      </c>
      <c r="B999" s="25" t="s">
        <v>41</v>
      </c>
      <c r="C999" s="25" t="s">
        <v>51</v>
      </c>
      <c r="D999" s="25" t="s">
        <v>61</v>
      </c>
      <c r="E999" s="25" t="s">
        <v>44</v>
      </c>
      <c r="F999" s="25" t="s">
        <v>53</v>
      </c>
      <c r="G999" s="25" t="s">
        <v>46</v>
      </c>
      <c r="H999" s="25" t="s">
        <v>54</v>
      </c>
      <c r="I999" s="25" t="s">
        <v>1934</v>
      </c>
      <c r="J999" s="25" t="s">
        <v>1935</v>
      </c>
      <c r="K999" s="26">
        <v>44627.475393518522</v>
      </c>
      <c r="L999" s="26">
        <v>44630.346724537034</v>
      </c>
      <c r="M999" s="1" t="s">
        <v>50</v>
      </c>
      <c r="N999" s="85" t="s">
        <v>429</v>
      </c>
      <c r="O999" s="1"/>
      <c r="P999" s="46"/>
    </row>
    <row r="1000" spans="1:16" ht="16.5" hidden="1" customHeight="1">
      <c r="A1000" s="65">
        <v>106506</v>
      </c>
      <c r="B1000" s="25" t="s">
        <v>57</v>
      </c>
      <c r="C1000" s="25" t="s">
        <v>51</v>
      </c>
      <c r="D1000" s="25" t="s">
        <v>43</v>
      </c>
      <c r="E1000" s="25" t="s">
        <v>62</v>
      </c>
      <c r="F1000" s="25" t="s">
        <v>53</v>
      </c>
      <c r="G1000" s="25" t="s">
        <v>46</v>
      </c>
      <c r="H1000" s="25" t="s">
        <v>54</v>
      </c>
      <c r="I1000" s="25" t="s">
        <v>1936</v>
      </c>
      <c r="J1000" s="25" t="s">
        <v>1937</v>
      </c>
      <c r="K1000" s="26">
        <v>44627.484629629631</v>
      </c>
      <c r="L1000" s="26">
        <v>44628.410474537035</v>
      </c>
      <c r="M1000" s="1" t="s">
        <v>50</v>
      </c>
      <c r="N1000" s="85" t="s">
        <v>443</v>
      </c>
      <c r="O1000" s="1"/>
      <c r="P1000" s="46"/>
    </row>
    <row r="1001" spans="1:16" ht="16.5" hidden="1" customHeight="1">
      <c r="A1001" s="65">
        <v>106507</v>
      </c>
      <c r="B1001" s="25" t="s">
        <v>60</v>
      </c>
      <c r="C1001" s="25" t="s">
        <v>51</v>
      </c>
      <c r="D1001" s="25" t="s">
        <v>52</v>
      </c>
      <c r="E1001" s="25" t="s">
        <v>62</v>
      </c>
      <c r="F1001" s="25" t="s">
        <v>45</v>
      </c>
      <c r="G1001" s="25" t="s">
        <v>46</v>
      </c>
      <c r="H1001" s="25" t="s">
        <v>47</v>
      </c>
      <c r="I1001" s="25" t="s">
        <v>1938</v>
      </c>
      <c r="J1001" s="25" t="s">
        <v>1939</v>
      </c>
      <c r="K1001" s="26">
        <v>44627.485358796293</v>
      </c>
      <c r="L1001" s="26">
        <v>44628.408229166664</v>
      </c>
      <c r="M1001" s="1" t="s">
        <v>50</v>
      </c>
      <c r="N1001" s="85" t="s">
        <v>429</v>
      </c>
      <c r="O1001" s="1"/>
      <c r="P1001" s="46"/>
    </row>
    <row r="1002" spans="1:16" ht="16.5" hidden="1" customHeight="1">
      <c r="A1002" s="65">
        <v>106508</v>
      </c>
      <c r="B1002" s="25" t="s">
        <v>60</v>
      </c>
      <c r="C1002" s="25" t="s">
        <v>51</v>
      </c>
      <c r="D1002" s="25" t="s">
        <v>71</v>
      </c>
      <c r="E1002" s="25" t="s">
        <v>44</v>
      </c>
      <c r="F1002" s="25" t="s">
        <v>53</v>
      </c>
      <c r="G1002" s="25" t="s">
        <v>46</v>
      </c>
      <c r="H1002" s="25" t="s">
        <v>54</v>
      </c>
      <c r="I1002" s="25" t="s">
        <v>1940</v>
      </c>
      <c r="J1002" s="25" t="s">
        <v>1941</v>
      </c>
      <c r="K1002" s="26">
        <v>44627.488020833334</v>
      </c>
      <c r="L1002" s="26">
        <v>44629.399305555555</v>
      </c>
      <c r="M1002" s="1" t="s">
        <v>50</v>
      </c>
      <c r="N1002" s="85" t="s">
        <v>429</v>
      </c>
      <c r="O1002" s="1"/>
      <c r="P1002" s="46"/>
    </row>
    <row r="1003" spans="1:16" ht="16.5" hidden="1" customHeight="1">
      <c r="A1003" s="65">
        <v>106509</v>
      </c>
      <c r="B1003" s="25" t="s">
        <v>41</v>
      </c>
      <c r="C1003" s="25" t="s">
        <v>51</v>
      </c>
      <c r="D1003" s="25" t="s">
        <v>61</v>
      </c>
      <c r="E1003" s="25" t="s">
        <v>44</v>
      </c>
      <c r="F1003" s="25" t="s">
        <v>45</v>
      </c>
      <c r="G1003" s="25" t="s">
        <v>46</v>
      </c>
      <c r="H1003" s="25" t="s">
        <v>54</v>
      </c>
      <c r="I1003" s="25" t="s">
        <v>438</v>
      </c>
      <c r="J1003" s="25" t="s">
        <v>1942</v>
      </c>
      <c r="K1003" s="26">
        <v>44627.501122685186</v>
      </c>
      <c r="L1003" s="26">
        <v>44628.407708333332</v>
      </c>
      <c r="M1003" s="1" t="s">
        <v>50</v>
      </c>
      <c r="N1003" s="85" t="s">
        <v>429</v>
      </c>
      <c r="O1003" s="1"/>
      <c r="P1003" s="46"/>
    </row>
    <row r="1004" spans="1:16" ht="16.5" hidden="1" customHeight="1">
      <c r="A1004" s="65">
        <v>106510</v>
      </c>
      <c r="B1004" s="25" t="s">
        <v>41</v>
      </c>
      <c r="C1004" s="25" t="s">
        <v>51</v>
      </c>
      <c r="D1004" s="25" t="s">
        <v>43</v>
      </c>
      <c r="E1004" s="25" t="s">
        <v>44</v>
      </c>
      <c r="F1004" s="25" t="s">
        <v>45</v>
      </c>
      <c r="G1004" s="25" t="s">
        <v>46</v>
      </c>
      <c r="H1004" s="25" t="s">
        <v>47</v>
      </c>
      <c r="I1004" s="25" t="s">
        <v>1943</v>
      </c>
      <c r="J1004" s="25" t="s">
        <v>1944</v>
      </c>
      <c r="K1004" s="26">
        <v>44627.531574074077</v>
      </c>
      <c r="L1004" s="26">
        <v>44628.407152777778</v>
      </c>
      <c r="M1004" s="1" t="s">
        <v>50</v>
      </c>
      <c r="N1004" s="85" t="s">
        <v>429</v>
      </c>
      <c r="O1004" s="1"/>
      <c r="P1004" s="46"/>
    </row>
    <row r="1005" spans="1:16" ht="16.5" hidden="1" customHeight="1">
      <c r="A1005" s="65">
        <v>106511</v>
      </c>
      <c r="B1005" s="25" t="s">
        <v>41</v>
      </c>
      <c r="C1005" s="25" t="s">
        <v>51</v>
      </c>
      <c r="D1005" s="25" t="s">
        <v>61</v>
      </c>
      <c r="E1005" s="25" t="s">
        <v>62</v>
      </c>
      <c r="F1005" s="25" t="s">
        <v>45</v>
      </c>
      <c r="G1005" s="25" t="s">
        <v>46</v>
      </c>
      <c r="H1005" s="25" t="s">
        <v>54</v>
      </c>
      <c r="I1005" s="29" t="s">
        <v>1451</v>
      </c>
      <c r="J1005" s="25" t="s">
        <v>1945</v>
      </c>
      <c r="K1005" s="26">
        <v>44627.551307870373</v>
      </c>
      <c r="L1005" s="26">
        <v>44630.412037037036</v>
      </c>
      <c r="M1005" s="1" t="s">
        <v>50</v>
      </c>
      <c r="N1005" s="85" t="s">
        <v>429</v>
      </c>
      <c r="O1005" s="1"/>
      <c r="P1005" s="46"/>
    </row>
    <row r="1006" spans="1:16" ht="16.5" hidden="1" customHeight="1">
      <c r="A1006" s="65">
        <v>106512</v>
      </c>
      <c r="B1006" s="25" t="s">
        <v>41</v>
      </c>
      <c r="C1006" s="25" t="s">
        <v>51</v>
      </c>
      <c r="D1006" s="25" t="s">
        <v>43</v>
      </c>
      <c r="E1006" s="25" t="s">
        <v>44</v>
      </c>
      <c r="F1006" s="25" t="s">
        <v>45</v>
      </c>
      <c r="G1006" s="25" t="s">
        <v>46</v>
      </c>
      <c r="H1006" s="25" t="s">
        <v>47</v>
      </c>
      <c r="I1006" s="25" t="s">
        <v>1946</v>
      </c>
      <c r="J1006" s="25" t="s">
        <v>1947</v>
      </c>
      <c r="K1006" s="26">
        <v>44627.556273148148</v>
      </c>
      <c r="L1006" s="26">
        <v>44628.404733796298</v>
      </c>
      <c r="M1006" s="1" t="s">
        <v>50</v>
      </c>
      <c r="N1006" s="85" t="s">
        <v>429</v>
      </c>
      <c r="O1006" s="1"/>
      <c r="P1006" s="46"/>
    </row>
    <row r="1007" spans="1:16" ht="16.5" hidden="1" customHeight="1">
      <c r="A1007" s="65">
        <v>106513</v>
      </c>
      <c r="B1007" s="25" t="s">
        <v>60</v>
      </c>
      <c r="C1007" s="25" t="s">
        <v>51</v>
      </c>
      <c r="D1007" s="25" t="s">
        <v>61</v>
      </c>
      <c r="E1007" s="25" t="s">
        <v>44</v>
      </c>
      <c r="F1007" s="25" t="s">
        <v>45</v>
      </c>
      <c r="G1007" s="25" t="s">
        <v>46</v>
      </c>
      <c r="H1007" s="25" t="s">
        <v>54</v>
      </c>
      <c r="I1007" s="25" t="s">
        <v>1948</v>
      </c>
      <c r="J1007" s="25" t="s">
        <v>1066</v>
      </c>
      <c r="K1007" s="26">
        <v>44627.558506944442</v>
      </c>
      <c r="L1007" s="26">
        <v>44628.403136574074</v>
      </c>
      <c r="M1007" s="1" t="s">
        <v>50</v>
      </c>
      <c r="N1007" s="85" t="s">
        <v>429</v>
      </c>
      <c r="O1007" s="1"/>
      <c r="P1007" s="46"/>
    </row>
    <row r="1008" spans="1:16" ht="16.5" hidden="1" customHeight="1">
      <c r="A1008" s="65">
        <v>106514</v>
      </c>
      <c r="B1008" s="25" t="s">
        <v>41</v>
      </c>
      <c r="C1008" s="25" t="s">
        <v>51</v>
      </c>
      <c r="D1008" s="25" t="s">
        <v>43</v>
      </c>
      <c r="E1008" s="25" t="s">
        <v>44</v>
      </c>
      <c r="F1008" s="25" t="s">
        <v>45</v>
      </c>
      <c r="G1008" s="25" t="s">
        <v>46</v>
      </c>
      <c r="H1008" s="25" t="s">
        <v>47</v>
      </c>
      <c r="I1008" s="25" t="s">
        <v>1949</v>
      </c>
      <c r="J1008" s="25" t="s">
        <v>1947</v>
      </c>
      <c r="K1008" s="26">
        <v>44627.559398148151</v>
      </c>
      <c r="L1008" s="26">
        <v>44628.402418981481</v>
      </c>
      <c r="M1008" s="1" t="s">
        <v>50</v>
      </c>
      <c r="N1008" s="85" t="s">
        <v>429</v>
      </c>
      <c r="O1008" s="1"/>
      <c r="P1008" s="46"/>
    </row>
    <row r="1009" spans="1:16" ht="16.5" hidden="1" customHeight="1">
      <c r="A1009" s="65">
        <v>106515</v>
      </c>
      <c r="B1009" s="25" t="s">
        <v>60</v>
      </c>
      <c r="C1009" s="25" t="s">
        <v>51</v>
      </c>
      <c r="D1009" s="25" t="s">
        <v>61</v>
      </c>
      <c r="E1009" s="25" t="s">
        <v>44</v>
      </c>
      <c r="F1009" s="25" t="s">
        <v>53</v>
      </c>
      <c r="G1009" s="25" t="s">
        <v>85</v>
      </c>
      <c r="H1009" s="25" t="s">
        <v>54</v>
      </c>
      <c r="I1009" s="29" t="s">
        <v>1950</v>
      </c>
      <c r="J1009" s="25" t="s">
        <v>1951</v>
      </c>
      <c r="K1009" s="26">
        <v>44627.626423611109</v>
      </c>
      <c r="L1009" s="26">
        <v>44628.402187500003</v>
      </c>
      <c r="M1009" s="1" t="s">
        <v>50</v>
      </c>
      <c r="N1009" s="85" t="s">
        <v>429</v>
      </c>
      <c r="O1009" s="1"/>
      <c r="P1009" s="46"/>
    </row>
    <row r="1010" spans="1:16" ht="16.5" hidden="1" customHeight="1">
      <c r="A1010" s="65">
        <v>106516</v>
      </c>
      <c r="B1010" s="25" t="s">
        <v>60</v>
      </c>
      <c r="C1010" s="25" t="s">
        <v>51</v>
      </c>
      <c r="D1010" s="25" t="s">
        <v>71</v>
      </c>
      <c r="E1010" s="25" t="s">
        <v>44</v>
      </c>
      <c r="F1010" s="25" t="s">
        <v>45</v>
      </c>
      <c r="G1010" s="25" t="s">
        <v>46</v>
      </c>
      <c r="H1010" s="25" t="s">
        <v>47</v>
      </c>
      <c r="I1010" s="25" t="s">
        <v>1952</v>
      </c>
      <c r="J1010" s="25" t="s">
        <v>1953</v>
      </c>
      <c r="K1010" s="26">
        <v>44627.651238425926</v>
      </c>
      <c r="L1010" s="26">
        <v>44628.401770833334</v>
      </c>
      <c r="M1010" s="1" t="s">
        <v>50</v>
      </c>
      <c r="N1010" s="85" t="s">
        <v>429</v>
      </c>
      <c r="O1010" s="1"/>
      <c r="P1010" s="46"/>
    </row>
    <row r="1011" spans="1:16" ht="16.5" hidden="1" customHeight="1">
      <c r="A1011" s="65">
        <v>106517</v>
      </c>
      <c r="B1011" s="25" t="s">
        <v>60</v>
      </c>
      <c r="C1011" s="25" t="s">
        <v>51</v>
      </c>
      <c r="D1011" s="25" t="s">
        <v>61</v>
      </c>
      <c r="E1011" s="25" t="s">
        <v>44</v>
      </c>
      <c r="F1011" s="25" t="s">
        <v>45</v>
      </c>
      <c r="G1011" s="25" t="s">
        <v>46</v>
      </c>
      <c r="H1011" s="25" t="s">
        <v>47</v>
      </c>
      <c r="I1011" s="25" t="s">
        <v>1954</v>
      </c>
      <c r="J1011" s="25" t="s">
        <v>1955</v>
      </c>
      <c r="K1011" s="26">
        <v>44627.6718287037</v>
      </c>
      <c r="L1011" s="26">
        <v>44628.400636574072</v>
      </c>
      <c r="M1011" s="1" t="s">
        <v>50</v>
      </c>
      <c r="N1011" s="85" t="s">
        <v>429</v>
      </c>
      <c r="O1011" s="1"/>
      <c r="P1011" s="46"/>
    </row>
    <row r="1012" spans="1:16" ht="16.5" hidden="1" customHeight="1">
      <c r="A1012" s="65">
        <v>106518</v>
      </c>
      <c r="B1012" s="25" t="s">
        <v>57</v>
      </c>
      <c r="C1012" s="25" t="s">
        <v>51</v>
      </c>
      <c r="D1012" s="25" t="s">
        <v>61</v>
      </c>
      <c r="E1012" s="25" t="s">
        <v>66</v>
      </c>
      <c r="F1012" s="25" t="s">
        <v>45</v>
      </c>
      <c r="G1012" s="25" t="s">
        <v>46</v>
      </c>
      <c r="H1012" s="25" t="s">
        <v>54</v>
      </c>
      <c r="I1012" s="25" t="s">
        <v>1956</v>
      </c>
      <c r="J1012" s="25" t="s">
        <v>1957</v>
      </c>
      <c r="K1012" s="26">
        <v>44627.700173611112</v>
      </c>
      <c r="L1012" s="26">
        <v>44628.399722222224</v>
      </c>
      <c r="M1012" s="1" t="s">
        <v>50</v>
      </c>
      <c r="N1012" s="85" t="s">
        <v>429</v>
      </c>
      <c r="O1012" s="1"/>
      <c r="P1012" s="46"/>
    </row>
    <row r="1013" spans="1:16" ht="16.5" hidden="1" customHeight="1">
      <c r="A1013" s="65">
        <v>106519</v>
      </c>
      <c r="B1013" s="25" t="s">
        <v>41</v>
      </c>
      <c r="C1013" s="25" t="s">
        <v>651</v>
      </c>
      <c r="D1013" s="25" t="s">
        <v>61</v>
      </c>
      <c r="E1013" s="25" t="s">
        <v>44</v>
      </c>
      <c r="F1013" s="25" t="s">
        <v>45</v>
      </c>
      <c r="G1013" s="25" t="s">
        <v>46</v>
      </c>
      <c r="H1013" s="25" t="s">
        <v>47</v>
      </c>
      <c r="I1013" s="25" t="s">
        <v>1958</v>
      </c>
      <c r="J1013" s="25" t="s">
        <v>1959</v>
      </c>
      <c r="K1013" s="26">
        <v>44627.708148148151</v>
      </c>
      <c r="L1013" s="26">
        <v>44628.395937499998</v>
      </c>
      <c r="M1013" s="1" t="s">
        <v>50</v>
      </c>
      <c r="N1013" s="85" t="s">
        <v>429</v>
      </c>
      <c r="O1013" s="1"/>
      <c r="P1013" s="46"/>
    </row>
    <row r="1014" spans="1:16" ht="16.5" hidden="1" customHeight="1">
      <c r="A1014" s="65">
        <v>106520</v>
      </c>
      <c r="B1014" s="25" t="s">
        <v>60</v>
      </c>
      <c r="C1014" s="25" t="s">
        <v>51</v>
      </c>
      <c r="D1014" s="25" t="s">
        <v>43</v>
      </c>
      <c r="E1014" s="25" t="s">
        <v>44</v>
      </c>
      <c r="F1014" s="25" t="s">
        <v>45</v>
      </c>
      <c r="G1014" s="25" t="s">
        <v>46</v>
      </c>
      <c r="H1014" s="25" t="s">
        <v>47</v>
      </c>
      <c r="I1014" s="25" t="s">
        <v>1960</v>
      </c>
      <c r="J1014" s="25" t="s">
        <v>1961</v>
      </c>
      <c r="K1014" s="26">
        <v>44627.720590277779</v>
      </c>
      <c r="L1014" s="26">
        <v>44630.345821759256</v>
      </c>
      <c r="M1014" s="1" t="s">
        <v>50</v>
      </c>
      <c r="N1014" s="85" t="s">
        <v>429</v>
      </c>
      <c r="O1014" s="1"/>
      <c r="P1014" s="46"/>
    </row>
    <row r="1015" spans="1:16" ht="16.5" hidden="1" customHeight="1">
      <c r="A1015" s="65">
        <v>106521</v>
      </c>
      <c r="B1015" s="25" t="s">
        <v>41</v>
      </c>
      <c r="C1015" s="25" t="s">
        <v>114</v>
      </c>
      <c r="D1015" s="25" t="s">
        <v>61</v>
      </c>
      <c r="E1015" s="25" t="s">
        <v>542</v>
      </c>
      <c r="F1015" s="25" t="s">
        <v>67</v>
      </c>
      <c r="G1015" s="25" t="s">
        <v>46</v>
      </c>
      <c r="H1015" s="25" t="s">
        <v>47</v>
      </c>
      <c r="I1015" s="25" t="s">
        <v>1962</v>
      </c>
      <c r="J1015" s="25" t="s">
        <v>1963</v>
      </c>
      <c r="K1015" s="26">
        <v>44628.140324074076</v>
      </c>
      <c r="L1015" s="26">
        <v>44628.743368055555</v>
      </c>
      <c r="M1015" s="1" t="s">
        <v>50</v>
      </c>
      <c r="N1015" s="85" t="s">
        <v>429</v>
      </c>
      <c r="O1015" s="1"/>
      <c r="P1015" s="46"/>
    </row>
    <row r="1016" spans="1:16" ht="16.5" hidden="1" customHeight="1">
      <c r="A1016" s="65">
        <v>106522</v>
      </c>
      <c r="B1016" s="25" t="s">
        <v>60</v>
      </c>
      <c r="C1016" s="25" t="s">
        <v>51</v>
      </c>
      <c r="D1016" s="25" t="s">
        <v>52</v>
      </c>
      <c r="E1016" s="25" t="s">
        <v>44</v>
      </c>
      <c r="F1016" s="25" t="s">
        <v>45</v>
      </c>
      <c r="G1016" s="25" t="s">
        <v>46</v>
      </c>
      <c r="H1016" s="25" t="s">
        <v>47</v>
      </c>
      <c r="I1016" s="25" t="s">
        <v>1964</v>
      </c>
      <c r="J1016" s="25" t="s">
        <v>1965</v>
      </c>
      <c r="K1016" s="26">
        <v>44628.421631944446</v>
      </c>
      <c r="L1016" s="26">
        <v>44628.442476851851</v>
      </c>
      <c r="M1016" s="1" t="s">
        <v>50</v>
      </c>
      <c r="N1016" s="85" t="s">
        <v>429</v>
      </c>
      <c r="O1016" s="1"/>
      <c r="P1016" s="46"/>
    </row>
    <row r="1017" spans="1:16" ht="16.5" hidden="1" customHeight="1">
      <c r="A1017" s="65">
        <v>106523</v>
      </c>
      <c r="B1017" s="25" t="s">
        <v>60</v>
      </c>
      <c r="C1017" s="25" t="s">
        <v>51</v>
      </c>
      <c r="D1017" s="25" t="s">
        <v>43</v>
      </c>
      <c r="E1017" s="25" t="s">
        <v>44</v>
      </c>
      <c r="F1017" s="25" t="s">
        <v>45</v>
      </c>
      <c r="G1017" s="25" t="s">
        <v>46</v>
      </c>
      <c r="H1017" s="25" t="s">
        <v>47</v>
      </c>
      <c r="I1017" s="25" t="s">
        <v>1966</v>
      </c>
      <c r="J1017" s="25" t="s">
        <v>1967</v>
      </c>
      <c r="K1017" s="26">
        <v>44628.435428240744</v>
      </c>
      <c r="L1017" s="26">
        <v>44628.463125000002</v>
      </c>
      <c r="M1017" s="1" t="s">
        <v>50</v>
      </c>
      <c r="N1017" s="85" t="s">
        <v>429</v>
      </c>
      <c r="O1017" s="1"/>
      <c r="P1017" s="46"/>
    </row>
    <row r="1018" spans="1:16" ht="16.5" hidden="1" customHeight="1">
      <c r="A1018" s="65">
        <v>106524</v>
      </c>
      <c r="B1018" s="25" t="s">
        <v>60</v>
      </c>
      <c r="C1018" s="25" t="s">
        <v>51</v>
      </c>
      <c r="D1018" s="25" t="s">
        <v>61</v>
      </c>
      <c r="E1018" s="25" t="s">
        <v>102</v>
      </c>
      <c r="F1018" s="25" t="s">
        <v>53</v>
      </c>
      <c r="G1018" s="25" t="s">
        <v>46</v>
      </c>
      <c r="H1018" s="25" t="s">
        <v>54</v>
      </c>
      <c r="I1018" s="25" t="s">
        <v>1968</v>
      </c>
      <c r="J1018" s="25" t="s">
        <v>179</v>
      </c>
      <c r="K1018" s="26">
        <v>44628.442465277774</v>
      </c>
      <c r="L1018" s="26">
        <v>44628.462453703702</v>
      </c>
      <c r="M1018" s="1" t="s">
        <v>50</v>
      </c>
      <c r="N1018" s="85" t="s">
        <v>429</v>
      </c>
      <c r="O1018" s="1"/>
      <c r="P1018" s="46"/>
    </row>
    <row r="1019" spans="1:16" ht="16.5" hidden="1" customHeight="1">
      <c r="A1019" s="65">
        <v>106525</v>
      </c>
      <c r="B1019" s="25" t="s">
        <v>60</v>
      </c>
      <c r="C1019" s="25" t="s">
        <v>42</v>
      </c>
      <c r="D1019" s="25" t="s">
        <v>61</v>
      </c>
      <c r="E1019" s="25" t="s">
        <v>44</v>
      </c>
      <c r="F1019" s="25" t="s">
        <v>45</v>
      </c>
      <c r="G1019" s="25" t="s">
        <v>46</v>
      </c>
      <c r="H1019" s="25" t="s">
        <v>47</v>
      </c>
      <c r="I1019" s="25" t="s">
        <v>1969</v>
      </c>
      <c r="J1019" s="25" t="s">
        <v>1970</v>
      </c>
      <c r="K1019" s="26">
        <v>44628.442962962959</v>
      </c>
      <c r="L1019" s="26">
        <v>44628.501192129632</v>
      </c>
      <c r="M1019" s="1" t="s">
        <v>50</v>
      </c>
      <c r="N1019" s="85" t="s">
        <v>429</v>
      </c>
      <c r="O1019" s="1"/>
      <c r="P1019" s="46"/>
    </row>
    <row r="1020" spans="1:16" ht="16.5" hidden="1" customHeight="1">
      <c r="A1020" s="65">
        <v>106526</v>
      </c>
      <c r="B1020" s="25" t="s">
        <v>60</v>
      </c>
      <c r="C1020" s="25" t="s">
        <v>51</v>
      </c>
      <c r="D1020" s="25" t="s">
        <v>43</v>
      </c>
      <c r="E1020" s="25" t="s">
        <v>44</v>
      </c>
      <c r="F1020" s="25" t="s">
        <v>45</v>
      </c>
      <c r="G1020" s="25" t="s">
        <v>46</v>
      </c>
      <c r="H1020" s="25" t="s">
        <v>54</v>
      </c>
      <c r="I1020" s="25" t="s">
        <v>1971</v>
      </c>
      <c r="J1020" s="25" t="s">
        <v>1972</v>
      </c>
      <c r="K1020" s="26">
        <v>44628.444456018522</v>
      </c>
      <c r="L1020" s="26">
        <v>44628.460879629631</v>
      </c>
      <c r="M1020" s="1" t="s">
        <v>50</v>
      </c>
      <c r="N1020" s="85" t="s">
        <v>429</v>
      </c>
      <c r="O1020" s="1"/>
      <c r="P1020" s="46"/>
    </row>
    <row r="1021" spans="1:16" ht="16.5" hidden="1" customHeight="1">
      <c r="A1021" s="65">
        <v>106527</v>
      </c>
      <c r="B1021" s="25" t="s">
        <v>60</v>
      </c>
      <c r="C1021" s="25" t="s">
        <v>51</v>
      </c>
      <c r="D1021" s="25" t="s">
        <v>43</v>
      </c>
      <c r="E1021" s="25" t="s">
        <v>84</v>
      </c>
      <c r="F1021" s="25" t="s">
        <v>45</v>
      </c>
      <c r="G1021" s="25" t="s">
        <v>46</v>
      </c>
      <c r="H1021" s="25" t="s">
        <v>47</v>
      </c>
      <c r="I1021" s="25" t="s">
        <v>1973</v>
      </c>
      <c r="J1021" s="25" t="s">
        <v>1974</v>
      </c>
      <c r="K1021" s="26">
        <v>44628.446527777778</v>
      </c>
      <c r="L1021" s="26">
        <v>44628.486851851849</v>
      </c>
      <c r="M1021" s="1" t="s">
        <v>50</v>
      </c>
      <c r="N1021" s="85" t="s">
        <v>429</v>
      </c>
      <c r="O1021" s="1"/>
      <c r="P1021" s="46"/>
    </row>
    <row r="1022" spans="1:16" ht="16.5" hidden="1" customHeight="1">
      <c r="A1022" s="65">
        <v>106528</v>
      </c>
      <c r="B1022" s="25" t="s">
        <v>57</v>
      </c>
      <c r="C1022" s="25" t="s">
        <v>42</v>
      </c>
      <c r="D1022" s="25" t="s">
        <v>81</v>
      </c>
      <c r="E1022" s="25" t="s">
        <v>66</v>
      </c>
      <c r="F1022" s="25" t="s">
        <v>53</v>
      </c>
      <c r="G1022" s="25" t="s">
        <v>85</v>
      </c>
      <c r="H1022" s="25" t="s">
        <v>54</v>
      </c>
      <c r="I1022" s="25" t="s">
        <v>1975</v>
      </c>
      <c r="J1022" s="25" t="s">
        <v>1976</v>
      </c>
      <c r="K1022" s="26">
        <v>44628.456967592596</v>
      </c>
      <c r="L1022" s="26">
        <v>44628.744675925926</v>
      </c>
      <c r="M1022" s="1" t="s">
        <v>50</v>
      </c>
      <c r="N1022" s="85" t="s">
        <v>443</v>
      </c>
      <c r="O1022" s="1"/>
      <c r="P1022" s="46"/>
    </row>
    <row r="1023" spans="1:16" ht="16.5" hidden="1" customHeight="1">
      <c r="A1023" s="65">
        <v>106529</v>
      </c>
      <c r="B1023" s="25" t="s">
        <v>57</v>
      </c>
      <c r="C1023" s="25" t="s">
        <v>42</v>
      </c>
      <c r="D1023" s="25" t="s">
        <v>81</v>
      </c>
      <c r="E1023" s="25" t="s">
        <v>66</v>
      </c>
      <c r="F1023" s="25" t="s">
        <v>53</v>
      </c>
      <c r="G1023" s="25" t="s">
        <v>46</v>
      </c>
      <c r="H1023" s="25" t="s">
        <v>54</v>
      </c>
      <c r="I1023" s="25" t="s">
        <v>1977</v>
      </c>
      <c r="J1023" s="25" t="s">
        <v>1978</v>
      </c>
      <c r="K1023" s="26">
        <v>44628.462650462963</v>
      </c>
      <c r="L1023" s="26">
        <v>44628.503472222219</v>
      </c>
      <c r="M1023" s="1" t="s">
        <v>50</v>
      </c>
      <c r="N1023" s="85" t="s">
        <v>429</v>
      </c>
      <c r="O1023" s="1"/>
      <c r="P1023" s="46"/>
    </row>
    <row r="1024" spans="1:16" ht="16.5" hidden="1" customHeight="1">
      <c r="A1024" s="65">
        <v>106530</v>
      </c>
      <c r="B1024" s="25" t="s">
        <v>636</v>
      </c>
      <c r="C1024" s="25" t="s">
        <v>51</v>
      </c>
      <c r="D1024" s="25" t="s">
        <v>52</v>
      </c>
      <c r="E1024" s="25" t="s">
        <v>134</v>
      </c>
      <c r="F1024" s="25" t="s">
        <v>67</v>
      </c>
      <c r="G1024" s="25" t="s">
        <v>46</v>
      </c>
      <c r="H1024" s="25" t="s">
        <v>47</v>
      </c>
      <c r="I1024" s="25" t="s">
        <v>1979</v>
      </c>
      <c r="J1024" s="25" t="s">
        <v>1980</v>
      </c>
      <c r="K1024" s="26">
        <v>44628.473321759258</v>
      </c>
      <c r="L1024" s="26">
        <v>44630.343935185185</v>
      </c>
      <c r="M1024" s="1" t="s">
        <v>50</v>
      </c>
      <c r="N1024" s="85" t="s">
        <v>443</v>
      </c>
      <c r="O1024" s="1"/>
      <c r="P1024" s="46"/>
    </row>
    <row r="1025" spans="1:16" ht="16.5" hidden="1" customHeight="1">
      <c r="A1025" s="65">
        <v>106531</v>
      </c>
      <c r="B1025" s="25" t="s">
        <v>60</v>
      </c>
      <c r="C1025" s="25" t="s">
        <v>51</v>
      </c>
      <c r="D1025" s="25" t="s">
        <v>43</v>
      </c>
      <c r="E1025" s="25" t="s">
        <v>44</v>
      </c>
      <c r="F1025" s="25" t="s">
        <v>45</v>
      </c>
      <c r="G1025" s="25" t="s">
        <v>46</v>
      </c>
      <c r="H1025" s="25" t="s">
        <v>54</v>
      </c>
      <c r="I1025" s="25" t="s">
        <v>1981</v>
      </c>
      <c r="J1025" s="25" t="s">
        <v>1982</v>
      </c>
      <c r="K1025" s="26">
        <v>44628.475451388891</v>
      </c>
      <c r="L1025" s="26">
        <v>44628.501747685186</v>
      </c>
      <c r="M1025" s="1" t="s">
        <v>50</v>
      </c>
      <c r="N1025" s="85" t="s">
        <v>429</v>
      </c>
      <c r="O1025" s="1"/>
      <c r="P1025" s="46"/>
    </row>
    <row r="1026" spans="1:16" ht="16.5" hidden="1" customHeight="1">
      <c r="A1026" s="65">
        <v>106532</v>
      </c>
      <c r="B1026" s="25" t="s">
        <v>60</v>
      </c>
      <c r="C1026" s="25" t="s">
        <v>51</v>
      </c>
      <c r="D1026" s="25" t="s">
        <v>81</v>
      </c>
      <c r="E1026" s="25" t="s">
        <v>44</v>
      </c>
      <c r="F1026" s="25" t="s">
        <v>53</v>
      </c>
      <c r="G1026" s="25" t="s">
        <v>46</v>
      </c>
      <c r="H1026" s="25" t="s">
        <v>54</v>
      </c>
      <c r="I1026" s="25" t="s">
        <v>1983</v>
      </c>
      <c r="J1026" s="25" t="s">
        <v>1984</v>
      </c>
      <c r="K1026" s="26">
        <v>44628.485231481478</v>
      </c>
      <c r="L1026" s="26">
        <v>44629.412361111114</v>
      </c>
      <c r="M1026" s="1" t="s">
        <v>50</v>
      </c>
      <c r="N1026" s="85" t="s">
        <v>429</v>
      </c>
      <c r="O1026" s="1"/>
      <c r="P1026" s="46"/>
    </row>
    <row r="1027" spans="1:16" ht="16.5" hidden="1" customHeight="1">
      <c r="A1027" s="65">
        <v>106533</v>
      </c>
      <c r="B1027" s="25" t="s">
        <v>60</v>
      </c>
      <c r="C1027" s="25" t="s">
        <v>51</v>
      </c>
      <c r="D1027" s="25" t="s">
        <v>43</v>
      </c>
      <c r="E1027" s="25" t="s">
        <v>44</v>
      </c>
      <c r="F1027" s="25" t="s">
        <v>45</v>
      </c>
      <c r="G1027" s="25" t="s">
        <v>46</v>
      </c>
      <c r="H1027" s="25" t="s">
        <v>47</v>
      </c>
      <c r="I1027" s="25" t="s">
        <v>1985</v>
      </c>
      <c r="J1027" s="25" t="s">
        <v>1986</v>
      </c>
      <c r="K1027" s="26">
        <v>44628.505844907406</v>
      </c>
      <c r="L1027" s="26">
        <v>44630.343344907407</v>
      </c>
      <c r="M1027" s="1" t="s">
        <v>50</v>
      </c>
      <c r="N1027" s="85" t="s">
        <v>429</v>
      </c>
      <c r="O1027" s="1"/>
      <c r="P1027" s="46"/>
    </row>
    <row r="1028" spans="1:16" ht="16.5" hidden="1" customHeight="1">
      <c r="A1028" s="65">
        <v>106534</v>
      </c>
      <c r="B1028" s="25" t="s">
        <v>41</v>
      </c>
      <c r="C1028" s="25" t="s">
        <v>51</v>
      </c>
      <c r="D1028" s="25" t="s">
        <v>43</v>
      </c>
      <c r="E1028" s="25" t="s">
        <v>44</v>
      </c>
      <c r="F1028" s="25" t="s">
        <v>45</v>
      </c>
      <c r="G1028" s="25" t="s">
        <v>46</v>
      </c>
      <c r="H1028" s="25" t="s">
        <v>47</v>
      </c>
      <c r="I1028" s="25" t="s">
        <v>1987</v>
      </c>
      <c r="J1028" s="25" t="s">
        <v>1988</v>
      </c>
      <c r="K1028" s="26">
        <v>44628.513923611114</v>
      </c>
      <c r="L1028" s="26">
        <v>44630.342361111114</v>
      </c>
      <c r="M1028" s="1" t="s">
        <v>50</v>
      </c>
      <c r="N1028" s="85" t="s">
        <v>429</v>
      </c>
      <c r="O1028" s="1"/>
      <c r="P1028" s="46"/>
    </row>
    <row r="1029" spans="1:16" ht="16.5" hidden="1" customHeight="1">
      <c r="A1029" s="65">
        <v>106535</v>
      </c>
      <c r="B1029" s="25" t="s">
        <v>57</v>
      </c>
      <c r="C1029" s="25" t="s">
        <v>51</v>
      </c>
      <c r="D1029" s="25" t="s">
        <v>61</v>
      </c>
      <c r="E1029" s="25" t="s">
        <v>44</v>
      </c>
      <c r="F1029" s="25" t="s">
        <v>45</v>
      </c>
      <c r="G1029" s="25" t="s">
        <v>46</v>
      </c>
      <c r="H1029" s="25" t="s">
        <v>47</v>
      </c>
      <c r="I1029" s="25" t="s">
        <v>1989</v>
      </c>
      <c r="J1029" s="25" t="s">
        <v>1672</v>
      </c>
      <c r="K1029" s="26">
        <v>44628.529872685183</v>
      </c>
      <c r="L1029" s="26">
        <v>44628.723819444444</v>
      </c>
      <c r="M1029" s="1" t="s">
        <v>50</v>
      </c>
      <c r="N1029" s="85" t="s">
        <v>443</v>
      </c>
      <c r="O1029" s="1"/>
      <c r="P1029" s="46"/>
    </row>
    <row r="1030" spans="1:16" ht="16.5" hidden="1" customHeight="1">
      <c r="A1030" s="65">
        <v>106536</v>
      </c>
      <c r="B1030" s="25" t="s">
        <v>41</v>
      </c>
      <c r="C1030" s="25" t="s">
        <v>150</v>
      </c>
      <c r="D1030" s="25" t="s">
        <v>61</v>
      </c>
      <c r="E1030" s="25" t="s">
        <v>44</v>
      </c>
      <c r="F1030" s="25" t="s">
        <v>45</v>
      </c>
      <c r="G1030" s="25" t="s">
        <v>46</v>
      </c>
      <c r="H1030" s="25" t="s">
        <v>47</v>
      </c>
      <c r="I1030" s="25" t="s">
        <v>1990</v>
      </c>
      <c r="J1030" s="25" t="s">
        <v>1991</v>
      </c>
      <c r="K1030" s="26">
        <v>44628.546423611115</v>
      </c>
      <c r="L1030" s="26">
        <v>44628.723541666666</v>
      </c>
      <c r="M1030" s="1" t="s">
        <v>50</v>
      </c>
      <c r="N1030" s="85" t="s">
        <v>429</v>
      </c>
      <c r="O1030" s="1"/>
      <c r="P1030" s="46"/>
    </row>
    <row r="1031" spans="1:16" ht="16.5" hidden="1" customHeight="1">
      <c r="A1031" s="65">
        <v>106537</v>
      </c>
      <c r="B1031" s="25" t="s">
        <v>41</v>
      </c>
      <c r="C1031" s="25" t="s">
        <v>114</v>
      </c>
      <c r="D1031" s="25" t="s">
        <v>81</v>
      </c>
      <c r="E1031" s="25" t="s">
        <v>84</v>
      </c>
      <c r="F1031" s="25" t="s">
        <v>45</v>
      </c>
      <c r="G1031" s="25" t="s">
        <v>46</v>
      </c>
      <c r="H1031" s="25" t="s">
        <v>47</v>
      </c>
      <c r="I1031" s="25" t="s">
        <v>1992</v>
      </c>
      <c r="J1031" s="25" t="s">
        <v>1991</v>
      </c>
      <c r="K1031" s="26">
        <v>44628.627743055556</v>
      </c>
      <c r="L1031" s="26">
        <v>44628.721643518518</v>
      </c>
      <c r="M1031" s="1" t="s">
        <v>50</v>
      </c>
      <c r="N1031" s="85" t="s">
        <v>429</v>
      </c>
      <c r="O1031" s="1"/>
      <c r="P1031" s="46"/>
    </row>
    <row r="1032" spans="1:16" ht="16.5" hidden="1" customHeight="1">
      <c r="A1032" s="65">
        <v>106538</v>
      </c>
      <c r="B1032" s="25" t="s">
        <v>60</v>
      </c>
      <c r="C1032" s="25" t="s">
        <v>123</v>
      </c>
      <c r="D1032" s="25" t="s">
        <v>71</v>
      </c>
      <c r="E1032" s="25" t="s">
        <v>186</v>
      </c>
      <c r="F1032" s="25" t="s">
        <v>45</v>
      </c>
      <c r="G1032" s="25" t="s">
        <v>46</v>
      </c>
      <c r="H1032" s="25" t="s">
        <v>54</v>
      </c>
      <c r="I1032" s="29" t="s">
        <v>1993</v>
      </c>
      <c r="J1032" s="25" t="s">
        <v>1986</v>
      </c>
      <c r="K1032" s="26">
        <v>44628.652997685182</v>
      </c>
      <c r="L1032" s="26">
        <v>44630.341168981482</v>
      </c>
      <c r="M1032" s="1" t="s">
        <v>50</v>
      </c>
      <c r="N1032" s="85" t="s">
        <v>429</v>
      </c>
      <c r="O1032" s="1"/>
      <c r="P1032" s="46"/>
    </row>
    <row r="1033" spans="1:16" ht="16.5" hidden="1" customHeight="1">
      <c r="A1033" s="65">
        <v>106539</v>
      </c>
      <c r="B1033" s="25" t="s">
        <v>41</v>
      </c>
      <c r="C1033" s="25" t="s">
        <v>51</v>
      </c>
      <c r="D1033" s="25" t="s">
        <v>127</v>
      </c>
      <c r="E1033" s="25" t="s">
        <v>102</v>
      </c>
      <c r="F1033" s="25" t="s">
        <v>53</v>
      </c>
      <c r="G1033" s="25" t="s">
        <v>46</v>
      </c>
      <c r="H1033" s="25" t="s">
        <v>47</v>
      </c>
      <c r="I1033" s="29" t="s">
        <v>1994</v>
      </c>
      <c r="J1033" s="25" t="s">
        <v>1995</v>
      </c>
      <c r="K1033" s="26">
        <v>44628.70045138889</v>
      </c>
      <c r="L1033" s="26">
        <v>44630.643009259256</v>
      </c>
      <c r="M1033" s="1" t="s">
        <v>50</v>
      </c>
      <c r="N1033" s="85" t="s">
        <v>429</v>
      </c>
      <c r="O1033" s="1"/>
      <c r="P1033" s="46"/>
    </row>
    <row r="1034" spans="1:16" ht="16.5" hidden="1" customHeight="1">
      <c r="A1034" s="65">
        <v>106540</v>
      </c>
      <c r="B1034" s="25" t="s">
        <v>41</v>
      </c>
      <c r="C1034" s="25" t="s">
        <v>51</v>
      </c>
      <c r="D1034" s="25" t="s">
        <v>81</v>
      </c>
      <c r="E1034" s="25" t="s">
        <v>257</v>
      </c>
      <c r="F1034" s="25" t="s">
        <v>53</v>
      </c>
      <c r="G1034" s="25" t="s">
        <v>46</v>
      </c>
      <c r="H1034" s="25" t="s">
        <v>54</v>
      </c>
      <c r="I1034" s="29" t="s">
        <v>1996</v>
      </c>
      <c r="J1034" s="25" t="s">
        <v>1997</v>
      </c>
      <c r="K1034" s="26">
        <v>44628.704432870371</v>
      </c>
      <c r="L1034" s="26">
        <v>44628.718518518515</v>
      </c>
      <c r="M1034" s="1" t="s">
        <v>50</v>
      </c>
      <c r="N1034" s="85" t="s">
        <v>429</v>
      </c>
      <c r="O1034" s="1"/>
      <c r="P1034" s="46"/>
    </row>
    <row r="1035" spans="1:16" ht="16.5" hidden="1" customHeight="1">
      <c r="A1035" s="65">
        <v>106541</v>
      </c>
      <c r="B1035" s="25" t="s">
        <v>60</v>
      </c>
      <c r="C1035" s="25" t="s">
        <v>51</v>
      </c>
      <c r="D1035" s="25" t="s">
        <v>43</v>
      </c>
      <c r="E1035" s="25" t="s">
        <v>84</v>
      </c>
      <c r="F1035" s="25" t="s">
        <v>45</v>
      </c>
      <c r="G1035" s="25" t="s">
        <v>46</v>
      </c>
      <c r="H1035" s="25" t="s">
        <v>47</v>
      </c>
      <c r="I1035" s="25" t="s">
        <v>1998</v>
      </c>
      <c r="J1035" s="25" t="s">
        <v>1999</v>
      </c>
      <c r="K1035" s="26">
        <v>44628.724247685182</v>
      </c>
      <c r="L1035" s="26">
        <v>44628.751111111109</v>
      </c>
      <c r="M1035" s="1" t="s">
        <v>50</v>
      </c>
      <c r="N1035" s="85" t="s">
        <v>429</v>
      </c>
      <c r="O1035" s="1"/>
      <c r="P1035" s="46"/>
    </row>
    <row r="1036" spans="1:16" ht="16.5" hidden="1" customHeight="1">
      <c r="A1036" s="65">
        <v>106542</v>
      </c>
      <c r="B1036" s="25" t="s">
        <v>60</v>
      </c>
      <c r="C1036" s="25" t="s">
        <v>51</v>
      </c>
      <c r="D1036" s="25" t="s">
        <v>52</v>
      </c>
      <c r="E1036" s="25" t="s">
        <v>62</v>
      </c>
      <c r="F1036" s="25" t="s">
        <v>67</v>
      </c>
      <c r="G1036" s="25" t="s">
        <v>46</v>
      </c>
      <c r="H1036" s="25" t="s">
        <v>54</v>
      </c>
      <c r="I1036" s="25" t="s">
        <v>2000</v>
      </c>
      <c r="J1036" s="25" t="s">
        <v>2001</v>
      </c>
      <c r="K1036" s="26">
        <v>44629.402812499997</v>
      </c>
      <c r="L1036" s="26">
        <v>44631.585706018515</v>
      </c>
      <c r="M1036" s="1" t="s">
        <v>50</v>
      </c>
      <c r="N1036" s="85" t="s">
        <v>429</v>
      </c>
      <c r="O1036" s="1"/>
      <c r="P1036" s="46"/>
    </row>
    <row r="1037" spans="1:16" ht="16.5" hidden="1" customHeight="1">
      <c r="A1037" s="65">
        <v>106543</v>
      </c>
      <c r="B1037" s="25" t="s">
        <v>41</v>
      </c>
      <c r="C1037" s="25" t="s">
        <v>51</v>
      </c>
      <c r="D1037" s="25" t="s">
        <v>71</v>
      </c>
      <c r="E1037" s="25" t="s">
        <v>62</v>
      </c>
      <c r="F1037" s="25" t="s">
        <v>45</v>
      </c>
      <c r="G1037" s="25" t="s">
        <v>46</v>
      </c>
      <c r="H1037" s="25" t="s">
        <v>47</v>
      </c>
      <c r="I1037" s="25" t="s">
        <v>2002</v>
      </c>
      <c r="J1037" s="25" t="s">
        <v>2003</v>
      </c>
      <c r="K1037" s="26">
        <v>44629.454664351855</v>
      </c>
      <c r="L1037" s="26">
        <v>44629.461261574077</v>
      </c>
      <c r="M1037" s="1" t="s">
        <v>50</v>
      </c>
      <c r="N1037" s="85" t="s">
        <v>429</v>
      </c>
      <c r="O1037" s="1"/>
      <c r="P1037" s="46"/>
    </row>
    <row r="1038" spans="1:16" ht="16.5" hidden="1" customHeight="1">
      <c r="A1038" s="65">
        <v>106544</v>
      </c>
      <c r="B1038" s="25" t="s">
        <v>60</v>
      </c>
      <c r="C1038" s="25" t="s">
        <v>51</v>
      </c>
      <c r="D1038" s="25" t="s">
        <v>61</v>
      </c>
      <c r="E1038" s="25" t="s">
        <v>886</v>
      </c>
      <c r="F1038" s="25" t="s">
        <v>45</v>
      </c>
      <c r="G1038" s="25" t="s">
        <v>46</v>
      </c>
      <c r="H1038" s="25" t="s">
        <v>47</v>
      </c>
      <c r="I1038" s="25" t="s">
        <v>2004</v>
      </c>
      <c r="J1038" s="25" t="s">
        <v>2005</v>
      </c>
      <c r="K1038" s="26">
        <v>44629.464386574073</v>
      </c>
      <c r="L1038" s="26">
        <v>44630.338460648149</v>
      </c>
      <c r="M1038" s="1" t="s">
        <v>50</v>
      </c>
      <c r="N1038" s="85" t="s">
        <v>429</v>
      </c>
      <c r="O1038" s="1"/>
      <c r="P1038" s="46"/>
    </row>
    <row r="1039" spans="1:16" ht="16.5" hidden="1" customHeight="1">
      <c r="A1039" s="65">
        <v>106545</v>
      </c>
      <c r="B1039" s="25" t="s">
        <v>41</v>
      </c>
      <c r="C1039" s="25" t="s">
        <v>51</v>
      </c>
      <c r="D1039" s="25" t="s">
        <v>81</v>
      </c>
      <c r="E1039" s="25" t="s">
        <v>257</v>
      </c>
      <c r="F1039" s="25" t="s">
        <v>53</v>
      </c>
      <c r="G1039" s="25" t="s">
        <v>46</v>
      </c>
      <c r="H1039" s="25" t="s">
        <v>54</v>
      </c>
      <c r="I1039" s="25" t="s">
        <v>2006</v>
      </c>
      <c r="J1039" s="25" t="s">
        <v>2007</v>
      </c>
      <c r="K1039" s="26">
        <v>44629.472766203704</v>
      </c>
      <c r="L1039" s="26">
        <v>44630.337071759262</v>
      </c>
      <c r="M1039" s="1" t="s">
        <v>50</v>
      </c>
      <c r="N1039" s="85" t="s">
        <v>429</v>
      </c>
      <c r="O1039" s="1"/>
      <c r="P1039" s="46"/>
    </row>
    <row r="1040" spans="1:16" ht="16.5" hidden="1" customHeight="1">
      <c r="A1040" s="65">
        <v>106546</v>
      </c>
      <c r="B1040" s="25" t="s">
        <v>60</v>
      </c>
      <c r="C1040" s="25" t="s">
        <v>51</v>
      </c>
      <c r="D1040" s="25" t="s">
        <v>71</v>
      </c>
      <c r="E1040" s="25" t="s">
        <v>44</v>
      </c>
      <c r="F1040" s="25" t="s">
        <v>45</v>
      </c>
      <c r="G1040" s="25" t="s">
        <v>46</v>
      </c>
      <c r="H1040" s="25" t="s">
        <v>47</v>
      </c>
      <c r="I1040" s="25" t="s">
        <v>2008</v>
      </c>
      <c r="J1040" s="25" t="s">
        <v>1066</v>
      </c>
      <c r="K1040" s="26">
        <v>44629.50545138889</v>
      </c>
      <c r="L1040" s="26">
        <v>44630.336469907408</v>
      </c>
      <c r="M1040" s="1" t="s">
        <v>50</v>
      </c>
      <c r="N1040" s="85" t="s">
        <v>429</v>
      </c>
      <c r="O1040" s="1"/>
      <c r="P1040" s="46"/>
    </row>
    <row r="1041" spans="1:16" ht="16.5" hidden="1" customHeight="1">
      <c r="A1041" s="65">
        <v>106547</v>
      </c>
      <c r="B1041" s="25" t="s">
        <v>837</v>
      </c>
      <c r="C1041" s="25" t="s">
        <v>51</v>
      </c>
      <c r="D1041" s="25" t="s">
        <v>71</v>
      </c>
      <c r="E1041" s="25" t="s">
        <v>44</v>
      </c>
      <c r="F1041" s="25" t="s">
        <v>53</v>
      </c>
      <c r="G1041" s="25" t="s">
        <v>46</v>
      </c>
      <c r="H1041" s="25" t="s">
        <v>54</v>
      </c>
      <c r="I1041" s="25" t="s">
        <v>2009</v>
      </c>
      <c r="J1041" s="25" t="s">
        <v>2010</v>
      </c>
      <c r="K1041" s="26">
        <v>44629.524247685185</v>
      </c>
      <c r="L1041" s="26">
        <v>44630.336192129631</v>
      </c>
      <c r="M1041" s="1" t="s">
        <v>50</v>
      </c>
      <c r="N1041" s="85" t="s">
        <v>808</v>
      </c>
      <c r="O1041" s="1"/>
      <c r="P1041" s="46"/>
    </row>
    <row r="1042" spans="1:16" ht="16.5" hidden="1" customHeight="1">
      <c r="A1042" s="65">
        <v>106548</v>
      </c>
      <c r="B1042" s="25" t="s">
        <v>41</v>
      </c>
      <c r="C1042" s="25" t="s">
        <v>51</v>
      </c>
      <c r="D1042" s="25" t="s">
        <v>61</v>
      </c>
      <c r="E1042" s="25" t="s">
        <v>44</v>
      </c>
      <c r="F1042" s="25" t="s">
        <v>53</v>
      </c>
      <c r="G1042" s="25" t="s">
        <v>85</v>
      </c>
      <c r="H1042" s="25" t="s">
        <v>54</v>
      </c>
      <c r="I1042" s="25" t="s">
        <v>2011</v>
      </c>
      <c r="J1042" s="25" t="s">
        <v>2012</v>
      </c>
      <c r="K1042" s="26">
        <v>44629.565416666665</v>
      </c>
      <c r="L1042" s="26">
        <v>44630.335682870369</v>
      </c>
      <c r="M1042" s="1" t="s">
        <v>50</v>
      </c>
      <c r="N1042" s="85" t="s">
        <v>429</v>
      </c>
      <c r="O1042" s="1"/>
      <c r="P1042" s="46"/>
    </row>
    <row r="1043" spans="1:16" ht="16.5" hidden="1" customHeight="1">
      <c r="A1043" s="65">
        <v>106549</v>
      </c>
      <c r="B1043" s="25" t="s">
        <v>41</v>
      </c>
      <c r="C1043" s="25" t="s">
        <v>80</v>
      </c>
      <c r="D1043" s="25" t="s">
        <v>61</v>
      </c>
      <c r="E1043" s="25" t="s">
        <v>44</v>
      </c>
      <c r="F1043" s="25" t="s">
        <v>45</v>
      </c>
      <c r="G1043" s="25" t="s">
        <v>46</v>
      </c>
      <c r="H1043" s="25" t="s">
        <v>47</v>
      </c>
      <c r="I1043" s="25" t="s">
        <v>2013</v>
      </c>
      <c r="J1043" s="25" t="s">
        <v>2014</v>
      </c>
      <c r="K1043" s="26">
        <v>44629.580057870371</v>
      </c>
      <c r="L1043" s="26">
        <v>44630.335393518515</v>
      </c>
      <c r="M1043" s="1" t="s">
        <v>50</v>
      </c>
      <c r="N1043" s="85" t="s">
        <v>1803</v>
      </c>
      <c r="O1043" s="1"/>
      <c r="P1043" s="46"/>
    </row>
    <row r="1044" spans="1:16" ht="16.5" hidden="1" customHeight="1">
      <c r="A1044" s="65">
        <v>106550</v>
      </c>
      <c r="B1044" s="25" t="s">
        <v>41</v>
      </c>
      <c r="C1044" s="25" t="s">
        <v>51</v>
      </c>
      <c r="D1044" s="25" t="s">
        <v>52</v>
      </c>
      <c r="E1044" s="25" t="s">
        <v>62</v>
      </c>
      <c r="F1044" s="25" t="s">
        <v>45</v>
      </c>
      <c r="G1044" s="25" t="s">
        <v>46</v>
      </c>
      <c r="H1044" s="25" t="s">
        <v>47</v>
      </c>
      <c r="I1044" s="29" t="s">
        <v>2015</v>
      </c>
      <c r="J1044" s="25" t="s">
        <v>2016</v>
      </c>
      <c r="K1044" s="26">
        <v>44629.593634259261</v>
      </c>
      <c r="L1044" s="26">
        <v>44636.348437499997</v>
      </c>
      <c r="M1044" s="1" t="s">
        <v>50</v>
      </c>
      <c r="N1044" s="85" t="s">
        <v>429</v>
      </c>
      <c r="O1044" s="1"/>
      <c r="P1044" s="46"/>
    </row>
    <row r="1045" spans="1:16" ht="16.5" hidden="1" customHeight="1">
      <c r="A1045" s="65">
        <v>106551</v>
      </c>
      <c r="B1045" s="25" t="s">
        <v>60</v>
      </c>
      <c r="C1045" s="25" t="s">
        <v>51</v>
      </c>
      <c r="D1045" s="25" t="s">
        <v>43</v>
      </c>
      <c r="E1045" s="25" t="s">
        <v>62</v>
      </c>
      <c r="F1045" s="25" t="s">
        <v>53</v>
      </c>
      <c r="G1045" s="25" t="s">
        <v>85</v>
      </c>
      <c r="H1045" s="25" t="s">
        <v>54</v>
      </c>
      <c r="I1045" s="25" t="s">
        <v>2017</v>
      </c>
      <c r="J1045" s="25" t="s">
        <v>2018</v>
      </c>
      <c r="K1045" s="26">
        <v>44629.603530092594</v>
      </c>
      <c r="L1045" s="26">
        <v>44630.333877314813</v>
      </c>
      <c r="M1045" s="1" t="s">
        <v>50</v>
      </c>
      <c r="N1045" s="85" t="s">
        <v>429</v>
      </c>
      <c r="O1045" s="1"/>
      <c r="P1045" s="46"/>
    </row>
    <row r="1046" spans="1:16" ht="16.5" hidden="1" customHeight="1">
      <c r="A1046" s="65">
        <v>106552</v>
      </c>
      <c r="B1046" s="25" t="s">
        <v>60</v>
      </c>
      <c r="C1046" s="25" t="s">
        <v>51</v>
      </c>
      <c r="D1046" s="25" t="s">
        <v>52</v>
      </c>
      <c r="E1046" s="25" t="s">
        <v>44</v>
      </c>
      <c r="F1046" s="25" t="s">
        <v>45</v>
      </c>
      <c r="G1046" s="25" t="s">
        <v>46</v>
      </c>
      <c r="H1046" s="25" t="s">
        <v>47</v>
      </c>
      <c r="I1046" s="25" t="s">
        <v>2019</v>
      </c>
      <c r="J1046" s="25" t="s">
        <v>2020</v>
      </c>
      <c r="K1046" s="26">
        <v>44629.608564814815</v>
      </c>
      <c r="L1046" s="26">
        <v>44630.333518518521</v>
      </c>
      <c r="M1046" s="1" t="s">
        <v>50</v>
      </c>
      <c r="N1046" s="85" t="s">
        <v>429</v>
      </c>
      <c r="O1046" s="1"/>
      <c r="P1046" s="46"/>
    </row>
    <row r="1047" spans="1:16" ht="16.5" hidden="1" customHeight="1">
      <c r="A1047" s="65">
        <v>106553</v>
      </c>
      <c r="B1047" s="25" t="s">
        <v>60</v>
      </c>
      <c r="C1047" s="25" t="s">
        <v>51</v>
      </c>
      <c r="D1047" s="25" t="s">
        <v>43</v>
      </c>
      <c r="E1047" s="25" t="s">
        <v>62</v>
      </c>
      <c r="F1047" s="25" t="s">
        <v>45</v>
      </c>
      <c r="G1047" s="25" t="s">
        <v>46</v>
      </c>
      <c r="H1047" s="25" t="s">
        <v>54</v>
      </c>
      <c r="I1047" s="25" t="s">
        <v>2021</v>
      </c>
      <c r="J1047" s="25" t="s">
        <v>2022</v>
      </c>
      <c r="K1047" s="26">
        <v>44629.630335648151</v>
      </c>
      <c r="L1047" s="26">
        <v>44630.33321759259</v>
      </c>
      <c r="M1047" s="1" t="s">
        <v>50</v>
      </c>
      <c r="N1047" s="85" t="s">
        <v>429</v>
      </c>
      <c r="O1047" s="1"/>
      <c r="P1047" s="46"/>
    </row>
    <row r="1048" spans="1:16" ht="16.5" hidden="1" customHeight="1">
      <c r="A1048" s="65">
        <v>106554</v>
      </c>
      <c r="B1048" s="25" t="s">
        <v>60</v>
      </c>
      <c r="C1048" s="25" t="s">
        <v>114</v>
      </c>
      <c r="D1048" s="25" t="s">
        <v>61</v>
      </c>
      <c r="E1048" s="25" t="s">
        <v>44</v>
      </c>
      <c r="F1048" s="25" t="s">
        <v>45</v>
      </c>
      <c r="G1048" s="25" t="s">
        <v>46</v>
      </c>
      <c r="H1048" s="25" t="s">
        <v>47</v>
      </c>
      <c r="I1048" s="25" t="s">
        <v>2023</v>
      </c>
      <c r="J1048" s="25" t="s">
        <v>2024</v>
      </c>
      <c r="K1048" s="26">
        <v>44629.661944444444</v>
      </c>
      <c r="L1048" s="26">
        <v>44630.332835648151</v>
      </c>
      <c r="M1048" s="1" t="s">
        <v>50</v>
      </c>
      <c r="N1048" s="85" t="s">
        <v>429</v>
      </c>
      <c r="O1048" s="1"/>
      <c r="P1048" s="46"/>
    </row>
    <row r="1049" spans="1:16" ht="16.5" hidden="1" customHeight="1">
      <c r="A1049" s="65">
        <v>106555</v>
      </c>
      <c r="B1049" s="25" t="s">
        <v>41</v>
      </c>
      <c r="C1049" s="25" t="s">
        <v>51</v>
      </c>
      <c r="D1049" s="25" t="s">
        <v>81</v>
      </c>
      <c r="E1049" s="25" t="s">
        <v>44</v>
      </c>
      <c r="F1049" s="25" t="s">
        <v>45</v>
      </c>
      <c r="G1049" s="25" t="s">
        <v>46</v>
      </c>
      <c r="H1049" s="25" t="s">
        <v>54</v>
      </c>
      <c r="I1049" s="25" t="s">
        <v>2025</v>
      </c>
      <c r="J1049" s="25" t="s">
        <v>2026</v>
      </c>
      <c r="K1049" s="26">
        <v>44629.66642361111</v>
      </c>
      <c r="L1049" s="26">
        <v>44630.332187499997</v>
      </c>
      <c r="M1049" s="1" t="s">
        <v>50</v>
      </c>
      <c r="N1049" s="85" t="s">
        <v>429</v>
      </c>
      <c r="O1049" s="1"/>
      <c r="P1049" s="46"/>
    </row>
    <row r="1050" spans="1:16" ht="16.5" hidden="1" customHeight="1">
      <c r="A1050" s="65">
        <v>106556</v>
      </c>
      <c r="B1050" s="25" t="s">
        <v>60</v>
      </c>
      <c r="C1050" s="25" t="s">
        <v>51</v>
      </c>
      <c r="D1050" s="25" t="s">
        <v>43</v>
      </c>
      <c r="E1050" s="25" t="s">
        <v>44</v>
      </c>
      <c r="F1050" s="25" t="s">
        <v>45</v>
      </c>
      <c r="G1050" s="25" t="s">
        <v>46</v>
      </c>
      <c r="H1050" s="25" t="s">
        <v>54</v>
      </c>
      <c r="I1050" s="25" t="s">
        <v>2027</v>
      </c>
      <c r="J1050" s="25" t="s">
        <v>2028</v>
      </c>
      <c r="K1050" s="26">
        <v>44629.711817129632</v>
      </c>
      <c r="L1050" s="26">
        <v>44631.447893518518</v>
      </c>
      <c r="M1050" s="1" t="s">
        <v>50</v>
      </c>
      <c r="N1050" s="85" t="s">
        <v>429</v>
      </c>
      <c r="O1050" s="1"/>
      <c r="P1050" s="46"/>
    </row>
    <row r="1051" spans="1:16" ht="16.5" hidden="1" customHeight="1">
      <c r="A1051" s="65">
        <v>106557</v>
      </c>
      <c r="B1051" s="25" t="s">
        <v>60</v>
      </c>
      <c r="C1051" s="25" t="s">
        <v>51</v>
      </c>
      <c r="D1051" s="25" t="s">
        <v>61</v>
      </c>
      <c r="E1051" s="25" t="s">
        <v>44</v>
      </c>
      <c r="F1051" s="25" t="s">
        <v>45</v>
      </c>
      <c r="G1051" s="25" t="s">
        <v>46</v>
      </c>
      <c r="H1051" s="25" t="s">
        <v>54</v>
      </c>
      <c r="I1051" s="25" t="s">
        <v>2029</v>
      </c>
      <c r="J1051" s="25" t="s">
        <v>2030</v>
      </c>
      <c r="K1051" s="26">
        <v>44629.721805555557</v>
      </c>
      <c r="L1051" s="26">
        <v>44631.417546296296</v>
      </c>
      <c r="M1051" s="1" t="s">
        <v>50</v>
      </c>
      <c r="N1051" s="85" t="s">
        <v>429</v>
      </c>
      <c r="O1051" s="1"/>
      <c r="P1051" s="46"/>
    </row>
    <row r="1052" spans="1:16" ht="16.5" hidden="1" customHeight="1">
      <c r="A1052" s="65">
        <v>106558</v>
      </c>
      <c r="B1052" s="25" t="s">
        <v>57</v>
      </c>
      <c r="C1052" s="25" t="s">
        <v>51</v>
      </c>
      <c r="D1052" s="25" t="s">
        <v>71</v>
      </c>
      <c r="E1052" s="25" t="s">
        <v>66</v>
      </c>
      <c r="F1052" s="25" t="s">
        <v>45</v>
      </c>
      <c r="G1052" s="25" t="s">
        <v>46</v>
      </c>
      <c r="H1052" s="25" t="s">
        <v>54</v>
      </c>
      <c r="I1052" s="29" t="s">
        <v>2031</v>
      </c>
      <c r="J1052" s="25" t="s">
        <v>2032</v>
      </c>
      <c r="K1052" s="26">
        <v>44630.400023148148</v>
      </c>
      <c r="L1052" s="26">
        <v>44630.400972222225</v>
      </c>
      <c r="M1052" s="1" t="s">
        <v>50</v>
      </c>
      <c r="N1052" s="85" t="s">
        <v>443</v>
      </c>
      <c r="O1052" s="1"/>
      <c r="P1052" s="46"/>
    </row>
    <row r="1053" spans="1:16" ht="16.5" hidden="1" customHeight="1">
      <c r="A1053" s="65">
        <v>106559</v>
      </c>
      <c r="B1053" s="25" t="s">
        <v>57</v>
      </c>
      <c r="C1053" s="25" t="s">
        <v>150</v>
      </c>
      <c r="D1053" s="25" t="s">
        <v>81</v>
      </c>
      <c r="E1053" s="25" t="s">
        <v>66</v>
      </c>
      <c r="F1053" s="25" t="s">
        <v>53</v>
      </c>
      <c r="G1053" s="25" t="s">
        <v>85</v>
      </c>
      <c r="H1053" s="25" t="s">
        <v>54</v>
      </c>
      <c r="I1053" s="25" t="s">
        <v>2033</v>
      </c>
      <c r="J1053" s="25" t="s">
        <v>2034</v>
      </c>
      <c r="K1053" s="26">
        <v>44630.413194444445</v>
      </c>
      <c r="L1053" s="26">
        <v>44631.418865740743</v>
      </c>
      <c r="M1053" s="1" t="s">
        <v>50</v>
      </c>
      <c r="N1053" s="85" t="s">
        <v>443</v>
      </c>
      <c r="O1053" s="1"/>
      <c r="P1053" s="46"/>
    </row>
    <row r="1054" spans="1:16" ht="16.5" hidden="1" customHeight="1">
      <c r="A1054" s="65">
        <v>106560</v>
      </c>
      <c r="B1054" s="25" t="s">
        <v>60</v>
      </c>
      <c r="C1054" s="25" t="s">
        <v>51</v>
      </c>
      <c r="D1054" s="25" t="s">
        <v>71</v>
      </c>
      <c r="E1054" s="25" t="s">
        <v>886</v>
      </c>
      <c r="F1054" s="25" t="s">
        <v>53</v>
      </c>
      <c r="G1054" s="25" t="s">
        <v>46</v>
      </c>
      <c r="H1054" s="25" t="s">
        <v>47</v>
      </c>
      <c r="I1054" s="25" t="s">
        <v>2035</v>
      </c>
      <c r="J1054" s="25" t="s">
        <v>2036</v>
      </c>
      <c r="K1054" s="26">
        <v>44630.429351851853</v>
      </c>
      <c r="L1054" s="26">
        <v>44630.643437500003</v>
      </c>
      <c r="M1054" s="1" t="s">
        <v>50</v>
      </c>
      <c r="N1054" s="85" t="s">
        <v>429</v>
      </c>
      <c r="O1054" s="1"/>
      <c r="P1054" s="46"/>
    </row>
    <row r="1055" spans="1:16" ht="16.5" hidden="1" customHeight="1">
      <c r="A1055" s="65">
        <v>106561</v>
      </c>
      <c r="B1055" s="25" t="s">
        <v>60</v>
      </c>
      <c r="C1055" s="25" t="s">
        <v>51</v>
      </c>
      <c r="D1055" s="25" t="s">
        <v>81</v>
      </c>
      <c r="E1055" s="25" t="s">
        <v>44</v>
      </c>
      <c r="F1055" s="25" t="s">
        <v>53</v>
      </c>
      <c r="G1055" s="25" t="s">
        <v>85</v>
      </c>
      <c r="H1055" s="25" t="s">
        <v>47</v>
      </c>
      <c r="I1055" s="25" t="s">
        <v>2037</v>
      </c>
      <c r="J1055" s="25" t="s">
        <v>2038</v>
      </c>
      <c r="K1055" s="26">
        <v>44630.432905092595</v>
      </c>
      <c r="L1055" s="26">
        <v>44631.623935185184</v>
      </c>
      <c r="M1055" s="1" t="s">
        <v>50</v>
      </c>
      <c r="N1055" s="85" t="s">
        <v>429</v>
      </c>
      <c r="O1055" s="1"/>
      <c r="P1055" s="46"/>
    </row>
    <row r="1056" spans="1:16" ht="16.5" hidden="1" customHeight="1">
      <c r="A1056" s="65">
        <v>106562</v>
      </c>
      <c r="B1056" s="25" t="s">
        <v>60</v>
      </c>
      <c r="C1056" s="25" t="s">
        <v>51</v>
      </c>
      <c r="D1056" s="25" t="s">
        <v>43</v>
      </c>
      <c r="E1056" s="25" t="s">
        <v>186</v>
      </c>
      <c r="F1056" s="25" t="s">
        <v>45</v>
      </c>
      <c r="G1056" s="25" t="s">
        <v>46</v>
      </c>
      <c r="H1056" s="25" t="s">
        <v>47</v>
      </c>
      <c r="I1056" s="25" t="s">
        <v>2039</v>
      </c>
      <c r="J1056" s="25" t="s">
        <v>2040</v>
      </c>
      <c r="K1056" s="26">
        <v>44630.434074074074</v>
      </c>
      <c r="L1056" s="26">
        <v>44630.644166666665</v>
      </c>
      <c r="M1056" s="1" t="s">
        <v>50</v>
      </c>
      <c r="N1056" s="85" t="s">
        <v>429</v>
      </c>
      <c r="O1056" s="1"/>
      <c r="P1056" s="46"/>
    </row>
    <row r="1057" spans="1:16" ht="16.5" hidden="1" customHeight="1">
      <c r="A1057" s="65">
        <v>106563</v>
      </c>
      <c r="B1057" s="25" t="s">
        <v>60</v>
      </c>
      <c r="C1057" s="25" t="s">
        <v>51</v>
      </c>
      <c r="D1057" s="25" t="s">
        <v>52</v>
      </c>
      <c r="E1057" s="25" t="s">
        <v>44</v>
      </c>
      <c r="F1057" s="25" t="s">
        <v>45</v>
      </c>
      <c r="G1057" s="25" t="s">
        <v>46</v>
      </c>
      <c r="H1057" s="25" t="s">
        <v>54</v>
      </c>
      <c r="I1057" s="25" t="s">
        <v>2041</v>
      </c>
      <c r="J1057" s="25" t="s">
        <v>2042</v>
      </c>
      <c r="K1057" s="26">
        <v>44630.468715277777</v>
      </c>
      <c r="L1057" s="26">
        <v>44631.420034722221</v>
      </c>
      <c r="M1057" s="1" t="s">
        <v>50</v>
      </c>
      <c r="N1057" s="85" t="s">
        <v>429</v>
      </c>
      <c r="O1057" s="1"/>
      <c r="P1057" s="46"/>
    </row>
    <row r="1058" spans="1:16" ht="16.5" hidden="1" customHeight="1">
      <c r="A1058" s="65">
        <v>106564</v>
      </c>
      <c r="B1058" s="25" t="s">
        <v>41</v>
      </c>
      <c r="C1058" s="25" t="s">
        <v>51</v>
      </c>
      <c r="D1058" s="25" t="s">
        <v>81</v>
      </c>
      <c r="E1058" s="25" t="s">
        <v>44</v>
      </c>
      <c r="F1058" s="25" t="s">
        <v>67</v>
      </c>
      <c r="G1058" s="25" t="s">
        <v>46</v>
      </c>
      <c r="H1058" s="25" t="s">
        <v>54</v>
      </c>
      <c r="I1058" s="25" t="s">
        <v>2043</v>
      </c>
      <c r="J1058" s="25" t="s">
        <v>2044</v>
      </c>
      <c r="K1058" s="26">
        <v>44630.474270833336</v>
      </c>
      <c r="L1058" s="26">
        <v>44631.451423611114</v>
      </c>
      <c r="M1058" s="1" t="s">
        <v>50</v>
      </c>
      <c r="N1058" s="85" t="s">
        <v>429</v>
      </c>
      <c r="O1058" s="1"/>
      <c r="P1058" s="46"/>
    </row>
    <row r="1059" spans="1:16" ht="16.5" hidden="1" customHeight="1">
      <c r="A1059" s="65">
        <v>106565</v>
      </c>
      <c r="B1059" s="25" t="s">
        <v>60</v>
      </c>
      <c r="C1059" s="25" t="s">
        <v>51</v>
      </c>
      <c r="D1059" s="25" t="s">
        <v>71</v>
      </c>
      <c r="E1059" s="25" t="s">
        <v>44</v>
      </c>
      <c r="F1059" s="25" t="s">
        <v>45</v>
      </c>
      <c r="G1059" s="25" t="s">
        <v>46</v>
      </c>
      <c r="H1059" s="25" t="s">
        <v>47</v>
      </c>
      <c r="I1059" s="25" t="s">
        <v>2045</v>
      </c>
      <c r="J1059" s="25" t="s">
        <v>2046</v>
      </c>
      <c r="K1059" s="26">
        <v>44630.485636574071</v>
      </c>
      <c r="L1059" s="26">
        <v>44631.452708333331</v>
      </c>
      <c r="M1059" s="1" t="s">
        <v>50</v>
      </c>
      <c r="N1059" s="85" t="s">
        <v>429</v>
      </c>
      <c r="O1059" s="1"/>
      <c r="P1059" s="46"/>
    </row>
    <row r="1060" spans="1:16" ht="16.5" hidden="1" customHeight="1">
      <c r="A1060" s="65">
        <v>106566</v>
      </c>
      <c r="B1060" s="25" t="s">
        <v>41</v>
      </c>
      <c r="C1060" s="25" t="s">
        <v>51</v>
      </c>
      <c r="D1060" s="25" t="s">
        <v>71</v>
      </c>
      <c r="E1060" s="25" t="s">
        <v>44</v>
      </c>
      <c r="F1060" s="25" t="s">
        <v>67</v>
      </c>
      <c r="G1060" s="25" t="s">
        <v>46</v>
      </c>
      <c r="H1060" s="25" t="s">
        <v>54</v>
      </c>
      <c r="I1060" s="25" t="s">
        <v>2047</v>
      </c>
      <c r="J1060" s="25" t="s">
        <v>2048</v>
      </c>
      <c r="K1060" s="26">
        <v>44630.493287037039</v>
      </c>
      <c r="L1060" s="26">
        <v>44631.588055555556</v>
      </c>
      <c r="M1060" s="1" t="s">
        <v>50</v>
      </c>
      <c r="N1060" s="85" t="s">
        <v>429</v>
      </c>
      <c r="O1060" s="1"/>
      <c r="P1060" s="46"/>
    </row>
    <row r="1061" spans="1:16" ht="16.5" hidden="1" customHeight="1">
      <c r="A1061" s="65">
        <v>106567</v>
      </c>
      <c r="B1061" s="25" t="s">
        <v>41</v>
      </c>
      <c r="C1061" s="25" t="s">
        <v>51</v>
      </c>
      <c r="D1061" s="25" t="s">
        <v>81</v>
      </c>
      <c r="E1061" s="25" t="s">
        <v>44</v>
      </c>
      <c r="F1061" s="25" t="s">
        <v>67</v>
      </c>
      <c r="G1061" s="25" t="s">
        <v>46</v>
      </c>
      <c r="H1061" s="25" t="s">
        <v>54</v>
      </c>
      <c r="I1061" s="25" t="s">
        <v>2043</v>
      </c>
      <c r="J1061" s="25" t="s">
        <v>2044</v>
      </c>
      <c r="K1061" s="26">
        <v>44630.502743055556</v>
      </c>
      <c r="L1061" s="26">
        <v>44631.568541666667</v>
      </c>
      <c r="M1061" s="1" t="s">
        <v>50</v>
      </c>
      <c r="N1061" s="85" t="s">
        <v>429</v>
      </c>
      <c r="O1061" s="1"/>
      <c r="P1061" s="46"/>
    </row>
    <row r="1062" spans="1:16" ht="16.5" hidden="1" customHeight="1">
      <c r="A1062" s="65">
        <v>106568</v>
      </c>
      <c r="B1062" s="25" t="s">
        <v>57</v>
      </c>
      <c r="C1062" s="25" t="s">
        <v>51</v>
      </c>
      <c r="D1062" s="25" t="s">
        <v>71</v>
      </c>
      <c r="E1062" s="25" t="s">
        <v>66</v>
      </c>
      <c r="F1062" s="25" t="s">
        <v>53</v>
      </c>
      <c r="G1062" s="25" t="s">
        <v>46</v>
      </c>
      <c r="H1062" s="25" t="s">
        <v>54</v>
      </c>
      <c r="I1062" s="25" t="s">
        <v>2049</v>
      </c>
      <c r="J1062" s="25" t="s">
        <v>2050</v>
      </c>
      <c r="K1062" s="26">
        <v>44630.505787037036</v>
      </c>
      <c r="L1062" s="26">
        <v>44631.421979166669</v>
      </c>
      <c r="M1062" s="1" t="s">
        <v>50</v>
      </c>
      <c r="N1062" s="85" t="s">
        <v>443</v>
      </c>
      <c r="O1062" s="1"/>
      <c r="P1062" s="46"/>
    </row>
    <row r="1063" spans="1:16" ht="16.5" hidden="1" customHeight="1">
      <c r="A1063" s="65">
        <v>106569</v>
      </c>
      <c r="B1063" s="25" t="s">
        <v>41</v>
      </c>
      <c r="C1063" s="25" t="s">
        <v>42</v>
      </c>
      <c r="D1063" s="25" t="s">
        <v>43</v>
      </c>
      <c r="E1063" s="25" t="s">
        <v>44</v>
      </c>
      <c r="F1063" s="25" t="s">
        <v>45</v>
      </c>
      <c r="G1063" s="25" t="s">
        <v>46</v>
      </c>
      <c r="H1063" s="25" t="s">
        <v>47</v>
      </c>
      <c r="I1063" s="25" t="s">
        <v>2051</v>
      </c>
      <c r="J1063" s="25" t="s">
        <v>2052</v>
      </c>
      <c r="K1063" s="26">
        <v>44630.512557870374</v>
      </c>
      <c r="L1063" s="26">
        <v>44635.509247685186</v>
      </c>
      <c r="M1063" s="1" t="s">
        <v>50</v>
      </c>
      <c r="N1063" s="85" t="s">
        <v>429</v>
      </c>
      <c r="O1063" s="1"/>
      <c r="P1063" s="46"/>
    </row>
    <row r="1064" spans="1:16" ht="16.5" hidden="1" customHeight="1">
      <c r="A1064" s="65">
        <v>106570</v>
      </c>
      <c r="B1064" s="25" t="s">
        <v>41</v>
      </c>
      <c r="C1064" s="25" t="s">
        <v>114</v>
      </c>
      <c r="D1064" s="25" t="s">
        <v>81</v>
      </c>
      <c r="E1064" s="25" t="s">
        <v>84</v>
      </c>
      <c r="F1064" s="25" t="s">
        <v>45</v>
      </c>
      <c r="G1064" s="25" t="s">
        <v>46</v>
      </c>
      <c r="H1064" s="25" t="s">
        <v>47</v>
      </c>
      <c r="I1064" s="25" t="s">
        <v>2053</v>
      </c>
      <c r="J1064" s="25" t="s">
        <v>2054</v>
      </c>
      <c r="K1064" s="26">
        <v>44630.51972222222</v>
      </c>
      <c r="L1064" s="26">
        <v>44631.422986111109</v>
      </c>
      <c r="M1064" s="1" t="s">
        <v>50</v>
      </c>
      <c r="N1064" s="85" t="s">
        <v>429</v>
      </c>
      <c r="O1064" s="1"/>
      <c r="P1064" s="46"/>
    </row>
    <row r="1065" spans="1:16" ht="16.5" hidden="1" customHeight="1">
      <c r="A1065" s="65">
        <v>106571</v>
      </c>
      <c r="B1065" s="25" t="s">
        <v>57</v>
      </c>
      <c r="C1065" s="25" t="s">
        <v>51</v>
      </c>
      <c r="D1065" s="25" t="s">
        <v>61</v>
      </c>
      <c r="E1065" s="25" t="s">
        <v>44</v>
      </c>
      <c r="F1065" s="25" t="s">
        <v>53</v>
      </c>
      <c r="G1065" s="25" t="s">
        <v>46</v>
      </c>
      <c r="H1065" s="25" t="s">
        <v>54</v>
      </c>
      <c r="I1065" s="25" t="s">
        <v>2055</v>
      </c>
      <c r="J1065" s="25" t="s">
        <v>2056</v>
      </c>
      <c r="K1065" s="26">
        <v>44630.531770833331</v>
      </c>
      <c r="L1065" s="26">
        <v>44631.423645833333</v>
      </c>
      <c r="M1065" s="1" t="s">
        <v>50</v>
      </c>
      <c r="N1065" s="85" t="s">
        <v>443</v>
      </c>
      <c r="O1065" s="1"/>
      <c r="P1065" s="46"/>
    </row>
    <row r="1066" spans="1:16" ht="16.5" hidden="1" customHeight="1">
      <c r="A1066" s="65">
        <v>106572</v>
      </c>
      <c r="B1066" s="25" t="s">
        <v>57</v>
      </c>
      <c r="C1066" s="25" t="s">
        <v>51</v>
      </c>
      <c r="D1066" s="25" t="s">
        <v>43</v>
      </c>
      <c r="E1066" s="25" t="s">
        <v>44</v>
      </c>
      <c r="F1066" s="25" t="s">
        <v>45</v>
      </c>
      <c r="G1066" s="25" t="s">
        <v>46</v>
      </c>
      <c r="H1066" s="25" t="s">
        <v>47</v>
      </c>
      <c r="I1066" s="25" t="s">
        <v>2057</v>
      </c>
      <c r="J1066" s="25" t="s">
        <v>2058</v>
      </c>
      <c r="K1066" s="26">
        <v>44630.545393518521</v>
      </c>
      <c r="L1066" s="26">
        <v>44630.644699074073</v>
      </c>
      <c r="M1066" s="1" t="s">
        <v>50</v>
      </c>
      <c r="N1066" s="85" t="s">
        <v>443</v>
      </c>
      <c r="O1066" s="1"/>
      <c r="P1066" s="46"/>
    </row>
    <row r="1067" spans="1:16" ht="16.5" hidden="1" customHeight="1">
      <c r="A1067" s="65">
        <v>106573</v>
      </c>
      <c r="B1067" s="25" t="s">
        <v>636</v>
      </c>
      <c r="C1067" s="25" t="s">
        <v>51</v>
      </c>
      <c r="D1067" s="25" t="s">
        <v>71</v>
      </c>
      <c r="E1067" s="25" t="s">
        <v>440</v>
      </c>
      <c r="F1067" s="25" t="s">
        <v>67</v>
      </c>
      <c r="G1067" s="25" t="s">
        <v>46</v>
      </c>
      <c r="H1067" s="25" t="s">
        <v>54</v>
      </c>
      <c r="I1067" s="25" t="s">
        <v>2059</v>
      </c>
      <c r="J1067" s="25" t="s">
        <v>2060</v>
      </c>
      <c r="K1067" s="26">
        <v>44630.547766203701</v>
      </c>
      <c r="L1067" s="26">
        <v>44638.414398148147</v>
      </c>
      <c r="M1067" s="1" t="s">
        <v>50</v>
      </c>
      <c r="N1067" s="85" t="s">
        <v>443</v>
      </c>
      <c r="O1067" s="1"/>
      <c r="P1067" s="46"/>
    </row>
    <row r="1068" spans="1:16" ht="16.5" hidden="1" customHeight="1">
      <c r="A1068" s="65">
        <v>106574</v>
      </c>
      <c r="B1068" s="25" t="s">
        <v>60</v>
      </c>
      <c r="C1068" s="25" t="s">
        <v>51</v>
      </c>
      <c r="D1068" s="25" t="s">
        <v>43</v>
      </c>
      <c r="E1068" s="25" t="s">
        <v>44</v>
      </c>
      <c r="F1068" s="25" t="s">
        <v>45</v>
      </c>
      <c r="G1068" s="25" t="s">
        <v>46</v>
      </c>
      <c r="H1068" s="25" t="s">
        <v>47</v>
      </c>
      <c r="I1068" s="29" t="s">
        <v>2061</v>
      </c>
      <c r="J1068" s="25" t="s">
        <v>2062</v>
      </c>
      <c r="K1068" s="26">
        <v>44630.560104166667</v>
      </c>
      <c r="L1068" s="26">
        <v>44636.515972222223</v>
      </c>
      <c r="M1068" s="1" t="s">
        <v>50</v>
      </c>
      <c r="N1068" s="85" t="s">
        <v>1803</v>
      </c>
      <c r="O1068" s="42"/>
      <c r="P1068" s="46"/>
    </row>
    <row r="1069" spans="1:16" ht="16.5" hidden="1" customHeight="1">
      <c r="A1069" s="65">
        <v>106575</v>
      </c>
      <c r="B1069" s="25" t="s">
        <v>57</v>
      </c>
      <c r="C1069" s="25" t="s">
        <v>51</v>
      </c>
      <c r="D1069" s="25" t="s">
        <v>43</v>
      </c>
      <c r="E1069" s="25" t="s">
        <v>44</v>
      </c>
      <c r="F1069" s="25" t="s">
        <v>53</v>
      </c>
      <c r="G1069" s="25" t="s">
        <v>46</v>
      </c>
      <c r="H1069" s="25" t="s">
        <v>47</v>
      </c>
      <c r="I1069" s="29" t="s">
        <v>2063</v>
      </c>
      <c r="J1069" s="25" t="s">
        <v>2064</v>
      </c>
      <c r="K1069" s="26">
        <v>44630.594710648147</v>
      </c>
      <c r="L1069" s="26">
        <v>44630.645162037035</v>
      </c>
      <c r="M1069" s="1" t="s">
        <v>50</v>
      </c>
      <c r="N1069" s="85" t="s">
        <v>443</v>
      </c>
      <c r="O1069" s="1"/>
      <c r="P1069" s="46"/>
    </row>
    <row r="1070" spans="1:16" ht="16.5" hidden="1" customHeight="1">
      <c r="A1070" s="65">
        <v>106576</v>
      </c>
      <c r="B1070" s="25" t="s">
        <v>57</v>
      </c>
      <c r="C1070" s="25" t="s">
        <v>51</v>
      </c>
      <c r="D1070" s="25" t="s">
        <v>52</v>
      </c>
      <c r="E1070" s="25" t="s">
        <v>44</v>
      </c>
      <c r="F1070" s="25" t="s">
        <v>45</v>
      </c>
      <c r="G1070" s="25" t="s">
        <v>46</v>
      </c>
      <c r="H1070" s="25" t="s">
        <v>54</v>
      </c>
      <c r="I1070" s="29" t="s">
        <v>2065</v>
      </c>
      <c r="J1070" s="25" t="s">
        <v>1064</v>
      </c>
      <c r="K1070" s="26">
        <v>44630.609236111108</v>
      </c>
      <c r="L1070" s="26">
        <v>44631.448541666665</v>
      </c>
      <c r="M1070" s="1" t="s">
        <v>50</v>
      </c>
      <c r="N1070" s="85" t="s">
        <v>443</v>
      </c>
      <c r="O1070" s="1"/>
      <c r="P1070" s="46"/>
    </row>
    <row r="1071" spans="1:16" ht="16.5" hidden="1" customHeight="1">
      <c r="A1071" s="65">
        <v>106577</v>
      </c>
      <c r="B1071" s="25" t="s">
        <v>60</v>
      </c>
      <c r="C1071" s="25" t="s">
        <v>109</v>
      </c>
      <c r="D1071" s="25" t="s">
        <v>61</v>
      </c>
      <c r="E1071" s="25" t="s">
        <v>44</v>
      </c>
      <c r="F1071" s="25" t="s">
        <v>45</v>
      </c>
      <c r="G1071" s="25" t="s">
        <v>46</v>
      </c>
      <c r="H1071" s="25" t="s">
        <v>47</v>
      </c>
      <c r="I1071" s="25" t="s">
        <v>2066</v>
      </c>
      <c r="J1071" s="25" t="s">
        <v>2067</v>
      </c>
      <c r="K1071" s="26">
        <v>44630.634108796294</v>
      </c>
      <c r="L1071" s="26">
        <v>44636.530462962961</v>
      </c>
      <c r="M1071" s="1" t="s">
        <v>50</v>
      </c>
      <c r="N1071" s="85" t="s">
        <v>429</v>
      </c>
      <c r="O1071" s="1"/>
      <c r="P1071" s="46"/>
    </row>
    <row r="1072" spans="1:16" ht="16.5" hidden="1" customHeight="1">
      <c r="A1072" s="65">
        <v>106578</v>
      </c>
      <c r="B1072" s="25" t="s">
        <v>60</v>
      </c>
      <c r="C1072" s="25" t="s">
        <v>51</v>
      </c>
      <c r="D1072" s="25" t="s">
        <v>43</v>
      </c>
      <c r="E1072" s="25" t="s">
        <v>44</v>
      </c>
      <c r="F1072" s="25" t="s">
        <v>53</v>
      </c>
      <c r="G1072" s="25" t="s">
        <v>46</v>
      </c>
      <c r="H1072" s="25" t="s">
        <v>47</v>
      </c>
      <c r="I1072" s="25" t="s">
        <v>2068</v>
      </c>
      <c r="J1072" s="25" t="s">
        <v>2069</v>
      </c>
      <c r="K1072" s="26">
        <v>44630.640243055554</v>
      </c>
      <c r="L1072" s="26">
        <v>44630.64571759259</v>
      </c>
      <c r="M1072" s="1" t="s">
        <v>50</v>
      </c>
      <c r="N1072" s="85" t="s">
        <v>429</v>
      </c>
      <c r="O1072" s="1"/>
      <c r="P1072" s="46"/>
    </row>
    <row r="1073" spans="1:16" ht="16.5" hidden="1" customHeight="1">
      <c r="A1073" s="65">
        <v>106579</v>
      </c>
      <c r="B1073" s="25" t="s">
        <v>494</v>
      </c>
      <c r="C1073" s="25" t="s">
        <v>80</v>
      </c>
      <c r="D1073" s="25" t="s">
        <v>43</v>
      </c>
      <c r="E1073" s="25" t="s">
        <v>66</v>
      </c>
      <c r="F1073" s="25" t="s">
        <v>67</v>
      </c>
      <c r="G1073" s="25" t="s">
        <v>46</v>
      </c>
      <c r="H1073" s="25" t="s">
        <v>54</v>
      </c>
      <c r="I1073" s="25" t="s">
        <v>2070</v>
      </c>
      <c r="J1073" s="25" t="s">
        <v>2071</v>
      </c>
      <c r="K1073" s="26">
        <v>44630.641516203701</v>
      </c>
      <c r="L1073" s="26">
        <v>44636.532256944447</v>
      </c>
      <c r="M1073" s="1" t="s">
        <v>50</v>
      </c>
      <c r="N1073" s="85" t="s">
        <v>443</v>
      </c>
      <c r="O1073" s="1"/>
      <c r="P1073" s="46"/>
    </row>
    <row r="1074" spans="1:16" ht="16.5" hidden="1" customHeight="1">
      <c r="A1074" s="65">
        <v>106580</v>
      </c>
      <c r="B1074" s="25" t="s">
        <v>60</v>
      </c>
      <c r="C1074" s="25" t="s">
        <v>51</v>
      </c>
      <c r="D1074" s="25" t="s">
        <v>43</v>
      </c>
      <c r="E1074" s="25" t="s">
        <v>44</v>
      </c>
      <c r="F1074" s="25" t="s">
        <v>45</v>
      </c>
      <c r="G1074" s="25" t="s">
        <v>46</v>
      </c>
      <c r="H1074" s="25" t="s">
        <v>47</v>
      </c>
      <c r="I1074" s="25" t="s">
        <v>1746</v>
      </c>
      <c r="J1074" s="25" t="s">
        <v>1972</v>
      </c>
      <c r="K1074" s="26">
        <v>44630.665416666663</v>
      </c>
      <c r="L1074" s="26">
        <v>44631.449699074074</v>
      </c>
      <c r="M1074" s="1" t="s">
        <v>50</v>
      </c>
      <c r="N1074" s="85" t="s">
        <v>429</v>
      </c>
      <c r="O1074" s="1"/>
      <c r="P1074" s="46"/>
    </row>
    <row r="1075" spans="1:16" ht="16.5" hidden="1" customHeight="1">
      <c r="A1075" s="65">
        <v>106581</v>
      </c>
      <c r="B1075" s="25" t="s">
        <v>60</v>
      </c>
      <c r="C1075" s="25" t="s">
        <v>51</v>
      </c>
      <c r="D1075" s="25" t="s">
        <v>43</v>
      </c>
      <c r="E1075" s="25" t="s">
        <v>44</v>
      </c>
      <c r="F1075" s="25" t="s">
        <v>45</v>
      </c>
      <c r="G1075" s="25" t="s">
        <v>46</v>
      </c>
      <c r="H1075" s="25" t="s">
        <v>47</v>
      </c>
      <c r="I1075" s="25" t="s">
        <v>2072</v>
      </c>
      <c r="J1075" s="25" t="s">
        <v>2073</v>
      </c>
      <c r="K1075" s="26">
        <v>44630.690300925926</v>
      </c>
      <c r="L1075" s="26">
        <v>44634.762280092589</v>
      </c>
      <c r="M1075" s="1" t="s">
        <v>50</v>
      </c>
      <c r="N1075" s="85" t="s">
        <v>429</v>
      </c>
      <c r="O1075" s="1"/>
      <c r="P1075" s="46"/>
    </row>
    <row r="1076" spans="1:16" ht="16.5" hidden="1" customHeight="1">
      <c r="A1076" s="65">
        <v>106582</v>
      </c>
      <c r="B1076" s="25" t="s">
        <v>41</v>
      </c>
      <c r="C1076" s="25" t="s">
        <v>51</v>
      </c>
      <c r="D1076" s="25" t="s">
        <v>71</v>
      </c>
      <c r="E1076" s="25" t="s">
        <v>84</v>
      </c>
      <c r="F1076" s="25" t="s">
        <v>45</v>
      </c>
      <c r="G1076" s="25" t="s">
        <v>46</v>
      </c>
      <c r="H1076" s="25" t="s">
        <v>47</v>
      </c>
      <c r="I1076" s="25" t="s">
        <v>1055</v>
      </c>
      <c r="J1076" s="25" t="s">
        <v>2074</v>
      </c>
      <c r="K1076" s="26">
        <v>44630.691782407404</v>
      </c>
      <c r="L1076" s="26">
        <v>44631.565821759257</v>
      </c>
      <c r="M1076" s="1" t="s">
        <v>50</v>
      </c>
      <c r="N1076" s="85" t="s">
        <v>429</v>
      </c>
      <c r="O1076" s="1"/>
      <c r="P1076" s="46"/>
    </row>
    <row r="1077" spans="1:16" ht="16.5" hidden="1" customHeight="1">
      <c r="A1077" s="65">
        <v>106583</v>
      </c>
      <c r="B1077" s="25" t="s">
        <v>41</v>
      </c>
      <c r="C1077" s="25" t="s">
        <v>388</v>
      </c>
      <c r="D1077" s="25" t="s">
        <v>43</v>
      </c>
      <c r="E1077" s="25" t="s">
        <v>44</v>
      </c>
      <c r="F1077" s="25" t="s">
        <v>45</v>
      </c>
      <c r="G1077" s="25" t="s">
        <v>46</v>
      </c>
      <c r="H1077" s="25" t="s">
        <v>54</v>
      </c>
      <c r="I1077" s="25" t="s">
        <v>2075</v>
      </c>
      <c r="J1077" s="25" t="s">
        <v>2076</v>
      </c>
      <c r="K1077" s="26">
        <v>44630.705601851849</v>
      </c>
      <c r="L1077" s="26">
        <v>44636.513518518521</v>
      </c>
      <c r="M1077" s="1" t="s">
        <v>50</v>
      </c>
      <c r="N1077" s="85" t="s">
        <v>429</v>
      </c>
      <c r="O1077" s="1"/>
      <c r="P1077" s="46"/>
    </row>
    <row r="1078" spans="1:16" ht="16.5" hidden="1" customHeight="1">
      <c r="A1078" s="65">
        <v>106584</v>
      </c>
      <c r="B1078" s="25" t="s">
        <v>60</v>
      </c>
      <c r="C1078" s="25" t="s">
        <v>99</v>
      </c>
      <c r="D1078" s="25" t="s">
        <v>61</v>
      </c>
      <c r="E1078" s="25" t="s">
        <v>44</v>
      </c>
      <c r="F1078" s="25" t="s">
        <v>45</v>
      </c>
      <c r="G1078" s="25" t="s">
        <v>46</v>
      </c>
      <c r="H1078" s="25" t="s">
        <v>54</v>
      </c>
      <c r="I1078" s="25" t="s">
        <v>2077</v>
      </c>
      <c r="J1078" s="25" t="s">
        <v>2078</v>
      </c>
      <c r="K1078" s="26">
        <v>44630.714618055557</v>
      </c>
      <c r="L1078" s="26">
        <v>44631.564502314817</v>
      </c>
      <c r="M1078" s="1" t="s">
        <v>50</v>
      </c>
      <c r="N1078" s="85" t="s">
        <v>429</v>
      </c>
      <c r="O1078" s="1"/>
      <c r="P1078" s="46"/>
    </row>
    <row r="1079" spans="1:16" ht="16.5" hidden="1" customHeight="1">
      <c r="A1079" s="65">
        <v>106585</v>
      </c>
      <c r="B1079" s="25" t="s">
        <v>358</v>
      </c>
      <c r="C1079" s="25" t="s">
        <v>200</v>
      </c>
      <c r="D1079" s="25" t="s">
        <v>127</v>
      </c>
      <c r="E1079" s="25" t="s">
        <v>542</v>
      </c>
      <c r="F1079" s="25" t="s">
        <v>67</v>
      </c>
      <c r="G1079" s="25" t="s">
        <v>46</v>
      </c>
      <c r="H1079" s="25" t="s">
        <v>297</v>
      </c>
      <c r="I1079" s="25" t="s">
        <v>2079</v>
      </c>
      <c r="J1079" s="25" t="s">
        <v>2080</v>
      </c>
      <c r="K1079" s="26">
        <v>44630.825173611112</v>
      </c>
      <c r="L1079" s="26">
        <v>44631.563819444447</v>
      </c>
      <c r="M1079" s="1" t="s">
        <v>50</v>
      </c>
      <c r="N1079" s="85" t="s">
        <v>808</v>
      </c>
      <c r="O1079" s="1"/>
      <c r="P1079" s="46"/>
    </row>
    <row r="1080" spans="1:16" ht="16.5" hidden="1" customHeight="1">
      <c r="A1080" s="65">
        <v>106586</v>
      </c>
      <c r="B1080" s="25" t="s">
        <v>358</v>
      </c>
      <c r="C1080" s="25" t="s">
        <v>200</v>
      </c>
      <c r="D1080" s="25" t="s">
        <v>127</v>
      </c>
      <c r="E1080" s="25" t="s">
        <v>542</v>
      </c>
      <c r="F1080" s="25" t="s">
        <v>67</v>
      </c>
      <c r="G1080" s="25" t="s">
        <v>46</v>
      </c>
      <c r="H1080" s="25" t="s">
        <v>297</v>
      </c>
      <c r="I1080" s="25" t="s">
        <v>2081</v>
      </c>
      <c r="J1080" s="25" t="s">
        <v>2080</v>
      </c>
      <c r="K1080" s="26">
        <v>44630.825231481482</v>
      </c>
      <c r="L1080" s="26">
        <v>44631.56322916667</v>
      </c>
      <c r="M1080" s="1" t="s">
        <v>50</v>
      </c>
      <c r="N1080" s="85" t="s">
        <v>429</v>
      </c>
      <c r="O1080" s="1"/>
      <c r="P1080" s="46"/>
    </row>
    <row r="1081" spans="1:16" ht="16.5" hidden="1" customHeight="1">
      <c r="A1081" s="65">
        <v>106587</v>
      </c>
      <c r="B1081" s="25" t="s">
        <v>41</v>
      </c>
      <c r="C1081" s="25" t="s">
        <v>51</v>
      </c>
      <c r="D1081" s="25" t="s">
        <v>61</v>
      </c>
      <c r="E1081" s="25" t="s">
        <v>44</v>
      </c>
      <c r="F1081" s="25" t="s">
        <v>45</v>
      </c>
      <c r="G1081" s="25" t="s">
        <v>46</v>
      </c>
      <c r="H1081" s="25" t="s">
        <v>47</v>
      </c>
      <c r="I1081" s="25" t="s">
        <v>2082</v>
      </c>
      <c r="J1081" s="25" t="s">
        <v>2083</v>
      </c>
      <c r="K1081" s="26">
        <v>44631.403541666667</v>
      </c>
      <c r="L1081" s="26">
        <v>44631.562534722223</v>
      </c>
      <c r="M1081" s="1" t="s">
        <v>50</v>
      </c>
      <c r="N1081" s="85" t="s">
        <v>429</v>
      </c>
      <c r="O1081" s="1"/>
      <c r="P1081" s="46"/>
    </row>
    <row r="1082" spans="1:16" ht="16.5" hidden="1" customHeight="1">
      <c r="A1082" s="65">
        <v>106588</v>
      </c>
      <c r="B1082" s="25" t="s">
        <v>252</v>
      </c>
      <c r="C1082" s="25" t="s">
        <v>114</v>
      </c>
      <c r="D1082" s="25" t="s">
        <v>61</v>
      </c>
      <c r="E1082" s="25" t="s">
        <v>134</v>
      </c>
      <c r="F1082" s="25" t="s">
        <v>67</v>
      </c>
      <c r="G1082" s="25" t="s">
        <v>46</v>
      </c>
      <c r="H1082" s="25" t="s">
        <v>47</v>
      </c>
      <c r="I1082" s="25" t="s">
        <v>2084</v>
      </c>
      <c r="J1082" s="25" t="s">
        <v>2085</v>
      </c>
      <c r="K1082" s="26">
        <v>44631.415023148147</v>
      </c>
      <c r="L1082" s="26">
        <v>44631.588842592595</v>
      </c>
      <c r="M1082" s="1" t="s">
        <v>50</v>
      </c>
      <c r="N1082" s="85" t="s">
        <v>808</v>
      </c>
      <c r="O1082" s="1"/>
      <c r="P1082" s="46"/>
    </row>
    <row r="1083" spans="1:16" ht="16.5" hidden="1" customHeight="1">
      <c r="A1083" s="65">
        <v>106589</v>
      </c>
      <c r="B1083" s="25" t="s">
        <v>41</v>
      </c>
      <c r="C1083" s="25" t="s">
        <v>51</v>
      </c>
      <c r="D1083" s="25" t="s">
        <v>52</v>
      </c>
      <c r="E1083" s="25" t="s">
        <v>44</v>
      </c>
      <c r="F1083" s="25" t="s">
        <v>53</v>
      </c>
      <c r="G1083" s="25" t="s">
        <v>85</v>
      </c>
      <c r="H1083" s="25" t="s">
        <v>47</v>
      </c>
      <c r="I1083" s="25" t="s">
        <v>2086</v>
      </c>
      <c r="J1083" s="25" t="s">
        <v>2087</v>
      </c>
      <c r="K1083" s="26">
        <v>44631.425532407404</v>
      </c>
      <c r="L1083" s="26">
        <v>44634.357893518521</v>
      </c>
      <c r="M1083" s="1" t="s">
        <v>50</v>
      </c>
      <c r="N1083" s="85" t="s">
        <v>429</v>
      </c>
      <c r="O1083" s="1"/>
      <c r="P1083" s="46"/>
    </row>
    <row r="1084" spans="1:16" ht="16.5" hidden="1" customHeight="1">
      <c r="A1084" s="65">
        <v>106590</v>
      </c>
      <c r="B1084" s="25" t="s">
        <v>41</v>
      </c>
      <c r="C1084" s="25" t="s">
        <v>51</v>
      </c>
      <c r="D1084" s="25" t="s">
        <v>52</v>
      </c>
      <c r="E1084" s="25" t="s">
        <v>44</v>
      </c>
      <c r="F1084" s="25" t="s">
        <v>53</v>
      </c>
      <c r="G1084" s="25" t="s">
        <v>85</v>
      </c>
      <c r="H1084" s="25" t="s">
        <v>47</v>
      </c>
      <c r="I1084" s="25" t="s">
        <v>2088</v>
      </c>
      <c r="J1084" s="25" t="s">
        <v>2089</v>
      </c>
      <c r="K1084" s="26">
        <v>44631.432754629626</v>
      </c>
      <c r="L1084" s="26">
        <v>44634.435891203706</v>
      </c>
      <c r="M1084" s="1" t="s">
        <v>50</v>
      </c>
      <c r="N1084" s="85" t="s">
        <v>429</v>
      </c>
      <c r="O1084" s="1"/>
      <c r="P1084" s="46"/>
    </row>
    <row r="1085" spans="1:16" ht="16.5" hidden="1" customHeight="1">
      <c r="A1085" s="65">
        <v>106591</v>
      </c>
      <c r="B1085" s="25" t="s">
        <v>41</v>
      </c>
      <c r="C1085" s="25" t="s">
        <v>51</v>
      </c>
      <c r="D1085" s="25" t="s">
        <v>61</v>
      </c>
      <c r="E1085" s="25" t="s">
        <v>44</v>
      </c>
      <c r="F1085" s="25" t="s">
        <v>53</v>
      </c>
      <c r="G1085" s="25" t="s">
        <v>46</v>
      </c>
      <c r="H1085" s="25" t="s">
        <v>54</v>
      </c>
      <c r="I1085" s="25" t="s">
        <v>1105</v>
      </c>
      <c r="J1085" s="25" t="s">
        <v>2090</v>
      </c>
      <c r="K1085" s="26">
        <v>44631.443784722222</v>
      </c>
      <c r="L1085" s="26">
        <v>44631.587407407409</v>
      </c>
      <c r="M1085" s="1" t="s">
        <v>50</v>
      </c>
      <c r="N1085" s="85" t="s">
        <v>429</v>
      </c>
      <c r="O1085" s="1"/>
      <c r="P1085" s="46"/>
    </row>
    <row r="1086" spans="1:16" ht="16.5" hidden="1" customHeight="1">
      <c r="A1086" s="65">
        <v>106592</v>
      </c>
      <c r="B1086" s="25" t="s">
        <v>60</v>
      </c>
      <c r="C1086" s="25" t="s">
        <v>42</v>
      </c>
      <c r="D1086" s="25" t="s">
        <v>61</v>
      </c>
      <c r="E1086" s="25" t="s">
        <v>44</v>
      </c>
      <c r="F1086" s="25" t="s">
        <v>45</v>
      </c>
      <c r="G1086" s="25" t="s">
        <v>46</v>
      </c>
      <c r="H1086" s="25" t="s">
        <v>54</v>
      </c>
      <c r="I1086" s="25" t="s">
        <v>2091</v>
      </c>
      <c r="J1086" s="25" t="s">
        <v>2092</v>
      </c>
      <c r="K1086" s="26">
        <v>44631.444039351853</v>
      </c>
      <c r="L1086" s="26">
        <v>44631.478113425925</v>
      </c>
      <c r="M1086" s="1" t="s">
        <v>50</v>
      </c>
      <c r="N1086" s="85" t="s">
        <v>429</v>
      </c>
      <c r="O1086" s="1"/>
      <c r="P1086" s="46"/>
    </row>
    <row r="1087" spans="1:16" ht="16.5" hidden="1" customHeight="1">
      <c r="A1087" s="65">
        <v>106593</v>
      </c>
      <c r="B1087" s="25" t="s">
        <v>57</v>
      </c>
      <c r="C1087" s="25" t="s">
        <v>51</v>
      </c>
      <c r="D1087" s="25" t="s">
        <v>43</v>
      </c>
      <c r="E1087" s="25" t="s">
        <v>66</v>
      </c>
      <c r="F1087" s="25" t="s">
        <v>45</v>
      </c>
      <c r="G1087" s="25" t="s">
        <v>46</v>
      </c>
      <c r="H1087" s="25" t="s">
        <v>47</v>
      </c>
      <c r="I1087" s="25" t="s">
        <v>2093</v>
      </c>
      <c r="J1087" s="25" t="s">
        <v>2094</v>
      </c>
      <c r="K1087" s="26">
        <v>44631.461793981478</v>
      </c>
      <c r="L1087" s="26">
        <v>44631.561886574076</v>
      </c>
      <c r="M1087" s="1" t="s">
        <v>50</v>
      </c>
      <c r="N1087" s="85" t="s">
        <v>429</v>
      </c>
      <c r="O1087" s="1"/>
      <c r="P1087" s="46"/>
    </row>
    <row r="1088" spans="1:16" ht="16.5" hidden="1" customHeight="1">
      <c r="A1088" s="65">
        <v>106594</v>
      </c>
      <c r="B1088" s="25" t="s">
        <v>41</v>
      </c>
      <c r="C1088" s="25" t="s">
        <v>51</v>
      </c>
      <c r="D1088" s="25" t="s">
        <v>52</v>
      </c>
      <c r="E1088" s="25" t="s">
        <v>44</v>
      </c>
      <c r="F1088" s="25" t="s">
        <v>53</v>
      </c>
      <c r="G1088" s="25" t="s">
        <v>46</v>
      </c>
      <c r="H1088" s="25" t="s">
        <v>54</v>
      </c>
      <c r="I1088" s="25" t="s">
        <v>2095</v>
      </c>
      <c r="J1088" s="25" t="s">
        <v>2096</v>
      </c>
      <c r="K1088" s="26">
        <v>44631.47928240741</v>
      </c>
      <c r="L1088" s="26">
        <v>44631.587037037039</v>
      </c>
      <c r="M1088" s="1" t="s">
        <v>50</v>
      </c>
      <c r="N1088" s="85" t="s">
        <v>429</v>
      </c>
      <c r="O1088" s="1"/>
      <c r="P1088" s="46"/>
    </row>
    <row r="1089" spans="1:16" ht="16.5" hidden="1" customHeight="1">
      <c r="A1089" s="65">
        <v>106595</v>
      </c>
      <c r="B1089" s="25" t="s">
        <v>41</v>
      </c>
      <c r="C1089" s="25" t="s">
        <v>51</v>
      </c>
      <c r="D1089" s="25" t="s">
        <v>81</v>
      </c>
      <c r="E1089" s="25" t="s">
        <v>44</v>
      </c>
      <c r="F1089" s="25" t="s">
        <v>45</v>
      </c>
      <c r="G1089" s="25" t="s">
        <v>46</v>
      </c>
      <c r="H1089" s="25" t="s">
        <v>54</v>
      </c>
      <c r="I1089" s="25" t="s">
        <v>2097</v>
      </c>
      <c r="J1089" s="25" t="s">
        <v>2098</v>
      </c>
      <c r="K1089" s="26">
        <v>44631.488333333335</v>
      </c>
      <c r="L1089" s="26">
        <v>44631.560983796298</v>
      </c>
      <c r="M1089" s="1" t="s">
        <v>50</v>
      </c>
      <c r="N1089" s="85" t="s">
        <v>429</v>
      </c>
      <c r="O1089" s="1"/>
      <c r="P1089" s="46"/>
    </row>
    <row r="1090" spans="1:16" ht="16.5" hidden="1" customHeight="1">
      <c r="A1090" s="65">
        <v>106596</v>
      </c>
      <c r="B1090" s="25" t="s">
        <v>41</v>
      </c>
      <c r="C1090" s="25" t="s">
        <v>51</v>
      </c>
      <c r="D1090" s="25" t="s">
        <v>61</v>
      </c>
      <c r="E1090" s="25" t="s">
        <v>62</v>
      </c>
      <c r="F1090" s="25" t="s">
        <v>53</v>
      </c>
      <c r="G1090" s="25" t="s">
        <v>46</v>
      </c>
      <c r="H1090" s="25" t="s">
        <v>54</v>
      </c>
      <c r="I1090" s="25" t="s">
        <v>2099</v>
      </c>
      <c r="J1090" s="25" t="s">
        <v>2100</v>
      </c>
      <c r="K1090" s="26">
        <v>44631.492962962962</v>
      </c>
      <c r="L1090" s="26">
        <v>44631.576874999999</v>
      </c>
      <c r="M1090" s="1" t="s">
        <v>50</v>
      </c>
      <c r="N1090" s="85" t="s">
        <v>429</v>
      </c>
      <c r="O1090" s="1"/>
      <c r="P1090" s="46"/>
    </row>
    <row r="1091" spans="1:16" ht="16.5" hidden="1" customHeight="1">
      <c r="A1091" s="65">
        <v>106597</v>
      </c>
      <c r="B1091" s="25" t="s">
        <v>41</v>
      </c>
      <c r="C1091" s="25" t="s">
        <v>51</v>
      </c>
      <c r="D1091" s="25" t="s">
        <v>71</v>
      </c>
      <c r="E1091" s="25" t="s">
        <v>44</v>
      </c>
      <c r="F1091" s="25" t="s">
        <v>45</v>
      </c>
      <c r="G1091" s="25" t="s">
        <v>46</v>
      </c>
      <c r="H1091" s="25" t="s">
        <v>54</v>
      </c>
      <c r="I1091" s="25" t="s">
        <v>1254</v>
      </c>
      <c r="J1091" s="25" t="s">
        <v>2101</v>
      </c>
      <c r="K1091" s="26">
        <v>44631.501099537039</v>
      </c>
      <c r="L1091" s="26">
        <v>44631.560347222221</v>
      </c>
      <c r="M1091" s="1" t="s">
        <v>50</v>
      </c>
      <c r="N1091" s="85" t="s">
        <v>429</v>
      </c>
      <c r="O1091" s="1"/>
      <c r="P1091" s="46"/>
    </row>
    <row r="1092" spans="1:16" ht="16.5" hidden="1" customHeight="1">
      <c r="A1092" s="65">
        <v>106598</v>
      </c>
      <c r="B1092" s="25" t="s">
        <v>74</v>
      </c>
      <c r="C1092" s="25" t="s">
        <v>51</v>
      </c>
      <c r="D1092" s="25" t="s">
        <v>43</v>
      </c>
      <c r="E1092" s="25" t="s">
        <v>44</v>
      </c>
      <c r="F1092" s="25" t="s">
        <v>67</v>
      </c>
      <c r="G1092" s="25" t="s">
        <v>46</v>
      </c>
      <c r="H1092" s="25" t="s">
        <v>47</v>
      </c>
      <c r="I1092" s="25" t="s">
        <v>2102</v>
      </c>
      <c r="J1092" s="25" t="s">
        <v>2103</v>
      </c>
      <c r="K1092" s="26">
        <v>44631.516574074078</v>
      </c>
      <c r="L1092" s="26">
        <v>44636.511145833334</v>
      </c>
      <c r="M1092" s="1" t="s">
        <v>50</v>
      </c>
      <c r="N1092" s="85" t="s">
        <v>443</v>
      </c>
      <c r="O1092" s="1"/>
      <c r="P1092" s="46"/>
    </row>
    <row r="1093" spans="1:16" ht="16.5" hidden="1" customHeight="1">
      <c r="A1093" s="65">
        <v>106599</v>
      </c>
      <c r="B1093" s="25" t="s">
        <v>60</v>
      </c>
      <c r="C1093" s="25" t="s">
        <v>51</v>
      </c>
      <c r="D1093" s="25" t="s">
        <v>81</v>
      </c>
      <c r="E1093" s="25" t="s">
        <v>44</v>
      </c>
      <c r="F1093" s="25" t="s">
        <v>53</v>
      </c>
      <c r="G1093" s="25" t="s">
        <v>46</v>
      </c>
      <c r="H1093" s="25" t="s">
        <v>54</v>
      </c>
      <c r="I1093" s="25" t="s">
        <v>2104</v>
      </c>
      <c r="J1093" s="25" t="s">
        <v>2105</v>
      </c>
      <c r="K1093" s="26">
        <v>44631.529398148145</v>
      </c>
      <c r="L1093" s="26">
        <v>44631.586006944446</v>
      </c>
      <c r="M1093" s="1" t="s">
        <v>50</v>
      </c>
      <c r="N1093" s="85" t="s">
        <v>429</v>
      </c>
      <c r="O1093" s="1"/>
      <c r="P1093" s="46"/>
    </row>
    <row r="1094" spans="1:16" ht="16.5" hidden="1" customHeight="1">
      <c r="A1094" s="65">
        <v>106600</v>
      </c>
      <c r="B1094" s="25" t="s">
        <v>41</v>
      </c>
      <c r="C1094" s="25" t="s">
        <v>51</v>
      </c>
      <c r="D1094" s="25" t="s">
        <v>61</v>
      </c>
      <c r="E1094" s="25" t="s">
        <v>44</v>
      </c>
      <c r="F1094" s="25" t="s">
        <v>53</v>
      </c>
      <c r="G1094" s="25" t="s">
        <v>46</v>
      </c>
      <c r="H1094" s="25" t="s">
        <v>47</v>
      </c>
      <c r="I1094" s="25" t="s">
        <v>1105</v>
      </c>
      <c r="J1094" s="25" t="s">
        <v>2106</v>
      </c>
      <c r="K1094" s="26">
        <v>44631.549641203703</v>
      </c>
      <c r="L1094" s="26">
        <v>44631.560104166667</v>
      </c>
      <c r="M1094" s="1" t="s">
        <v>50</v>
      </c>
      <c r="N1094" s="85" t="s">
        <v>429</v>
      </c>
      <c r="O1094" s="1"/>
      <c r="P1094" s="46"/>
    </row>
    <row r="1095" spans="1:16" ht="16.5" hidden="1" customHeight="1">
      <c r="A1095" s="65">
        <v>106601</v>
      </c>
      <c r="B1095" s="25" t="s">
        <v>837</v>
      </c>
      <c r="C1095" s="25" t="s">
        <v>51</v>
      </c>
      <c r="D1095" s="25" t="s">
        <v>81</v>
      </c>
      <c r="E1095" s="25" t="s">
        <v>44</v>
      </c>
      <c r="F1095" s="25" t="s">
        <v>45</v>
      </c>
      <c r="G1095" s="25" t="s">
        <v>46</v>
      </c>
      <c r="H1095" s="25" t="s">
        <v>54</v>
      </c>
      <c r="I1095" s="25" t="s">
        <v>2107</v>
      </c>
      <c r="J1095" s="25" t="s">
        <v>2108</v>
      </c>
      <c r="K1095" s="26">
        <v>44631.576747685183</v>
      </c>
      <c r="L1095" s="26">
        <v>44634.434976851851</v>
      </c>
      <c r="M1095" s="1" t="s">
        <v>50</v>
      </c>
      <c r="N1095" s="85" t="s">
        <v>429</v>
      </c>
      <c r="O1095" s="1"/>
      <c r="P1095" s="46"/>
    </row>
    <row r="1096" spans="1:16" ht="16.5" hidden="1" customHeight="1">
      <c r="A1096" s="65">
        <v>106602</v>
      </c>
      <c r="B1096" s="25" t="s">
        <v>60</v>
      </c>
      <c r="C1096" s="25" t="s">
        <v>51</v>
      </c>
      <c r="D1096" s="25" t="s">
        <v>61</v>
      </c>
      <c r="E1096" s="25" t="s">
        <v>102</v>
      </c>
      <c r="F1096" s="25" t="s">
        <v>53</v>
      </c>
      <c r="G1096" s="25" t="s">
        <v>85</v>
      </c>
      <c r="H1096" s="25" t="s">
        <v>54</v>
      </c>
      <c r="I1096" s="29" t="s">
        <v>2109</v>
      </c>
      <c r="J1096" s="25" t="s">
        <v>2110</v>
      </c>
      <c r="K1096" s="26">
        <v>44631.590462962966</v>
      </c>
      <c r="L1096" s="26">
        <v>44634.434004629627</v>
      </c>
      <c r="M1096" s="1" t="s">
        <v>50</v>
      </c>
      <c r="N1096" s="85" t="s">
        <v>429</v>
      </c>
      <c r="O1096" s="1"/>
      <c r="P1096" s="46"/>
    </row>
    <row r="1097" spans="1:16" ht="16.5" hidden="1" customHeight="1">
      <c r="A1097" s="65">
        <v>106603</v>
      </c>
      <c r="B1097" s="25" t="s">
        <v>41</v>
      </c>
      <c r="C1097" s="25" t="s">
        <v>51</v>
      </c>
      <c r="D1097" s="25" t="s">
        <v>43</v>
      </c>
      <c r="E1097" s="25" t="s">
        <v>44</v>
      </c>
      <c r="F1097" s="25" t="s">
        <v>45</v>
      </c>
      <c r="G1097" s="25" t="s">
        <v>46</v>
      </c>
      <c r="H1097" s="25" t="s">
        <v>54</v>
      </c>
      <c r="I1097" s="29" t="s">
        <v>2111</v>
      </c>
      <c r="J1097" s="25" t="s">
        <v>2112</v>
      </c>
      <c r="K1097" s="26">
        <v>44631.642222222225</v>
      </c>
      <c r="L1097" s="26">
        <v>44636.510636574072</v>
      </c>
      <c r="M1097" s="1" t="s">
        <v>50</v>
      </c>
      <c r="N1097" s="85" t="s">
        <v>429</v>
      </c>
      <c r="O1097" s="1"/>
      <c r="P1097" s="46"/>
    </row>
    <row r="1098" spans="1:16" ht="16.5" hidden="1" customHeight="1">
      <c r="A1098" s="65">
        <v>106604</v>
      </c>
      <c r="B1098" s="25" t="s">
        <v>575</v>
      </c>
      <c r="C1098" s="25" t="s">
        <v>200</v>
      </c>
      <c r="D1098" s="25" t="s">
        <v>43</v>
      </c>
      <c r="E1098" s="25" t="s">
        <v>241</v>
      </c>
      <c r="F1098" s="25" t="s">
        <v>67</v>
      </c>
      <c r="G1098" s="25" t="s">
        <v>46</v>
      </c>
      <c r="H1098" s="25" t="s">
        <v>54</v>
      </c>
      <c r="I1098" s="25" t="s">
        <v>2113</v>
      </c>
      <c r="J1098" s="25" t="s">
        <v>2114</v>
      </c>
      <c r="K1098" s="26">
        <v>44632.400092592594</v>
      </c>
      <c r="L1098" s="26">
        <v>44634.640590277777</v>
      </c>
      <c r="M1098" s="1" t="s">
        <v>50</v>
      </c>
      <c r="N1098" s="85" t="s">
        <v>429</v>
      </c>
      <c r="O1098" s="1"/>
      <c r="P1098" s="46"/>
    </row>
    <row r="1099" spans="1:16" ht="16.5" hidden="1" customHeight="1">
      <c r="A1099" s="65">
        <v>106605</v>
      </c>
      <c r="B1099" s="25" t="s">
        <v>41</v>
      </c>
      <c r="C1099" s="25" t="s">
        <v>51</v>
      </c>
      <c r="D1099" s="25" t="s">
        <v>43</v>
      </c>
      <c r="E1099" s="25" t="s">
        <v>44</v>
      </c>
      <c r="F1099" s="25" t="s">
        <v>45</v>
      </c>
      <c r="G1099" s="25" t="s">
        <v>46</v>
      </c>
      <c r="H1099" s="25" t="s">
        <v>47</v>
      </c>
      <c r="I1099" s="25" t="s">
        <v>2115</v>
      </c>
      <c r="J1099" s="25" t="s">
        <v>2116</v>
      </c>
      <c r="K1099" s="26">
        <v>44634.405486111114</v>
      </c>
      <c r="L1099" s="26">
        <v>44637.661319444444</v>
      </c>
      <c r="M1099" s="1" t="s">
        <v>50</v>
      </c>
      <c r="N1099" s="85" t="s">
        <v>1803</v>
      </c>
      <c r="O1099" s="1"/>
      <c r="P1099" s="46"/>
    </row>
    <row r="1100" spans="1:16" ht="16.5" hidden="1" customHeight="1">
      <c r="A1100" s="65">
        <v>106606</v>
      </c>
      <c r="B1100" s="25" t="s">
        <v>513</v>
      </c>
      <c r="C1100" s="25" t="s">
        <v>51</v>
      </c>
      <c r="D1100" s="25" t="s">
        <v>61</v>
      </c>
      <c r="E1100" s="25" t="s">
        <v>44</v>
      </c>
      <c r="F1100" s="25" t="s">
        <v>45</v>
      </c>
      <c r="G1100" s="25" t="s">
        <v>46</v>
      </c>
      <c r="H1100" s="25" t="s">
        <v>54</v>
      </c>
      <c r="I1100" s="29" t="s">
        <v>2117</v>
      </c>
      <c r="J1100" s="25" t="s">
        <v>2118</v>
      </c>
      <c r="K1100" s="26">
        <v>44634.426354166666</v>
      </c>
      <c r="L1100" s="26">
        <v>44636.509548611109</v>
      </c>
      <c r="M1100" s="1" t="s">
        <v>50</v>
      </c>
      <c r="N1100" s="85" t="s">
        <v>443</v>
      </c>
      <c r="O1100" s="1"/>
      <c r="P1100" s="46"/>
    </row>
    <row r="1101" spans="1:16" ht="16.5" hidden="1" customHeight="1">
      <c r="A1101" s="65">
        <v>106607</v>
      </c>
      <c r="B1101" s="25" t="s">
        <v>60</v>
      </c>
      <c r="C1101" s="25" t="s">
        <v>51</v>
      </c>
      <c r="D1101" s="25" t="s">
        <v>61</v>
      </c>
      <c r="E1101" s="25" t="s">
        <v>44</v>
      </c>
      <c r="F1101" s="25" t="s">
        <v>53</v>
      </c>
      <c r="G1101" s="25" t="s">
        <v>46</v>
      </c>
      <c r="H1101" s="25" t="s">
        <v>54</v>
      </c>
      <c r="I1101" s="25" t="s">
        <v>1114</v>
      </c>
      <c r="J1101" s="25" t="s">
        <v>2119</v>
      </c>
      <c r="K1101" s="26">
        <v>44634.435381944444</v>
      </c>
      <c r="L1101" s="26">
        <v>44634.650868055556</v>
      </c>
      <c r="M1101" s="1" t="s">
        <v>50</v>
      </c>
      <c r="N1101" s="85" t="s">
        <v>429</v>
      </c>
      <c r="O1101" s="1"/>
      <c r="P1101" s="46"/>
    </row>
    <row r="1102" spans="1:16" ht="16.5" hidden="1" customHeight="1">
      <c r="A1102" s="65">
        <v>106608</v>
      </c>
      <c r="B1102" s="25" t="s">
        <v>57</v>
      </c>
      <c r="C1102" s="25" t="s">
        <v>51</v>
      </c>
      <c r="D1102" s="25" t="s">
        <v>43</v>
      </c>
      <c r="E1102" s="25" t="s">
        <v>44</v>
      </c>
      <c r="F1102" s="25" t="s">
        <v>53</v>
      </c>
      <c r="G1102" s="25" t="s">
        <v>46</v>
      </c>
      <c r="H1102" s="25" t="s">
        <v>47</v>
      </c>
      <c r="I1102" s="29" t="s">
        <v>2120</v>
      </c>
      <c r="J1102" s="25" t="s">
        <v>2121</v>
      </c>
      <c r="K1102" s="26">
        <v>44634.44672453704</v>
      </c>
      <c r="L1102" s="26">
        <v>44634.649560185186</v>
      </c>
      <c r="M1102" s="1" t="s">
        <v>50</v>
      </c>
      <c r="N1102" s="85" t="s">
        <v>443</v>
      </c>
      <c r="O1102" s="1"/>
      <c r="P1102" s="46"/>
    </row>
    <row r="1103" spans="1:16" ht="16.5" hidden="1" customHeight="1">
      <c r="A1103" s="65">
        <v>106609</v>
      </c>
      <c r="B1103" s="25" t="s">
        <v>57</v>
      </c>
      <c r="C1103" s="25" t="s">
        <v>51</v>
      </c>
      <c r="D1103" s="25" t="s">
        <v>43</v>
      </c>
      <c r="E1103" s="25" t="s">
        <v>44</v>
      </c>
      <c r="F1103" s="25" t="s">
        <v>45</v>
      </c>
      <c r="G1103" s="25" t="s">
        <v>46</v>
      </c>
      <c r="H1103" s="25" t="s">
        <v>54</v>
      </c>
      <c r="I1103" s="25" t="s">
        <v>2122</v>
      </c>
      <c r="J1103" s="25" t="s">
        <v>2123</v>
      </c>
      <c r="K1103" s="26">
        <v>44634.447893518518</v>
      </c>
      <c r="L1103" s="26">
        <v>44634.65148148148</v>
      </c>
      <c r="M1103" s="1" t="s">
        <v>50</v>
      </c>
      <c r="N1103" s="85" t="s">
        <v>443</v>
      </c>
      <c r="O1103" s="1"/>
      <c r="P1103" s="46"/>
    </row>
    <row r="1104" spans="1:16" ht="16.5" hidden="1" customHeight="1">
      <c r="A1104" s="65">
        <v>106610</v>
      </c>
      <c r="B1104" s="25" t="s">
        <v>41</v>
      </c>
      <c r="C1104" s="25" t="s">
        <v>51</v>
      </c>
      <c r="D1104" s="25" t="s">
        <v>71</v>
      </c>
      <c r="E1104" s="25" t="s">
        <v>793</v>
      </c>
      <c r="F1104" s="25" t="s">
        <v>53</v>
      </c>
      <c r="G1104" s="25" t="s">
        <v>46</v>
      </c>
      <c r="H1104" s="25" t="s">
        <v>54</v>
      </c>
      <c r="I1104" s="25" t="s">
        <v>1055</v>
      </c>
      <c r="J1104" s="25" t="s">
        <v>2124</v>
      </c>
      <c r="K1104" s="26">
        <v>44634.449942129628</v>
      </c>
      <c r="L1104" s="26">
        <v>44637.660775462966</v>
      </c>
      <c r="M1104" s="1" t="s">
        <v>50</v>
      </c>
      <c r="N1104" s="85" t="s">
        <v>1803</v>
      </c>
      <c r="O1104" s="1"/>
      <c r="P1104" s="46"/>
    </row>
    <row r="1105" spans="1:16" ht="16.5" hidden="1" customHeight="1">
      <c r="A1105" s="72">
        <v>106611</v>
      </c>
      <c r="B1105" s="73" t="s">
        <v>60</v>
      </c>
      <c r="C1105" s="73" t="s">
        <v>51</v>
      </c>
      <c r="D1105" s="73" t="s">
        <v>43</v>
      </c>
      <c r="E1105" s="73" t="s">
        <v>102</v>
      </c>
      <c r="F1105" s="73" t="s">
        <v>45</v>
      </c>
      <c r="G1105" s="73" t="s">
        <v>46</v>
      </c>
      <c r="H1105" s="73" t="s">
        <v>54</v>
      </c>
      <c r="I1105" s="73" t="s">
        <v>2125</v>
      </c>
      <c r="J1105" s="73" t="s">
        <v>2126</v>
      </c>
      <c r="K1105" s="74">
        <v>44634.454386574071</v>
      </c>
      <c r="L1105" s="74">
        <v>44634.650300925925</v>
      </c>
      <c r="M1105" s="69" t="s">
        <v>50</v>
      </c>
      <c r="N1105" s="86" t="s">
        <v>429</v>
      </c>
      <c r="O1105" s="1"/>
      <c r="P1105" s="46"/>
    </row>
    <row r="1106" spans="1:16" ht="16.5" customHeight="1">
      <c r="A1106" s="65">
        <v>106612</v>
      </c>
      <c r="B1106" s="25" t="s">
        <v>57</v>
      </c>
      <c r="C1106" s="25" t="s">
        <v>51</v>
      </c>
      <c r="D1106" s="25" t="s">
        <v>43</v>
      </c>
      <c r="E1106" s="25" t="s">
        <v>440</v>
      </c>
      <c r="F1106" s="25" t="s">
        <v>67</v>
      </c>
      <c r="G1106" s="25" t="s">
        <v>401</v>
      </c>
      <c r="H1106" s="25" t="s">
        <v>54</v>
      </c>
      <c r="I1106" s="25" t="s">
        <v>2127</v>
      </c>
      <c r="J1106" s="25" t="s">
        <v>2128</v>
      </c>
      <c r="K1106" s="26">
        <v>44634.461168981485</v>
      </c>
      <c r="L1106" s="26">
        <v>44638.650868055556</v>
      </c>
      <c r="M1106" s="1" t="s">
        <v>50</v>
      </c>
      <c r="N1106" s="85" t="s">
        <v>443</v>
      </c>
      <c r="O1106" s="1"/>
      <c r="P1106" s="46"/>
    </row>
    <row r="1107" spans="1:16" ht="16.5" hidden="1" customHeight="1">
      <c r="A1107" s="81">
        <v>106613</v>
      </c>
      <c r="B1107" s="82" t="s">
        <v>60</v>
      </c>
      <c r="C1107" s="82" t="s">
        <v>42</v>
      </c>
      <c r="D1107" s="82" t="s">
        <v>81</v>
      </c>
      <c r="E1107" s="82" t="s">
        <v>44</v>
      </c>
      <c r="F1107" s="82" t="s">
        <v>45</v>
      </c>
      <c r="G1107" s="82" t="s">
        <v>46</v>
      </c>
      <c r="H1107" s="82" t="s">
        <v>47</v>
      </c>
      <c r="I1107" s="82" t="s">
        <v>2129</v>
      </c>
      <c r="J1107" s="82" t="s">
        <v>2130</v>
      </c>
      <c r="K1107" s="83">
        <v>44634.467013888891</v>
      </c>
      <c r="L1107" s="83">
        <v>44634.648518518516</v>
      </c>
      <c r="M1107" s="63" t="s">
        <v>50</v>
      </c>
      <c r="N1107" s="87" t="s">
        <v>429</v>
      </c>
      <c r="O1107" s="1"/>
      <c r="P1107" s="46"/>
    </row>
    <row r="1108" spans="1:16" ht="16.5" hidden="1" customHeight="1">
      <c r="A1108" s="65">
        <v>106614</v>
      </c>
      <c r="B1108" s="25" t="s">
        <v>41</v>
      </c>
      <c r="C1108" s="25" t="s">
        <v>80</v>
      </c>
      <c r="D1108" s="25" t="s">
        <v>43</v>
      </c>
      <c r="E1108" s="25" t="s">
        <v>44</v>
      </c>
      <c r="F1108" s="25" t="s">
        <v>45</v>
      </c>
      <c r="G1108" s="25" t="s">
        <v>46</v>
      </c>
      <c r="H1108" s="25" t="s">
        <v>54</v>
      </c>
      <c r="I1108" s="25" t="s">
        <v>2131</v>
      </c>
      <c r="J1108" s="25" t="s">
        <v>2132</v>
      </c>
      <c r="K1108" s="26">
        <v>44634.475057870368</v>
      </c>
      <c r="L1108" s="26">
        <v>44634.646597222221</v>
      </c>
      <c r="M1108" s="1" t="s">
        <v>50</v>
      </c>
      <c r="N1108" s="85" t="s">
        <v>429</v>
      </c>
      <c r="O1108" s="1"/>
      <c r="P1108" s="46"/>
    </row>
    <row r="1109" spans="1:16" ht="16.5" hidden="1" customHeight="1">
      <c r="A1109" s="65">
        <v>106615</v>
      </c>
      <c r="B1109" s="25" t="s">
        <v>41</v>
      </c>
      <c r="C1109" s="25" t="s">
        <v>51</v>
      </c>
      <c r="D1109" s="25" t="s">
        <v>43</v>
      </c>
      <c r="E1109" s="25" t="s">
        <v>44</v>
      </c>
      <c r="F1109" s="25" t="s">
        <v>53</v>
      </c>
      <c r="G1109" s="25" t="s">
        <v>85</v>
      </c>
      <c r="H1109" s="25" t="s">
        <v>54</v>
      </c>
      <c r="I1109" s="25" t="s">
        <v>2133</v>
      </c>
      <c r="J1109" s="25" t="s">
        <v>2134</v>
      </c>
      <c r="K1109" s="26">
        <v>44634.47519675926</v>
      </c>
      <c r="L1109" s="26">
        <v>44635.392199074071</v>
      </c>
      <c r="M1109" s="1" t="s">
        <v>50</v>
      </c>
      <c r="N1109" s="85" t="s">
        <v>429</v>
      </c>
      <c r="O1109" s="1"/>
      <c r="P1109" s="46"/>
    </row>
    <row r="1110" spans="1:16" ht="16.5" hidden="1" customHeight="1">
      <c r="A1110" s="65">
        <v>106616</v>
      </c>
      <c r="B1110" s="25" t="s">
        <v>60</v>
      </c>
      <c r="C1110" s="25" t="s">
        <v>51</v>
      </c>
      <c r="D1110" s="25" t="s">
        <v>81</v>
      </c>
      <c r="E1110" s="25" t="s">
        <v>44</v>
      </c>
      <c r="F1110" s="25" t="s">
        <v>53</v>
      </c>
      <c r="G1110" s="25" t="s">
        <v>46</v>
      </c>
      <c r="H1110" s="25" t="s">
        <v>47</v>
      </c>
      <c r="I1110" s="25" t="s">
        <v>2135</v>
      </c>
      <c r="J1110" s="25" t="s">
        <v>2136</v>
      </c>
      <c r="K1110" s="26">
        <v>44634.487916666665</v>
      </c>
      <c r="L1110" s="26">
        <v>44636.636307870373</v>
      </c>
      <c r="M1110" s="1" t="s">
        <v>50</v>
      </c>
      <c r="N1110" s="85" t="s">
        <v>429</v>
      </c>
      <c r="O1110" s="1"/>
      <c r="P1110" s="46"/>
    </row>
    <row r="1111" spans="1:16" ht="16.5" hidden="1" customHeight="1">
      <c r="A1111" s="65">
        <v>106617</v>
      </c>
      <c r="B1111" s="25" t="s">
        <v>57</v>
      </c>
      <c r="C1111" s="25" t="s">
        <v>51</v>
      </c>
      <c r="D1111" s="25" t="s">
        <v>71</v>
      </c>
      <c r="E1111" s="25" t="s">
        <v>44</v>
      </c>
      <c r="F1111" s="25" t="s">
        <v>53</v>
      </c>
      <c r="G1111" s="25" t="s">
        <v>46</v>
      </c>
      <c r="H1111" s="25" t="s">
        <v>54</v>
      </c>
      <c r="I1111" s="25" t="s">
        <v>2137</v>
      </c>
      <c r="J1111" s="25" t="s">
        <v>2138</v>
      </c>
      <c r="K1111" s="26">
        <v>44634.496435185189</v>
      </c>
      <c r="L1111" s="26">
        <v>44634.645567129628</v>
      </c>
      <c r="M1111" s="1" t="s">
        <v>50</v>
      </c>
      <c r="N1111" s="85" t="s">
        <v>443</v>
      </c>
      <c r="O1111" s="1"/>
      <c r="P1111" s="46"/>
    </row>
    <row r="1112" spans="1:16" ht="16.5" hidden="1" customHeight="1">
      <c r="A1112" s="65">
        <v>106618</v>
      </c>
      <c r="B1112" s="25" t="s">
        <v>41</v>
      </c>
      <c r="C1112" s="25" t="s">
        <v>51</v>
      </c>
      <c r="D1112" s="25" t="s">
        <v>71</v>
      </c>
      <c r="E1112" s="25" t="s">
        <v>66</v>
      </c>
      <c r="F1112" s="25" t="s">
        <v>53</v>
      </c>
      <c r="G1112" s="25" t="s">
        <v>46</v>
      </c>
      <c r="H1112" s="25" t="s">
        <v>54</v>
      </c>
      <c r="I1112" s="25" t="s">
        <v>2139</v>
      </c>
      <c r="J1112" s="25" t="s">
        <v>2140</v>
      </c>
      <c r="K1112" s="26">
        <v>44634.497847222221</v>
      </c>
      <c r="L1112" s="26">
        <v>44637.375011574077</v>
      </c>
      <c r="M1112" s="1" t="s">
        <v>50</v>
      </c>
      <c r="N1112" s="85" t="s">
        <v>429</v>
      </c>
      <c r="O1112" s="1"/>
      <c r="P1112" s="46"/>
    </row>
    <row r="1113" spans="1:16" ht="16.5" hidden="1" customHeight="1">
      <c r="A1113" s="65">
        <v>106619</v>
      </c>
      <c r="B1113" s="25" t="s">
        <v>41</v>
      </c>
      <c r="C1113" s="25" t="s">
        <v>51</v>
      </c>
      <c r="D1113" s="25" t="s">
        <v>61</v>
      </c>
      <c r="E1113" s="25" t="s">
        <v>44</v>
      </c>
      <c r="F1113" s="25" t="s">
        <v>45</v>
      </c>
      <c r="G1113" s="25" t="s">
        <v>46</v>
      </c>
      <c r="H1113" s="25" t="s">
        <v>47</v>
      </c>
      <c r="I1113" s="25" t="s">
        <v>2141</v>
      </c>
      <c r="J1113" s="33" t="s">
        <v>2142</v>
      </c>
      <c r="K1113" s="26">
        <v>44634.511053240742</v>
      </c>
      <c r="L1113" s="26">
        <v>44634.644375000003</v>
      </c>
      <c r="M1113" s="1" t="s">
        <v>50</v>
      </c>
      <c r="N1113" s="85" t="s">
        <v>429</v>
      </c>
      <c r="O1113" s="1"/>
      <c r="P1113" s="46"/>
    </row>
    <row r="1114" spans="1:16" ht="16.5" hidden="1" customHeight="1">
      <c r="A1114" s="65">
        <v>106620</v>
      </c>
      <c r="B1114" s="25" t="s">
        <v>41</v>
      </c>
      <c r="C1114" s="25" t="s">
        <v>341</v>
      </c>
      <c r="D1114" s="25" t="s">
        <v>43</v>
      </c>
      <c r="E1114" s="25" t="s">
        <v>44</v>
      </c>
      <c r="F1114" s="25" t="s">
        <v>45</v>
      </c>
      <c r="G1114" s="25" t="s">
        <v>46</v>
      </c>
      <c r="H1114" s="25" t="s">
        <v>47</v>
      </c>
      <c r="I1114" s="29" t="s">
        <v>1451</v>
      </c>
      <c r="J1114" s="1" t="s">
        <v>2143</v>
      </c>
      <c r="K1114" s="26">
        <v>44634.514131944445</v>
      </c>
      <c r="L1114" s="26">
        <v>44636.508171296293</v>
      </c>
      <c r="M1114" s="1" t="s">
        <v>50</v>
      </c>
      <c r="N1114" s="85" t="s">
        <v>429</v>
      </c>
      <c r="O1114" s="1"/>
      <c r="P1114" s="46"/>
    </row>
    <row r="1115" spans="1:16" ht="16.5" hidden="1" customHeight="1">
      <c r="A1115" s="65">
        <v>106621</v>
      </c>
      <c r="B1115" s="25" t="s">
        <v>41</v>
      </c>
      <c r="C1115" s="25" t="s">
        <v>126</v>
      </c>
      <c r="D1115" s="25" t="s">
        <v>43</v>
      </c>
      <c r="E1115" s="25" t="s">
        <v>44</v>
      </c>
      <c r="F1115" s="25" t="s">
        <v>45</v>
      </c>
      <c r="G1115" s="25" t="s">
        <v>46</v>
      </c>
      <c r="H1115" s="25" t="s">
        <v>47</v>
      </c>
      <c r="I1115" s="25" t="s">
        <v>2144</v>
      </c>
      <c r="J1115" s="33" t="s">
        <v>2145</v>
      </c>
      <c r="K1115" s="26">
        <v>44634.520196759258</v>
      </c>
      <c r="L1115" s="26">
        <v>44634.643946759257</v>
      </c>
      <c r="M1115" s="1" t="s">
        <v>50</v>
      </c>
      <c r="N1115" s="85" t="s">
        <v>429</v>
      </c>
      <c r="O1115" s="1"/>
      <c r="P1115" s="46"/>
    </row>
    <row r="1116" spans="1:16" ht="16.5" hidden="1" customHeight="1">
      <c r="A1116" s="65">
        <v>106622</v>
      </c>
      <c r="B1116" s="25" t="s">
        <v>41</v>
      </c>
      <c r="C1116" s="25" t="s">
        <v>126</v>
      </c>
      <c r="D1116" s="25" t="s">
        <v>81</v>
      </c>
      <c r="E1116" s="25" t="s">
        <v>257</v>
      </c>
      <c r="F1116" s="25" t="s">
        <v>45</v>
      </c>
      <c r="G1116" s="25" t="s">
        <v>46</v>
      </c>
      <c r="H1116" s="25" t="s">
        <v>54</v>
      </c>
      <c r="I1116" s="25" t="s">
        <v>2146</v>
      </c>
      <c r="J1116" s="1" t="s">
        <v>2147</v>
      </c>
      <c r="K1116" s="26">
        <v>44634.536435185182</v>
      </c>
      <c r="L1116" s="26">
        <v>44636.506956018522</v>
      </c>
      <c r="M1116" s="1" t="s">
        <v>50</v>
      </c>
      <c r="N1116" s="85" t="s">
        <v>429</v>
      </c>
      <c r="O1116" s="1"/>
      <c r="P1116" s="46"/>
    </row>
    <row r="1117" spans="1:16" ht="16.5" hidden="1" customHeight="1">
      <c r="A1117" s="65">
        <v>106623</v>
      </c>
      <c r="B1117" s="25" t="s">
        <v>41</v>
      </c>
      <c r="C1117" s="25" t="s">
        <v>51</v>
      </c>
      <c r="D1117" s="25" t="s">
        <v>43</v>
      </c>
      <c r="E1117" s="25" t="s">
        <v>44</v>
      </c>
      <c r="F1117" s="25" t="s">
        <v>45</v>
      </c>
      <c r="G1117" s="25" t="s">
        <v>46</v>
      </c>
      <c r="H1117" s="25" t="s">
        <v>47</v>
      </c>
      <c r="I1117" s="25" t="s">
        <v>2148</v>
      </c>
      <c r="J1117" s="33" t="s">
        <v>2149</v>
      </c>
      <c r="K1117" s="26">
        <v>44634.548587962963</v>
      </c>
      <c r="L1117" s="26">
        <v>44638.471493055556</v>
      </c>
      <c r="M1117" s="1" t="s">
        <v>50</v>
      </c>
      <c r="N1117" s="85" t="s">
        <v>429</v>
      </c>
      <c r="O1117" s="1"/>
      <c r="P1117" s="46"/>
    </row>
    <row r="1118" spans="1:16" ht="16.5" hidden="1" customHeight="1">
      <c r="A1118" s="65">
        <v>106624</v>
      </c>
      <c r="B1118" s="25" t="s">
        <v>41</v>
      </c>
      <c r="C1118" s="25" t="s">
        <v>42</v>
      </c>
      <c r="D1118" s="25" t="s">
        <v>61</v>
      </c>
      <c r="E1118" s="25" t="s">
        <v>44</v>
      </c>
      <c r="F1118" s="25" t="s">
        <v>67</v>
      </c>
      <c r="G1118" s="25" t="s">
        <v>46</v>
      </c>
      <c r="H1118" s="25" t="s">
        <v>47</v>
      </c>
      <c r="I1118" s="25" t="s">
        <v>2150</v>
      </c>
      <c r="J1118" s="33" t="s">
        <v>2151</v>
      </c>
      <c r="K1118" s="26">
        <v>44634.552268518521</v>
      </c>
      <c r="L1118" s="26">
        <v>44636.506203703706</v>
      </c>
      <c r="M1118" s="1" t="s">
        <v>50</v>
      </c>
      <c r="N1118" s="85" t="s">
        <v>429</v>
      </c>
      <c r="O1118" s="1"/>
      <c r="P1118" s="46"/>
    </row>
    <row r="1119" spans="1:16" ht="16.5" hidden="1" customHeight="1">
      <c r="A1119" s="65">
        <v>106625</v>
      </c>
      <c r="B1119" s="25" t="s">
        <v>57</v>
      </c>
      <c r="C1119" s="25" t="s">
        <v>51</v>
      </c>
      <c r="D1119" s="25" t="s">
        <v>52</v>
      </c>
      <c r="E1119" s="25" t="s">
        <v>66</v>
      </c>
      <c r="F1119" s="25" t="s">
        <v>45</v>
      </c>
      <c r="G1119" s="25" t="s">
        <v>46</v>
      </c>
      <c r="H1119" s="25" t="s">
        <v>54</v>
      </c>
      <c r="I1119" s="25" t="s">
        <v>2152</v>
      </c>
      <c r="J1119" s="33" t="s">
        <v>2153</v>
      </c>
      <c r="K1119" s="26">
        <v>44634.554803240739</v>
      </c>
      <c r="L1119" s="26">
        <v>44635.415370370371</v>
      </c>
      <c r="M1119" s="1" t="s">
        <v>50</v>
      </c>
      <c r="N1119" s="85" t="s">
        <v>443</v>
      </c>
      <c r="O1119" s="1"/>
      <c r="P1119" s="46"/>
    </row>
    <row r="1120" spans="1:16" ht="16.5" hidden="1" customHeight="1">
      <c r="A1120" s="65">
        <v>106626</v>
      </c>
      <c r="B1120" s="25" t="s">
        <v>41</v>
      </c>
      <c r="C1120" s="25" t="s">
        <v>51</v>
      </c>
      <c r="D1120" s="25" t="s">
        <v>127</v>
      </c>
      <c r="E1120" s="25" t="s">
        <v>241</v>
      </c>
      <c r="F1120" s="25" t="s">
        <v>53</v>
      </c>
      <c r="G1120" s="25" t="s">
        <v>46</v>
      </c>
      <c r="H1120" s="25" t="s">
        <v>47</v>
      </c>
      <c r="I1120" s="25" t="s">
        <v>2154</v>
      </c>
      <c r="J1120" s="25" t="s">
        <v>2155</v>
      </c>
      <c r="K1120" s="26">
        <v>44634.566261574073</v>
      </c>
      <c r="L1120" s="26">
        <v>44636.505509259259</v>
      </c>
      <c r="M1120" s="1" t="s">
        <v>50</v>
      </c>
      <c r="N1120" s="85" t="s">
        <v>429</v>
      </c>
      <c r="O1120" s="1"/>
      <c r="P1120" s="46"/>
    </row>
    <row r="1121" spans="1:16" ht="16.5" hidden="1" customHeight="1">
      <c r="A1121" s="65">
        <v>106627</v>
      </c>
      <c r="B1121" s="25" t="s">
        <v>57</v>
      </c>
      <c r="C1121" s="25" t="s">
        <v>51</v>
      </c>
      <c r="D1121" s="25" t="s">
        <v>61</v>
      </c>
      <c r="E1121" s="25" t="s">
        <v>44</v>
      </c>
      <c r="F1121" s="25" t="s">
        <v>53</v>
      </c>
      <c r="G1121" s="25" t="s">
        <v>46</v>
      </c>
      <c r="H1121" s="25" t="s">
        <v>47</v>
      </c>
      <c r="I1121" s="25" t="s">
        <v>2156</v>
      </c>
      <c r="J1121" s="25" t="s">
        <v>2157</v>
      </c>
      <c r="K1121" s="26">
        <v>44634.597326388888</v>
      </c>
      <c r="L1121" s="26">
        <v>44634.64266203704</v>
      </c>
      <c r="M1121" s="1" t="s">
        <v>50</v>
      </c>
      <c r="N1121" s="85" t="s">
        <v>443</v>
      </c>
      <c r="O1121" s="1"/>
      <c r="P1121" s="46"/>
    </row>
    <row r="1122" spans="1:16" ht="16.5" hidden="1" customHeight="1">
      <c r="A1122" s="65">
        <v>106628</v>
      </c>
      <c r="B1122" s="25" t="s">
        <v>248</v>
      </c>
      <c r="C1122" s="25" t="s">
        <v>51</v>
      </c>
      <c r="D1122" s="25" t="s">
        <v>81</v>
      </c>
      <c r="E1122" s="25" t="s">
        <v>44</v>
      </c>
      <c r="F1122" s="25" t="s">
        <v>45</v>
      </c>
      <c r="G1122" s="25" t="s">
        <v>46</v>
      </c>
      <c r="H1122" s="25" t="s">
        <v>47</v>
      </c>
      <c r="I1122" s="25" t="s">
        <v>2158</v>
      </c>
      <c r="J1122" s="25" t="s">
        <v>2159</v>
      </c>
      <c r="K1122" s="26">
        <v>44634.61041666667</v>
      </c>
      <c r="L1122" s="26">
        <v>44635.401203703703</v>
      </c>
      <c r="M1122" s="1" t="s">
        <v>50</v>
      </c>
      <c r="N1122" s="85" t="s">
        <v>808</v>
      </c>
      <c r="O1122" s="1"/>
      <c r="P1122" s="46"/>
    </row>
    <row r="1123" spans="1:16" ht="16.5" hidden="1" customHeight="1">
      <c r="A1123" s="65">
        <v>106629</v>
      </c>
      <c r="B1123" s="25" t="s">
        <v>60</v>
      </c>
      <c r="C1123" s="25" t="s">
        <v>51</v>
      </c>
      <c r="D1123" s="25" t="s">
        <v>71</v>
      </c>
      <c r="E1123" s="25" t="s">
        <v>44</v>
      </c>
      <c r="F1123" s="25" t="s">
        <v>53</v>
      </c>
      <c r="G1123" s="25" t="s">
        <v>46</v>
      </c>
      <c r="H1123" s="25" t="s">
        <v>54</v>
      </c>
      <c r="I1123" s="25" t="s">
        <v>2160</v>
      </c>
      <c r="J1123" s="25" t="s">
        <v>2161</v>
      </c>
      <c r="K1123" s="26">
        <v>44634.616064814814</v>
      </c>
      <c r="L1123" s="26">
        <v>44636.504270833335</v>
      </c>
      <c r="M1123" s="1" t="s">
        <v>50</v>
      </c>
      <c r="N1123" s="85" t="s">
        <v>429</v>
      </c>
      <c r="O1123" s="1"/>
      <c r="P1123" s="46"/>
    </row>
    <row r="1124" spans="1:16" ht="16.5" hidden="1" customHeight="1">
      <c r="A1124" s="65">
        <v>106630</v>
      </c>
      <c r="B1124" s="25" t="s">
        <v>57</v>
      </c>
      <c r="C1124" s="25" t="s">
        <v>51</v>
      </c>
      <c r="D1124" s="25" t="s">
        <v>71</v>
      </c>
      <c r="E1124" s="25" t="s">
        <v>75</v>
      </c>
      <c r="F1124" s="25" t="s">
        <v>53</v>
      </c>
      <c r="G1124" s="25" t="s">
        <v>46</v>
      </c>
      <c r="H1124" s="25" t="s">
        <v>54</v>
      </c>
      <c r="I1124" s="29" t="s">
        <v>2162</v>
      </c>
      <c r="J1124" s="25" t="s">
        <v>2163</v>
      </c>
      <c r="K1124" s="26">
        <v>44634.660891203705</v>
      </c>
      <c r="L1124" s="26">
        <v>44634.763981481483</v>
      </c>
      <c r="M1124" s="1" t="s">
        <v>50</v>
      </c>
      <c r="N1124" s="85" t="s">
        <v>443</v>
      </c>
      <c r="O1124" s="1"/>
      <c r="P1124" s="46"/>
    </row>
    <row r="1125" spans="1:16" ht="16.5" hidden="1" customHeight="1">
      <c r="A1125" s="65">
        <v>106631</v>
      </c>
      <c r="B1125" s="25" t="s">
        <v>513</v>
      </c>
      <c r="C1125" s="25" t="s">
        <v>51</v>
      </c>
      <c r="D1125" s="25" t="s">
        <v>61</v>
      </c>
      <c r="E1125" s="25" t="s">
        <v>241</v>
      </c>
      <c r="F1125" s="25" t="s">
        <v>67</v>
      </c>
      <c r="G1125" s="25" t="s">
        <v>46</v>
      </c>
      <c r="H1125" s="25" t="s">
        <v>54</v>
      </c>
      <c r="I1125" s="25" t="s">
        <v>2164</v>
      </c>
      <c r="J1125" s="33" t="s">
        <v>2165</v>
      </c>
      <c r="K1125" s="26">
        <v>44634.671759259261</v>
      </c>
      <c r="L1125" s="26">
        <v>44636.504699074074</v>
      </c>
      <c r="M1125" s="1" t="s">
        <v>50</v>
      </c>
      <c r="N1125" s="85" t="s">
        <v>443</v>
      </c>
      <c r="O1125" s="1"/>
      <c r="P1125" s="46"/>
    </row>
    <row r="1126" spans="1:16" ht="16.5" hidden="1" customHeight="1">
      <c r="A1126" s="65">
        <v>106632</v>
      </c>
      <c r="B1126" s="25" t="s">
        <v>252</v>
      </c>
      <c r="C1126" s="25" t="s">
        <v>90</v>
      </c>
      <c r="D1126" s="25" t="s">
        <v>43</v>
      </c>
      <c r="E1126" s="25" t="s">
        <v>241</v>
      </c>
      <c r="F1126" s="25" t="s">
        <v>67</v>
      </c>
      <c r="G1126" s="25" t="s">
        <v>46</v>
      </c>
      <c r="H1126" s="25" t="s">
        <v>47</v>
      </c>
      <c r="I1126" s="29" t="s">
        <v>2166</v>
      </c>
      <c r="J1126" s="1" t="s">
        <v>2167</v>
      </c>
      <c r="K1126" s="26">
        <v>44634.676319444443</v>
      </c>
      <c r="L1126" s="26">
        <v>44634.763449074075</v>
      </c>
      <c r="M1126" s="1" t="s">
        <v>50</v>
      </c>
      <c r="N1126" s="85" t="s">
        <v>808</v>
      </c>
      <c r="O1126" s="1"/>
      <c r="P1126" s="46"/>
    </row>
    <row r="1127" spans="1:16" ht="16.5" hidden="1" customHeight="1">
      <c r="A1127" s="65">
        <v>106633</v>
      </c>
      <c r="B1127" s="25" t="s">
        <v>41</v>
      </c>
      <c r="C1127" s="25" t="s">
        <v>51</v>
      </c>
      <c r="D1127" s="25" t="s">
        <v>81</v>
      </c>
      <c r="E1127" s="25" t="s">
        <v>44</v>
      </c>
      <c r="F1127" s="25" t="s">
        <v>45</v>
      </c>
      <c r="G1127" s="25" t="s">
        <v>46</v>
      </c>
      <c r="H1127" s="25" t="s">
        <v>47</v>
      </c>
      <c r="I1127" s="25" t="s">
        <v>2168</v>
      </c>
      <c r="J1127" s="33" t="s">
        <v>2169</v>
      </c>
      <c r="K1127" s="26">
        <v>44634.678194444445</v>
      </c>
      <c r="L1127" s="26">
        <v>44637.455578703702</v>
      </c>
      <c r="M1127" s="1" t="s">
        <v>50</v>
      </c>
      <c r="N1127" s="85" t="s">
        <v>429</v>
      </c>
      <c r="O1127" s="1"/>
      <c r="P1127" s="46"/>
    </row>
    <row r="1128" spans="1:16" ht="16.5" hidden="1" customHeight="1">
      <c r="A1128" s="65">
        <v>106634</v>
      </c>
      <c r="B1128" s="25" t="s">
        <v>60</v>
      </c>
      <c r="C1128" s="25" t="s">
        <v>51</v>
      </c>
      <c r="D1128" s="25" t="s">
        <v>71</v>
      </c>
      <c r="E1128" s="25" t="s">
        <v>44</v>
      </c>
      <c r="F1128" s="25" t="s">
        <v>53</v>
      </c>
      <c r="G1128" s="25" t="s">
        <v>46</v>
      </c>
      <c r="H1128" s="25" t="s">
        <v>47</v>
      </c>
      <c r="I1128" s="25" t="s">
        <v>2170</v>
      </c>
      <c r="J1128" s="1" t="s">
        <v>2171</v>
      </c>
      <c r="K1128" s="26">
        <v>44634.682013888887</v>
      </c>
      <c r="L1128" s="26">
        <v>44637.660115740742</v>
      </c>
      <c r="M1128" s="1" t="s">
        <v>50</v>
      </c>
      <c r="N1128" s="85" t="s">
        <v>1803</v>
      </c>
      <c r="O1128" s="1"/>
      <c r="P1128" s="46"/>
    </row>
    <row r="1129" spans="1:16" ht="16.5" hidden="1" customHeight="1">
      <c r="A1129" s="65">
        <v>106635</v>
      </c>
      <c r="B1129" s="25" t="s">
        <v>60</v>
      </c>
      <c r="C1129" s="25" t="s">
        <v>51</v>
      </c>
      <c r="D1129" s="25" t="s">
        <v>81</v>
      </c>
      <c r="E1129" s="25" t="s">
        <v>44</v>
      </c>
      <c r="F1129" s="25" t="s">
        <v>45</v>
      </c>
      <c r="G1129" s="25" t="s">
        <v>46</v>
      </c>
      <c r="H1129" s="25" t="s">
        <v>54</v>
      </c>
      <c r="I1129" s="25" t="s">
        <v>2172</v>
      </c>
      <c r="J1129" s="33" t="s">
        <v>2173</v>
      </c>
      <c r="K1129" s="26">
        <v>44634.691388888888</v>
      </c>
      <c r="L1129" s="26">
        <v>44634.762974537036</v>
      </c>
      <c r="M1129" s="1" t="s">
        <v>50</v>
      </c>
      <c r="N1129" s="85" t="s">
        <v>429</v>
      </c>
      <c r="O1129" s="1"/>
      <c r="P1129" s="46"/>
    </row>
    <row r="1130" spans="1:16" ht="16.5" hidden="1" customHeight="1">
      <c r="A1130" s="65">
        <v>106636</v>
      </c>
      <c r="B1130" s="25" t="s">
        <v>60</v>
      </c>
      <c r="C1130" s="25" t="s">
        <v>51</v>
      </c>
      <c r="D1130" s="25" t="s">
        <v>563</v>
      </c>
      <c r="E1130" s="25" t="s">
        <v>102</v>
      </c>
      <c r="F1130" s="25" t="s">
        <v>53</v>
      </c>
      <c r="G1130" s="25" t="s">
        <v>46</v>
      </c>
      <c r="H1130" s="25" t="s">
        <v>54</v>
      </c>
      <c r="I1130" s="25" t="s">
        <v>2174</v>
      </c>
      <c r="J1130" s="33" t="s">
        <v>2175</v>
      </c>
      <c r="K1130" s="26">
        <v>44634.691921296297</v>
      </c>
      <c r="L1130" s="26">
        <v>44638.483391203707</v>
      </c>
      <c r="M1130" s="1" t="s">
        <v>50</v>
      </c>
      <c r="N1130" s="85" t="s">
        <v>429</v>
      </c>
      <c r="O1130" s="1"/>
      <c r="P1130" s="46"/>
    </row>
    <row r="1131" spans="1:16" ht="16.5" hidden="1" customHeight="1">
      <c r="A1131" s="65">
        <v>106637</v>
      </c>
      <c r="B1131" s="25" t="s">
        <v>41</v>
      </c>
      <c r="C1131" s="25" t="s">
        <v>150</v>
      </c>
      <c r="D1131" s="25" t="s">
        <v>43</v>
      </c>
      <c r="E1131" s="25" t="s">
        <v>241</v>
      </c>
      <c r="F1131" s="25" t="s">
        <v>45</v>
      </c>
      <c r="G1131" s="25" t="s">
        <v>46</v>
      </c>
      <c r="H1131" s="25" t="s">
        <v>54</v>
      </c>
      <c r="I1131" s="25" t="s">
        <v>2176</v>
      </c>
      <c r="J1131" s="33" t="s">
        <v>2177</v>
      </c>
      <c r="K1131" s="26">
        <v>44634.697430555556</v>
      </c>
      <c r="L1131" s="26">
        <v>44634.761504629627</v>
      </c>
      <c r="M1131" s="1" t="s">
        <v>50</v>
      </c>
      <c r="N1131" s="85" t="s">
        <v>429</v>
      </c>
      <c r="O1131" s="1"/>
      <c r="P1131" s="46"/>
    </row>
    <row r="1132" spans="1:16" ht="16.5" hidden="1" customHeight="1">
      <c r="A1132" s="65">
        <v>106638</v>
      </c>
      <c r="B1132" s="25" t="s">
        <v>41</v>
      </c>
      <c r="C1132" s="25" t="s">
        <v>99</v>
      </c>
      <c r="D1132" s="25" t="s">
        <v>61</v>
      </c>
      <c r="E1132" s="25" t="s">
        <v>44</v>
      </c>
      <c r="F1132" s="25" t="s">
        <v>45</v>
      </c>
      <c r="G1132" s="25" t="s">
        <v>46</v>
      </c>
      <c r="H1132" s="25" t="s">
        <v>54</v>
      </c>
      <c r="I1132" s="25" t="s">
        <v>2178</v>
      </c>
      <c r="J1132" s="25" t="s">
        <v>2179</v>
      </c>
      <c r="K1132" s="26">
        <v>44634.737708333334</v>
      </c>
      <c r="L1132" s="26">
        <v>44634.758888888886</v>
      </c>
      <c r="M1132" s="1" t="s">
        <v>50</v>
      </c>
      <c r="N1132" s="85" t="s">
        <v>429</v>
      </c>
      <c r="O1132" s="1"/>
      <c r="P1132" s="46"/>
    </row>
    <row r="1133" spans="1:16" ht="16.5" hidden="1" customHeight="1">
      <c r="A1133" s="65">
        <v>106639</v>
      </c>
      <c r="B1133" s="25" t="s">
        <v>41</v>
      </c>
      <c r="C1133" s="25" t="s">
        <v>42</v>
      </c>
      <c r="D1133" s="25" t="s">
        <v>71</v>
      </c>
      <c r="E1133" s="25" t="s">
        <v>44</v>
      </c>
      <c r="F1133" s="25" t="s">
        <v>45</v>
      </c>
      <c r="G1133" s="25" t="s">
        <v>46</v>
      </c>
      <c r="H1133" s="25" t="s">
        <v>47</v>
      </c>
      <c r="I1133" s="25" t="s">
        <v>1105</v>
      </c>
      <c r="J1133" s="25" t="s">
        <v>2143</v>
      </c>
      <c r="K1133" s="26">
        <v>44635.42359953704</v>
      </c>
      <c r="L1133" s="26">
        <v>44636.500914351855</v>
      </c>
      <c r="M1133" s="1" t="s">
        <v>50</v>
      </c>
      <c r="N1133" s="85" t="s">
        <v>429</v>
      </c>
      <c r="O1133" s="1"/>
      <c r="P1133" s="46"/>
    </row>
    <row r="1134" spans="1:16" ht="16.5" hidden="1" customHeight="1">
      <c r="A1134" s="65">
        <v>106640</v>
      </c>
      <c r="B1134" s="25" t="s">
        <v>60</v>
      </c>
      <c r="C1134" s="25" t="s">
        <v>42</v>
      </c>
      <c r="D1134" s="25" t="s">
        <v>71</v>
      </c>
      <c r="E1134" s="25" t="s">
        <v>186</v>
      </c>
      <c r="F1134" s="25" t="s">
        <v>53</v>
      </c>
      <c r="G1134" s="25" t="s">
        <v>85</v>
      </c>
      <c r="H1134" s="25" t="s">
        <v>47</v>
      </c>
      <c r="I1134" s="25" t="s">
        <v>2180</v>
      </c>
      <c r="J1134" s="25" t="s">
        <v>2181</v>
      </c>
      <c r="K1134" s="26">
        <v>44635.427719907406</v>
      </c>
      <c r="L1134" s="26">
        <v>44636.416875000003</v>
      </c>
      <c r="M1134" s="1" t="s">
        <v>50</v>
      </c>
      <c r="N1134" s="85" t="s">
        <v>429</v>
      </c>
      <c r="O1134" s="1"/>
      <c r="P1134" s="46"/>
    </row>
    <row r="1135" spans="1:16" ht="16.5" hidden="1" customHeight="1">
      <c r="A1135" s="65">
        <v>106641</v>
      </c>
      <c r="B1135" s="25" t="s">
        <v>41</v>
      </c>
      <c r="C1135" s="25" t="s">
        <v>51</v>
      </c>
      <c r="D1135" s="25" t="s">
        <v>61</v>
      </c>
      <c r="E1135" s="25" t="s">
        <v>44</v>
      </c>
      <c r="F1135" s="25" t="s">
        <v>45</v>
      </c>
      <c r="G1135" s="25" t="s">
        <v>46</v>
      </c>
      <c r="H1135" s="25" t="s">
        <v>54</v>
      </c>
      <c r="I1135" s="25" t="s">
        <v>1105</v>
      </c>
      <c r="J1135" s="25" t="s">
        <v>2143</v>
      </c>
      <c r="K1135" s="26">
        <v>44635.431851851848</v>
      </c>
      <c r="L1135" s="26">
        <v>44636.415555555555</v>
      </c>
      <c r="M1135" s="1" t="s">
        <v>50</v>
      </c>
      <c r="N1135" s="85" t="s">
        <v>429</v>
      </c>
      <c r="O1135" s="1"/>
      <c r="P1135" s="46"/>
    </row>
    <row r="1136" spans="1:16" ht="16.5" hidden="1" customHeight="1">
      <c r="A1136" s="65">
        <v>106642</v>
      </c>
      <c r="B1136" s="25" t="s">
        <v>41</v>
      </c>
      <c r="C1136" s="25" t="s">
        <v>42</v>
      </c>
      <c r="D1136" s="25" t="s">
        <v>61</v>
      </c>
      <c r="E1136" s="25" t="s">
        <v>44</v>
      </c>
      <c r="F1136" s="25" t="s">
        <v>45</v>
      </c>
      <c r="G1136" s="25" t="s">
        <v>46</v>
      </c>
      <c r="H1136" s="25" t="s">
        <v>54</v>
      </c>
      <c r="I1136" s="25" t="s">
        <v>2182</v>
      </c>
      <c r="J1136" s="25" t="s">
        <v>2183</v>
      </c>
      <c r="K1136" s="26">
        <v>44635.437037037038</v>
      </c>
      <c r="L1136" s="26">
        <v>44635.457291666666</v>
      </c>
      <c r="M1136" s="1" t="s">
        <v>50</v>
      </c>
      <c r="N1136" s="85" t="s">
        <v>429</v>
      </c>
      <c r="O1136" s="1"/>
      <c r="P1136" s="46"/>
    </row>
    <row r="1137" spans="1:16" ht="16.5" hidden="1" customHeight="1">
      <c r="A1137" s="65">
        <v>106643</v>
      </c>
      <c r="B1137" s="25" t="s">
        <v>41</v>
      </c>
      <c r="C1137" s="25" t="s">
        <v>200</v>
      </c>
      <c r="D1137" s="25" t="s">
        <v>43</v>
      </c>
      <c r="E1137" s="25" t="s">
        <v>44</v>
      </c>
      <c r="F1137" s="25" t="s">
        <v>45</v>
      </c>
      <c r="G1137" s="25" t="s">
        <v>46</v>
      </c>
      <c r="H1137" s="25" t="s">
        <v>47</v>
      </c>
      <c r="I1137" s="25" t="s">
        <v>2184</v>
      </c>
      <c r="J1137" s="25" t="s">
        <v>2185</v>
      </c>
      <c r="K1137" s="26">
        <v>44635.440925925926</v>
      </c>
      <c r="L1137" s="26">
        <v>44635.468692129631</v>
      </c>
      <c r="M1137" s="1" t="s">
        <v>50</v>
      </c>
      <c r="N1137" s="85" t="s">
        <v>429</v>
      </c>
      <c r="O1137" s="1"/>
      <c r="P1137" s="46"/>
    </row>
    <row r="1138" spans="1:16" ht="16.5" hidden="1" customHeight="1">
      <c r="A1138" s="65">
        <v>106644</v>
      </c>
      <c r="B1138" s="25" t="s">
        <v>74</v>
      </c>
      <c r="C1138" s="25" t="s">
        <v>51</v>
      </c>
      <c r="D1138" s="25" t="s">
        <v>52</v>
      </c>
      <c r="E1138" s="25" t="s">
        <v>44</v>
      </c>
      <c r="F1138" s="25" t="s">
        <v>67</v>
      </c>
      <c r="G1138" s="25" t="s">
        <v>46</v>
      </c>
      <c r="H1138" s="25" t="s">
        <v>47</v>
      </c>
      <c r="I1138" s="25" t="s">
        <v>2186</v>
      </c>
      <c r="J1138" s="25" t="s">
        <v>2187</v>
      </c>
      <c r="K1138" s="26">
        <v>44635.441979166666</v>
      </c>
      <c r="L1138" s="26">
        <v>44636.415081018517</v>
      </c>
      <c r="M1138" s="1" t="s">
        <v>50</v>
      </c>
      <c r="N1138" s="85" t="s">
        <v>443</v>
      </c>
      <c r="O1138" s="1"/>
      <c r="P1138" s="46"/>
    </row>
    <row r="1139" spans="1:16" ht="16.5" hidden="1" customHeight="1">
      <c r="A1139" s="65">
        <v>106645</v>
      </c>
      <c r="B1139" s="25" t="s">
        <v>41</v>
      </c>
      <c r="C1139" s="25" t="s">
        <v>99</v>
      </c>
      <c r="D1139" s="25" t="s">
        <v>81</v>
      </c>
      <c r="E1139" s="25" t="s">
        <v>44</v>
      </c>
      <c r="F1139" s="25" t="s">
        <v>45</v>
      </c>
      <c r="G1139" s="25" t="s">
        <v>46</v>
      </c>
      <c r="H1139" s="25" t="s">
        <v>54</v>
      </c>
      <c r="I1139" s="25" t="s">
        <v>2188</v>
      </c>
      <c r="J1139" s="25" t="s">
        <v>731</v>
      </c>
      <c r="K1139" s="26">
        <v>44635.455474537041</v>
      </c>
      <c r="L1139" s="26">
        <v>44635.458067129628</v>
      </c>
      <c r="M1139" s="1" t="s">
        <v>50</v>
      </c>
      <c r="N1139" s="85" t="s">
        <v>429</v>
      </c>
      <c r="O1139" s="1"/>
      <c r="P1139" s="46"/>
    </row>
    <row r="1140" spans="1:16" ht="16.5" hidden="1" customHeight="1">
      <c r="A1140" s="65">
        <v>106646</v>
      </c>
      <c r="B1140" s="25" t="s">
        <v>41</v>
      </c>
      <c r="C1140" s="25" t="s">
        <v>51</v>
      </c>
      <c r="D1140" s="25" t="s">
        <v>71</v>
      </c>
      <c r="E1140" s="25" t="s">
        <v>84</v>
      </c>
      <c r="F1140" s="25" t="s">
        <v>45</v>
      </c>
      <c r="G1140" s="25" t="s">
        <v>46</v>
      </c>
      <c r="H1140" s="25" t="s">
        <v>47</v>
      </c>
      <c r="I1140" s="25" t="s">
        <v>2189</v>
      </c>
      <c r="J1140" s="25" t="s">
        <v>2190</v>
      </c>
      <c r="K1140" s="26">
        <v>44635.474305555559</v>
      </c>
      <c r="L1140" s="26">
        <v>44636.407581018517</v>
      </c>
      <c r="M1140" s="1" t="s">
        <v>50</v>
      </c>
      <c r="N1140" s="85" t="s">
        <v>429</v>
      </c>
      <c r="O1140" s="1"/>
      <c r="P1140" s="46"/>
    </row>
    <row r="1141" spans="1:16" ht="16.5" hidden="1" customHeight="1">
      <c r="A1141" s="65">
        <v>106647</v>
      </c>
      <c r="B1141" s="25" t="s">
        <v>41</v>
      </c>
      <c r="C1141" s="25" t="s">
        <v>90</v>
      </c>
      <c r="D1141" s="25" t="s">
        <v>61</v>
      </c>
      <c r="E1141" s="25" t="s">
        <v>44</v>
      </c>
      <c r="F1141" s="25" t="s">
        <v>45</v>
      </c>
      <c r="G1141" s="25" t="s">
        <v>46</v>
      </c>
      <c r="H1141" s="25" t="s">
        <v>47</v>
      </c>
      <c r="I1141" s="29" t="s">
        <v>1105</v>
      </c>
      <c r="J1141" s="25" t="s">
        <v>2143</v>
      </c>
      <c r="K1141" s="26">
        <v>44635.479942129627</v>
      </c>
      <c r="L1141" s="26">
        <v>44636.407256944447</v>
      </c>
      <c r="M1141" s="1" t="s">
        <v>50</v>
      </c>
      <c r="N1141" s="85" t="s">
        <v>429</v>
      </c>
      <c r="O1141" s="1"/>
      <c r="P1141" s="46"/>
    </row>
    <row r="1142" spans="1:16" ht="16.5" hidden="1" customHeight="1">
      <c r="A1142" s="65">
        <v>106648</v>
      </c>
      <c r="B1142" s="25" t="s">
        <v>575</v>
      </c>
      <c r="C1142" s="25" t="s">
        <v>150</v>
      </c>
      <c r="D1142" s="25" t="s">
        <v>43</v>
      </c>
      <c r="E1142" s="25" t="s">
        <v>66</v>
      </c>
      <c r="F1142" s="25" t="s">
        <v>67</v>
      </c>
      <c r="G1142" s="25" t="s">
        <v>46</v>
      </c>
      <c r="H1142" s="25" t="s">
        <v>54</v>
      </c>
      <c r="I1142" s="29" t="s">
        <v>2191</v>
      </c>
      <c r="J1142" s="25" t="s">
        <v>2192</v>
      </c>
      <c r="K1142" s="26">
        <v>44635.492094907408</v>
      </c>
      <c r="L1142" s="26">
        <v>44636.406909722224</v>
      </c>
      <c r="M1142" s="1" t="s">
        <v>50</v>
      </c>
      <c r="N1142" s="85" t="s">
        <v>429</v>
      </c>
      <c r="O1142" s="1"/>
      <c r="P1142" s="46"/>
    </row>
    <row r="1143" spans="1:16" ht="16.5" hidden="1" customHeight="1">
      <c r="A1143" s="65">
        <v>106649</v>
      </c>
      <c r="B1143" s="25" t="s">
        <v>57</v>
      </c>
      <c r="C1143" s="25" t="s">
        <v>51</v>
      </c>
      <c r="D1143" s="25" t="s">
        <v>61</v>
      </c>
      <c r="E1143" s="25" t="s">
        <v>44</v>
      </c>
      <c r="F1143" s="25" t="s">
        <v>53</v>
      </c>
      <c r="G1143" s="25" t="s">
        <v>46</v>
      </c>
      <c r="H1143" s="25" t="s">
        <v>54</v>
      </c>
      <c r="I1143" s="25" t="s">
        <v>1412</v>
      </c>
      <c r="J1143" s="25" t="s">
        <v>1052</v>
      </c>
      <c r="K1143" s="26">
        <v>44635.498518518521</v>
      </c>
      <c r="L1143" s="26">
        <v>44636.406377314815</v>
      </c>
      <c r="M1143" s="1" t="s">
        <v>50</v>
      </c>
      <c r="N1143" s="85" t="s">
        <v>443</v>
      </c>
      <c r="O1143" s="1"/>
      <c r="P1143" s="46"/>
    </row>
    <row r="1144" spans="1:16" ht="16.5" hidden="1" customHeight="1">
      <c r="A1144" s="65">
        <v>106650</v>
      </c>
      <c r="B1144" s="25" t="s">
        <v>60</v>
      </c>
      <c r="C1144" s="25" t="s">
        <v>126</v>
      </c>
      <c r="D1144" s="25" t="s">
        <v>61</v>
      </c>
      <c r="E1144" s="25" t="s">
        <v>75</v>
      </c>
      <c r="F1144" s="25" t="s">
        <v>45</v>
      </c>
      <c r="G1144" s="25" t="s">
        <v>46</v>
      </c>
      <c r="H1144" s="25" t="s">
        <v>54</v>
      </c>
      <c r="I1144" s="25" t="s">
        <v>2193</v>
      </c>
      <c r="J1144" s="25" t="s">
        <v>2194</v>
      </c>
      <c r="K1144" s="26">
        <v>44635.510763888888</v>
      </c>
      <c r="L1144" s="26">
        <v>44635.618425925924</v>
      </c>
      <c r="M1144" s="1" t="s">
        <v>50</v>
      </c>
      <c r="N1144" s="85" t="s">
        <v>429</v>
      </c>
      <c r="O1144" s="1"/>
      <c r="P1144" s="46"/>
    </row>
    <row r="1145" spans="1:16" ht="16.5" hidden="1" customHeight="1">
      <c r="A1145" s="65">
        <v>106651</v>
      </c>
      <c r="B1145" s="25" t="s">
        <v>41</v>
      </c>
      <c r="C1145" s="25" t="s">
        <v>51</v>
      </c>
      <c r="D1145" s="25" t="s">
        <v>43</v>
      </c>
      <c r="E1145" s="25" t="s">
        <v>44</v>
      </c>
      <c r="F1145" s="25" t="s">
        <v>45</v>
      </c>
      <c r="G1145" s="25" t="s">
        <v>46</v>
      </c>
      <c r="H1145" s="25" t="s">
        <v>47</v>
      </c>
      <c r="I1145" s="25" t="s">
        <v>2195</v>
      </c>
      <c r="J1145" s="25" t="s">
        <v>2196</v>
      </c>
      <c r="K1145" s="26">
        <v>44635.513668981483</v>
      </c>
      <c r="L1145" s="26">
        <v>44638.473807870374</v>
      </c>
      <c r="M1145" s="1" t="s">
        <v>50</v>
      </c>
      <c r="N1145" s="85" t="s">
        <v>429</v>
      </c>
      <c r="O1145" s="1"/>
      <c r="P1145" s="46"/>
    </row>
    <row r="1146" spans="1:16" ht="16.5" hidden="1" customHeight="1">
      <c r="A1146" s="65">
        <v>106652</v>
      </c>
      <c r="B1146" s="25" t="s">
        <v>41</v>
      </c>
      <c r="C1146" s="25" t="s">
        <v>51</v>
      </c>
      <c r="D1146" s="25" t="s">
        <v>81</v>
      </c>
      <c r="E1146" s="25" t="s">
        <v>44</v>
      </c>
      <c r="F1146" s="25" t="s">
        <v>53</v>
      </c>
      <c r="G1146" s="25" t="s">
        <v>46</v>
      </c>
      <c r="H1146" s="25" t="s">
        <v>54</v>
      </c>
      <c r="I1146" s="25" t="s">
        <v>1105</v>
      </c>
      <c r="J1146" s="25" t="s">
        <v>2143</v>
      </c>
      <c r="K1146" s="26">
        <v>44635.516782407409</v>
      </c>
      <c r="L1146" s="26">
        <v>44636.404432870368</v>
      </c>
      <c r="M1146" s="1" t="s">
        <v>50</v>
      </c>
      <c r="N1146" s="85" t="s">
        <v>429</v>
      </c>
      <c r="O1146" s="1"/>
      <c r="P1146" s="46"/>
    </row>
    <row r="1147" spans="1:16" ht="16.5" hidden="1" customHeight="1">
      <c r="A1147" s="65">
        <v>106653</v>
      </c>
      <c r="B1147" s="25" t="s">
        <v>41</v>
      </c>
      <c r="C1147" s="25" t="s">
        <v>51</v>
      </c>
      <c r="D1147" s="25" t="s">
        <v>61</v>
      </c>
      <c r="E1147" s="25" t="s">
        <v>44</v>
      </c>
      <c r="F1147" s="25" t="s">
        <v>53</v>
      </c>
      <c r="G1147" s="25" t="s">
        <v>46</v>
      </c>
      <c r="H1147" s="25" t="s">
        <v>54</v>
      </c>
      <c r="I1147" s="25" t="s">
        <v>2197</v>
      </c>
      <c r="J1147" s="25" t="s">
        <v>2198</v>
      </c>
      <c r="K1147" s="26">
        <v>44635.527280092596</v>
      </c>
      <c r="L1147" s="26">
        <v>44635.617847222224</v>
      </c>
      <c r="M1147" s="1" t="s">
        <v>50</v>
      </c>
      <c r="N1147" s="85" t="s">
        <v>429</v>
      </c>
      <c r="O1147" s="1"/>
      <c r="P1147" s="46"/>
    </row>
    <row r="1148" spans="1:16" ht="16.5" hidden="1" customHeight="1">
      <c r="A1148" s="65">
        <v>106654</v>
      </c>
      <c r="B1148" s="25" t="s">
        <v>41</v>
      </c>
      <c r="C1148" s="25" t="s">
        <v>51</v>
      </c>
      <c r="D1148" s="25" t="s">
        <v>71</v>
      </c>
      <c r="E1148" s="25" t="s">
        <v>84</v>
      </c>
      <c r="F1148" s="25" t="s">
        <v>53</v>
      </c>
      <c r="G1148" s="25" t="s">
        <v>85</v>
      </c>
      <c r="H1148" s="25" t="s">
        <v>54</v>
      </c>
      <c r="I1148" s="29" t="s">
        <v>2199</v>
      </c>
      <c r="J1148" s="25" t="s">
        <v>2200</v>
      </c>
      <c r="K1148" s="26">
        <v>44635.532083333332</v>
      </c>
      <c r="L1148" s="26">
        <v>44636.402546296296</v>
      </c>
      <c r="M1148" s="1" t="s">
        <v>50</v>
      </c>
      <c r="N1148" s="85" t="s">
        <v>429</v>
      </c>
      <c r="O1148" s="1"/>
      <c r="P1148" s="46"/>
    </row>
    <row r="1149" spans="1:16" ht="16.5" hidden="1" customHeight="1">
      <c r="A1149" s="65">
        <v>106655</v>
      </c>
      <c r="B1149" s="25" t="s">
        <v>41</v>
      </c>
      <c r="C1149" s="25" t="s">
        <v>42</v>
      </c>
      <c r="D1149" s="25" t="s">
        <v>81</v>
      </c>
      <c r="E1149" s="25" t="s">
        <v>44</v>
      </c>
      <c r="F1149" s="25" t="s">
        <v>45</v>
      </c>
      <c r="G1149" s="25" t="s">
        <v>46</v>
      </c>
      <c r="H1149" s="25" t="s">
        <v>54</v>
      </c>
      <c r="I1149" s="25" t="s">
        <v>2201</v>
      </c>
      <c r="J1149" s="25" t="s">
        <v>2202</v>
      </c>
      <c r="K1149" s="26">
        <v>44635.544583333336</v>
      </c>
      <c r="L1149" s="26">
        <v>44635.615879629629</v>
      </c>
      <c r="M1149" s="1" t="s">
        <v>50</v>
      </c>
      <c r="N1149" s="85" t="s">
        <v>429</v>
      </c>
      <c r="O1149" s="1"/>
      <c r="P1149" s="46"/>
    </row>
    <row r="1150" spans="1:16" ht="16.5" hidden="1" customHeight="1">
      <c r="A1150" s="65">
        <v>106656</v>
      </c>
      <c r="B1150" s="25" t="s">
        <v>60</v>
      </c>
      <c r="C1150" s="25" t="s">
        <v>51</v>
      </c>
      <c r="D1150" s="25" t="s">
        <v>71</v>
      </c>
      <c r="E1150" s="25" t="s">
        <v>44</v>
      </c>
      <c r="F1150" s="25" t="s">
        <v>53</v>
      </c>
      <c r="G1150" s="25" t="s">
        <v>46</v>
      </c>
      <c r="H1150" s="25" t="s">
        <v>47</v>
      </c>
      <c r="I1150" s="25" t="s">
        <v>2203</v>
      </c>
      <c r="J1150" s="25" t="s">
        <v>2204</v>
      </c>
      <c r="K1150" s="26">
        <v>44635.554513888892</v>
      </c>
      <c r="L1150" s="26">
        <v>44635.614594907405</v>
      </c>
      <c r="M1150" s="1" t="s">
        <v>50</v>
      </c>
      <c r="N1150" s="85" t="s">
        <v>429</v>
      </c>
      <c r="O1150" s="1"/>
      <c r="P1150" s="46"/>
    </row>
    <row r="1151" spans="1:16" ht="16.5" hidden="1" customHeight="1">
      <c r="A1151" s="65">
        <v>106657</v>
      </c>
      <c r="B1151" s="25" t="s">
        <v>60</v>
      </c>
      <c r="C1151" s="25" t="s">
        <v>42</v>
      </c>
      <c r="D1151" s="25" t="s">
        <v>52</v>
      </c>
      <c r="E1151" s="25" t="s">
        <v>44</v>
      </c>
      <c r="F1151" s="25" t="s">
        <v>45</v>
      </c>
      <c r="G1151" s="25" t="s">
        <v>46</v>
      </c>
      <c r="H1151" s="25" t="s">
        <v>47</v>
      </c>
      <c r="I1151" s="25" t="s">
        <v>2205</v>
      </c>
      <c r="J1151" s="25" t="s">
        <v>2206</v>
      </c>
      <c r="K1151" s="26">
        <v>44635.56212962963</v>
      </c>
      <c r="L1151" s="26">
        <v>44635.613449074073</v>
      </c>
      <c r="M1151" s="1" t="s">
        <v>50</v>
      </c>
      <c r="N1151" s="85" t="s">
        <v>808</v>
      </c>
      <c r="O1151" s="1"/>
      <c r="P1151" s="46"/>
    </row>
    <row r="1152" spans="1:16" ht="16.5" hidden="1" customHeight="1">
      <c r="A1152" s="65">
        <v>106658</v>
      </c>
      <c r="B1152" s="25" t="s">
        <v>60</v>
      </c>
      <c r="C1152" s="25" t="s">
        <v>42</v>
      </c>
      <c r="D1152" s="25" t="s">
        <v>71</v>
      </c>
      <c r="E1152" s="25" t="s">
        <v>44</v>
      </c>
      <c r="F1152" s="25" t="s">
        <v>53</v>
      </c>
      <c r="G1152" s="25" t="s">
        <v>46</v>
      </c>
      <c r="H1152" s="25" t="s">
        <v>54</v>
      </c>
      <c r="I1152" s="25" t="s">
        <v>2207</v>
      </c>
      <c r="J1152" s="25" t="s">
        <v>2208</v>
      </c>
      <c r="K1152" s="26">
        <v>44635.572233796294</v>
      </c>
      <c r="L1152" s="26">
        <v>44638.469988425924</v>
      </c>
      <c r="M1152" s="1" t="s">
        <v>50</v>
      </c>
      <c r="N1152" s="85" t="s">
        <v>429</v>
      </c>
      <c r="O1152" s="1"/>
      <c r="P1152" s="46"/>
    </row>
    <row r="1153" spans="1:16" ht="16.5" hidden="1" customHeight="1">
      <c r="A1153" s="65">
        <v>106659</v>
      </c>
      <c r="B1153" s="25" t="s">
        <v>60</v>
      </c>
      <c r="C1153" s="25" t="s">
        <v>51</v>
      </c>
      <c r="D1153" s="25" t="s">
        <v>81</v>
      </c>
      <c r="E1153" s="25" t="s">
        <v>44</v>
      </c>
      <c r="F1153" s="25" t="s">
        <v>53</v>
      </c>
      <c r="G1153" s="25" t="s">
        <v>85</v>
      </c>
      <c r="H1153" s="25" t="s">
        <v>54</v>
      </c>
      <c r="I1153" s="25" t="s">
        <v>2209</v>
      </c>
      <c r="J1153" s="25" t="s">
        <v>2210</v>
      </c>
      <c r="K1153" s="26">
        <v>44635.614247685182</v>
      </c>
      <c r="L1153" s="26">
        <v>44636.397534722222</v>
      </c>
      <c r="M1153" s="1" t="s">
        <v>50</v>
      </c>
      <c r="N1153" s="85" t="s">
        <v>429</v>
      </c>
      <c r="O1153" s="1"/>
      <c r="P1153" s="46"/>
    </row>
    <row r="1154" spans="1:16" ht="16.5" hidden="1" customHeight="1">
      <c r="A1154" s="65">
        <v>106660</v>
      </c>
      <c r="B1154" s="25" t="s">
        <v>41</v>
      </c>
      <c r="C1154" s="25" t="s">
        <v>51</v>
      </c>
      <c r="D1154" s="25" t="s">
        <v>61</v>
      </c>
      <c r="E1154" s="25" t="s">
        <v>44</v>
      </c>
      <c r="F1154" s="25" t="s">
        <v>45</v>
      </c>
      <c r="G1154" s="25" t="s">
        <v>46</v>
      </c>
      <c r="H1154" s="25" t="s">
        <v>47</v>
      </c>
      <c r="I1154" s="25" t="s">
        <v>2211</v>
      </c>
      <c r="J1154" s="25" t="s">
        <v>2212</v>
      </c>
      <c r="K1154" s="26">
        <v>44635.658194444448</v>
      </c>
      <c r="L1154" s="26">
        <v>44636.500069444446</v>
      </c>
      <c r="M1154" s="1" t="s">
        <v>50</v>
      </c>
      <c r="N1154" s="85" t="s">
        <v>429</v>
      </c>
      <c r="O1154" s="1"/>
      <c r="P1154" s="46"/>
    </row>
    <row r="1155" spans="1:16" ht="16.5" hidden="1" customHeight="1">
      <c r="A1155" s="65">
        <v>106661</v>
      </c>
      <c r="B1155" s="25" t="s">
        <v>41</v>
      </c>
      <c r="C1155" s="25" t="s">
        <v>51</v>
      </c>
      <c r="D1155" s="25" t="s">
        <v>43</v>
      </c>
      <c r="E1155" s="25" t="s">
        <v>44</v>
      </c>
      <c r="F1155" s="25" t="s">
        <v>45</v>
      </c>
      <c r="G1155" s="25" t="s">
        <v>46</v>
      </c>
      <c r="H1155" s="25" t="s">
        <v>54</v>
      </c>
      <c r="I1155" s="25" t="s">
        <v>2213</v>
      </c>
      <c r="J1155" s="25" t="s">
        <v>2214</v>
      </c>
      <c r="K1155" s="26">
        <v>44635.700671296298</v>
      </c>
      <c r="L1155" s="26">
        <v>44636.393784722219</v>
      </c>
      <c r="M1155" s="1" t="s">
        <v>50</v>
      </c>
      <c r="N1155" s="85" t="s">
        <v>429</v>
      </c>
      <c r="O1155" s="1"/>
      <c r="P1155" s="46"/>
    </row>
    <row r="1156" spans="1:16" ht="16.5" hidden="1" customHeight="1">
      <c r="A1156" s="65">
        <v>106662</v>
      </c>
      <c r="B1156" s="25" t="s">
        <v>60</v>
      </c>
      <c r="C1156" s="25" t="s">
        <v>51</v>
      </c>
      <c r="D1156" s="25" t="s">
        <v>43</v>
      </c>
      <c r="E1156" s="25" t="s">
        <v>44</v>
      </c>
      <c r="F1156" s="25" t="s">
        <v>53</v>
      </c>
      <c r="G1156" s="25" t="s">
        <v>85</v>
      </c>
      <c r="H1156" s="25" t="s">
        <v>54</v>
      </c>
      <c r="I1156" s="25" t="s">
        <v>2215</v>
      </c>
      <c r="J1156" s="25" t="s">
        <v>2216</v>
      </c>
      <c r="K1156" s="26">
        <v>44635.719756944447</v>
      </c>
      <c r="L1156" s="26">
        <v>44636.391736111109</v>
      </c>
      <c r="M1156" s="1" t="s">
        <v>50</v>
      </c>
      <c r="N1156" s="85" t="s">
        <v>429</v>
      </c>
      <c r="O1156" s="1"/>
      <c r="P1156" s="46"/>
    </row>
    <row r="1157" spans="1:16" ht="16.5" hidden="1" customHeight="1">
      <c r="A1157" s="65">
        <v>106663</v>
      </c>
      <c r="B1157" s="25" t="s">
        <v>60</v>
      </c>
      <c r="C1157" s="25" t="s">
        <v>42</v>
      </c>
      <c r="D1157" s="25" t="s">
        <v>71</v>
      </c>
      <c r="E1157" s="25" t="s">
        <v>257</v>
      </c>
      <c r="F1157" s="25" t="s">
        <v>53</v>
      </c>
      <c r="G1157" s="25" t="s">
        <v>46</v>
      </c>
      <c r="H1157" s="25" t="s">
        <v>47</v>
      </c>
      <c r="I1157" s="25" t="s">
        <v>2217</v>
      </c>
      <c r="J1157" s="25" t="s">
        <v>2218</v>
      </c>
      <c r="K1157" s="26">
        <v>44635.736435185187</v>
      </c>
      <c r="L1157" s="26">
        <v>44636.390208333331</v>
      </c>
      <c r="M1157" s="1" t="s">
        <v>50</v>
      </c>
      <c r="N1157" s="85" t="s">
        <v>429</v>
      </c>
      <c r="O1157" s="1"/>
      <c r="P1157" s="46"/>
    </row>
    <row r="1158" spans="1:16" ht="16.5" hidden="1" customHeight="1">
      <c r="A1158" s="72">
        <v>106664</v>
      </c>
      <c r="B1158" s="73" t="s">
        <v>41</v>
      </c>
      <c r="C1158" s="73" t="s">
        <v>42</v>
      </c>
      <c r="D1158" s="73" t="s">
        <v>52</v>
      </c>
      <c r="E1158" s="73" t="s">
        <v>841</v>
      </c>
      <c r="F1158" s="73" t="s">
        <v>67</v>
      </c>
      <c r="G1158" s="73" t="s">
        <v>46</v>
      </c>
      <c r="H1158" s="73" t="s">
        <v>47</v>
      </c>
      <c r="I1158" s="73" t="s">
        <v>2219</v>
      </c>
      <c r="J1158" s="73" t="s">
        <v>2220</v>
      </c>
      <c r="K1158" s="74">
        <v>44635.874085648145</v>
      </c>
      <c r="L1158" s="74">
        <v>44636.499479166669</v>
      </c>
      <c r="M1158" s="69" t="s">
        <v>50</v>
      </c>
      <c r="N1158" s="86" t="s">
        <v>429</v>
      </c>
      <c r="O1158" s="1"/>
      <c r="P1158" s="46"/>
    </row>
    <row r="1159" spans="1:16" ht="16.5" customHeight="1">
      <c r="A1159" s="65">
        <v>106665</v>
      </c>
      <c r="B1159" s="25" t="s">
        <v>252</v>
      </c>
      <c r="C1159" s="25" t="s">
        <v>123</v>
      </c>
      <c r="D1159" s="25" t="s">
        <v>43</v>
      </c>
      <c r="E1159" s="25" t="s">
        <v>44</v>
      </c>
      <c r="F1159" s="25" t="s">
        <v>67</v>
      </c>
      <c r="G1159" s="25" t="s">
        <v>401</v>
      </c>
      <c r="H1159" s="25" t="s">
        <v>54</v>
      </c>
      <c r="I1159" s="25" t="s">
        <v>2221</v>
      </c>
      <c r="J1159" s="25" t="s">
        <v>2222</v>
      </c>
      <c r="K1159" s="26">
        <v>44636.070405092592</v>
      </c>
      <c r="L1159" s="26">
        <v>44637.457743055558</v>
      </c>
      <c r="M1159" s="1" t="s">
        <v>50</v>
      </c>
      <c r="N1159" s="85" t="s">
        <v>443</v>
      </c>
      <c r="O1159" s="1"/>
      <c r="P1159" s="46"/>
    </row>
    <row r="1160" spans="1:16" ht="16.5" hidden="1" customHeight="1">
      <c r="A1160" s="81">
        <v>106666</v>
      </c>
      <c r="B1160" s="82" t="s">
        <v>57</v>
      </c>
      <c r="C1160" s="82" t="s">
        <v>51</v>
      </c>
      <c r="D1160" s="82" t="s">
        <v>52</v>
      </c>
      <c r="E1160" s="82" t="s">
        <v>66</v>
      </c>
      <c r="F1160" s="82" t="s">
        <v>53</v>
      </c>
      <c r="G1160" s="82" t="s">
        <v>46</v>
      </c>
      <c r="H1160" s="82" t="s">
        <v>47</v>
      </c>
      <c r="I1160" s="82" t="s">
        <v>1781</v>
      </c>
      <c r="J1160" s="82" t="s">
        <v>2223</v>
      </c>
      <c r="K1160" s="83">
        <v>44636.392650462964</v>
      </c>
      <c r="L1160" s="83">
        <v>44636.394780092596</v>
      </c>
      <c r="M1160" s="63" t="s">
        <v>50</v>
      </c>
      <c r="N1160" s="85" t="s">
        <v>443</v>
      </c>
      <c r="O1160" s="1"/>
      <c r="P1160" s="46"/>
    </row>
    <row r="1161" spans="1:16" ht="16.5" hidden="1" customHeight="1">
      <c r="A1161" s="65">
        <v>106667</v>
      </c>
      <c r="B1161" s="25" t="s">
        <v>41</v>
      </c>
      <c r="C1161" s="25" t="s">
        <v>51</v>
      </c>
      <c r="D1161" s="25" t="s">
        <v>71</v>
      </c>
      <c r="E1161" s="25" t="s">
        <v>62</v>
      </c>
      <c r="F1161" s="25" t="s">
        <v>53</v>
      </c>
      <c r="G1161" s="25" t="s">
        <v>46</v>
      </c>
      <c r="H1161" s="25" t="s">
        <v>47</v>
      </c>
      <c r="I1161" s="25" t="s">
        <v>2224</v>
      </c>
      <c r="J1161" s="25" t="s">
        <v>2225</v>
      </c>
      <c r="K1161" s="26">
        <v>44636.42931712963</v>
      </c>
      <c r="L1161" s="26">
        <v>44637.659710648149</v>
      </c>
      <c r="M1161" s="1" t="s">
        <v>50</v>
      </c>
      <c r="N1161" s="85" t="s">
        <v>429</v>
      </c>
      <c r="O1161" s="1"/>
      <c r="P1161" s="46"/>
    </row>
    <row r="1162" spans="1:16" ht="16.5" hidden="1" customHeight="1">
      <c r="A1162" s="65">
        <v>106668</v>
      </c>
      <c r="B1162" s="25" t="s">
        <v>41</v>
      </c>
      <c r="C1162" s="25" t="s">
        <v>189</v>
      </c>
      <c r="D1162" s="25" t="s">
        <v>43</v>
      </c>
      <c r="E1162" s="25" t="s">
        <v>75</v>
      </c>
      <c r="F1162" s="25" t="s">
        <v>67</v>
      </c>
      <c r="G1162" s="25" t="s">
        <v>46</v>
      </c>
      <c r="H1162" s="25" t="s">
        <v>54</v>
      </c>
      <c r="I1162" s="25" t="s">
        <v>2226</v>
      </c>
      <c r="J1162" s="25" t="s">
        <v>2227</v>
      </c>
      <c r="K1162" s="26">
        <v>44636.43041666667</v>
      </c>
      <c r="L1162" s="26">
        <v>44637.518252314818</v>
      </c>
      <c r="M1162" s="1" t="s">
        <v>50</v>
      </c>
      <c r="N1162" s="85" t="s">
        <v>429</v>
      </c>
      <c r="O1162" s="1"/>
      <c r="P1162" s="46"/>
    </row>
    <row r="1163" spans="1:16" ht="16.5" hidden="1" customHeight="1">
      <c r="A1163" s="65">
        <v>106669</v>
      </c>
      <c r="B1163" s="25" t="s">
        <v>57</v>
      </c>
      <c r="C1163" s="25" t="s">
        <v>51</v>
      </c>
      <c r="D1163" s="25" t="s">
        <v>71</v>
      </c>
      <c r="E1163" s="25" t="s">
        <v>44</v>
      </c>
      <c r="F1163" s="25" t="s">
        <v>53</v>
      </c>
      <c r="G1163" s="25" t="s">
        <v>46</v>
      </c>
      <c r="H1163" s="25" t="s">
        <v>54</v>
      </c>
      <c r="I1163" s="29" t="s">
        <v>2228</v>
      </c>
      <c r="J1163" s="25" t="s">
        <v>2229</v>
      </c>
      <c r="K1163" s="26">
        <v>44636.431828703702</v>
      </c>
      <c r="L1163" s="26">
        <v>44636.484155092592</v>
      </c>
      <c r="M1163" s="1" t="s">
        <v>50</v>
      </c>
      <c r="N1163" s="85" t="s">
        <v>443</v>
      </c>
      <c r="O1163" s="1"/>
      <c r="P1163" s="46"/>
    </row>
    <row r="1164" spans="1:16" ht="16.5" hidden="1" customHeight="1">
      <c r="A1164" s="65">
        <v>106670</v>
      </c>
      <c r="B1164" s="25" t="s">
        <v>41</v>
      </c>
      <c r="C1164" s="25" t="s">
        <v>42</v>
      </c>
      <c r="D1164" s="25" t="s">
        <v>81</v>
      </c>
      <c r="E1164" s="25" t="s">
        <v>257</v>
      </c>
      <c r="F1164" s="25" t="s">
        <v>53</v>
      </c>
      <c r="G1164" s="25" t="s">
        <v>46</v>
      </c>
      <c r="H1164" s="25" t="s">
        <v>47</v>
      </c>
      <c r="I1164" s="25" t="s">
        <v>2230</v>
      </c>
      <c r="J1164" s="25" t="s">
        <v>2231</v>
      </c>
      <c r="K1164" s="26">
        <v>44636.437847222223</v>
      </c>
      <c r="L1164" s="26">
        <v>44636.480868055558</v>
      </c>
      <c r="M1164" s="1" t="s">
        <v>50</v>
      </c>
      <c r="N1164" s="85" t="s">
        <v>429</v>
      </c>
      <c r="O1164" s="1"/>
      <c r="P1164" s="46"/>
    </row>
    <row r="1165" spans="1:16" ht="16.5" hidden="1" customHeight="1">
      <c r="A1165" s="65">
        <v>106671</v>
      </c>
      <c r="B1165" s="25" t="s">
        <v>41</v>
      </c>
      <c r="C1165" s="25" t="s">
        <v>42</v>
      </c>
      <c r="D1165" s="25" t="s">
        <v>61</v>
      </c>
      <c r="E1165" s="25" t="s">
        <v>44</v>
      </c>
      <c r="F1165" s="25" t="s">
        <v>45</v>
      </c>
      <c r="G1165" s="25" t="s">
        <v>46</v>
      </c>
      <c r="H1165" s="25" t="s">
        <v>47</v>
      </c>
      <c r="I1165" s="25" t="s">
        <v>1105</v>
      </c>
      <c r="J1165" s="25" t="s">
        <v>2232</v>
      </c>
      <c r="K1165" s="26">
        <v>44636.44222222222</v>
      </c>
      <c r="L1165" s="26">
        <v>44637.659062500003</v>
      </c>
      <c r="M1165" s="1" t="s">
        <v>50</v>
      </c>
      <c r="N1165" s="85" t="s">
        <v>429</v>
      </c>
      <c r="O1165" s="1"/>
      <c r="P1165" s="46"/>
    </row>
    <row r="1166" spans="1:16" ht="16.5" hidden="1" customHeight="1">
      <c r="A1166" s="65">
        <v>106672</v>
      </c>
      <c r="B1166" s="25" t="s">
        <v>41</v>
      </c>
      <c r="C1166" s="25" t="s">
        <v>150</v>
      </c>
      <c r="D1166" s="25" t="s">
        <v>61</v>
      </c>
      <c r="E1166" s="25" t="s">
        <v>44</v>
      </c>
      <c r="F1166" s="25" t="s">
        <v>45</v>
      </c>
      <c r="G1166" s="25" t="s">
        <v>46</v>
      </c>
      <c r="H1166" s="25" t="s">
        <v>47</v>
      </c>
      <c r="I1166" s="25" t="s">
        <v>1105</v>
      </c>
      <c r="J1166" s="25" t="s">
        <v>2232</v>
      </c>
      <c r="K1166" s="26">
        <v>44636.443807870368</v>
      </c>
      <c r="L1166" s="26">
        <v>44637.657233796293</v>
      </c>
      <c r="M1166" s="1" t="s">
        <v>50</v>
      </c>
      <c r="N1166" s="85" t="s">
        <v>429</v>
      </c>
      <c r="O1166" s="1"/>
      <c r="P1166" s="46"/>
    </row>
    <row r="1167" spans="1:16" ht="16.5" hidden="1" customHeight="1">
      <c r="A1167" s="65">
        <v>106673</v>
      </c>
      <c r="B1167" s="25" t="s">
        <v>57</v>
      </c>
      <c r="C1167" s="25" t="s">
        <v>51</v>
      </c>
      <c r="D1167" s="25" t="s">
        <v>61</v>
      </c>
      <c r="E1167" s="25" t="s">
        <v>44</v>
      </c>
      <c r="F1167" s="25" t="s">
        <v>45</v>
      </c>
      <c r="G1167" s="25" t="s">
        <v>46</v>
      </c>
      <c r="H1167" s="25" t="s">
        <v>54</v>
      </c>
      <c r="I1167" s="25" t="s">
        <v>2233</v>
      </c>
      <c r="J1167" s="25" t="s">
        <v>2234</v>
      </c>
      <c r="K1167" s="26">
        <v>44636.453194444446</v>
      </c>
      <c r="L1167" s="26">
        <v>44636.476423611108</v>
      </c>
      <c r="M1167" s="1" t="s">
        <v>50</v>
      </c>
      <c r="N1167" s="85" t="s">
        <v>443</v>
      </c>
      <c r="O1167" s="1"/>
      <c r="P1167" s="46"/>
    </row>
    <row r="1168" spans="1:16" ht="16.5" hidden="1" customHeight="1">
      <c r="A1168" s="65">
        <v>106674</v>
      </c>
      <c r="B1168" s="25" t="s">
        <v>41</v>
      </c>
      <c r="C1168" s="25" t="s">
        <v>123</v>
      </c>
      <c r="D1168" s="25" t="s">
        <v>43</v>
      </c>
      <c r="E1168" s="25" t="s">
        <v>186</v>
      </c>
      <c r="F1168" s="25" t="s">
        <v>45</v>
      </c>
      <c r="G1168" s="25" t="s">
        <v>46</v>
      </c>
      <c r="H1168" s="25" t="s">
        <v>47</v>
      </c>
      <c r="I1168" s="25" t="s">
        <v>2235</v>
      </c>
      <c r="J1168" s="25" t="s">
        <v>2236</v>
      </c>
      <c r="K1168" s="26">
        <v>44636.458969907406</v>
      </c>
      <c r="L1168" s="26">
        <v>44636.475219907406</v>
      </c>
      <c r="M1168" s="1" t="s">
        <v>50</v>
      </c>
      <c r="N1168" s="85" t="s">
        <v>429</v>
      </c>
      <c r="O1168" s="1"/>
      <c r="P1168" s="46"/>
    </row>
    <row r="1169" spans="1:16" ht="16.5" hidden="1" customHeight="1">
      <c r="A1169" s="65">
        <v>106675</v>
      </c>
      <c r="B1169" s="25" t="s">
        <v>57</v>
      </c>
      <c r="C1169" s="25" t="s">
        <v>51</v>
      </c>
      <c r="D1169" s="25" t="s">
        <v>81</v>
      </c>
      <c r="E1169" s="25" t="s">
        <v>44</v>
      </c>
      <c r="F1169" s="25" t="s">
        <v>53</v>
      </c>
      <c r="G1169" s="25" t="s">
        <v>85</v>
      </c>
      <c r="H1169" s="25" t="s">
        <v>54</v>
      </c>
      <c r="I1169" s="25" t="s">
        <v>2237</v>
      </c>
      <c r="J1169" s="25" t="s">
        <v>2238</v>
      </c>
      <c r="K1169" s="26">
        <v>44636.471851851849</v>
      </c>
      <c r="L1169" s="26">
        <v>44636.667627314811</v>
      </c>
      <c r="M1169" s="1" t="s">
        <v>50</v>
      </c>
      <c r="N1169" s="85" t="s">
        <v>443</v>
      </c>
      <c r="O1169" s="1"/>
      <c r="P1169" s="46"/>
    </row>
    <row r="1170" spans="1:16" ht="16.5" hidden="1" customHeight="1">
      <c r="A1170" s="65">
        <v>106676</v>
      </c>
      <c r="B1170" s="25" t="s">
        <v>41</v>
      </c>
      <c r="C1170" s="25" t="s">
        <v>99</v>
      </c>
      <c r="D1170" s="25" t="s">
        <v>61</v>
      </c>
      <c r="E1170" s="25" t="s">
        <v>44</v>
      </c>
      <c r="F1170" s="25" t="s">
        <v>45</v>
      </c>
      <c r="G1170" s="25" t="s">
        <v>46</v>
      </c>
      <c r="H1170" s="25" t="s">
        <v>47</v>
      </c>
      <c r="I1170" s="25" t="s">
        <v>2239</v>
      </c>
      <c r="J1170" s="25" t="s">
        <v>2240</v>
      </c>
      <c r="K1170" s="26">
        <v>44636.472870370373</v>
      </c>
      <c r="L1170" s="26">
        <v>44636.476018518515</v>
      </c>
      <c r="M1170" s="1" t="s">
        <v>50</v>
      </c>
      <c r="N1170" s="85" t="s">
        <v>429</v>
      </c>
      <c r="O1170" s="1"/>
      <c r="P1170" s="46"/>
    </row>
    <row r="1171" spans="1:16" ht="16.5" hidden="1" customHeight="1">
      <c r="A1171" s="65">
        <v>106677</v>
      </c>
      <c r="B1171" s="25" t="s">
        <v>636</v>
      </c>
      <c r="C1171" s="25" t="s">
        <v>51</v>
      </c>
      <c r="D1171" s="25" t="s">
        <v>43</v>
      </c>
      <c r="E1171" s="25" t="s">
        <v>44</v>
      </c>
      <c r="F1171" s="25" t="s">
        <v>67</v>
      </c>
      <c r="G1171" s="25" t="s">
        <v>46</v>
      </c>
      <c r="H1171" s="25" t="s">
        <v>54</v>
      </c>
      <c r="I1171" s="25" t="s">
        <v>2241</v>
      </c>
      <c r="J1171" s="25" t="s">
        <v>2242</v>
      </c>
      <c r="K1171" s="26">
        <v>44636.481365740743</v>
      </c>
      <c r="L1171" s="26">
        <v>44643.511111111111</v>
      </c>
      <c r="M1171" s="1" t="s">
        <v>50</v>
      </c>
      <c r="N1171" s="85" t="s">
        <v>429</v>
      </c>
      <c r="O1171" s="1"/>
      <c r="P1171" s="46"/>
    </row>
    <row r="1172" spans="1:16" ht="16.5" hidden="1" customHeight="1">
      <c r="A1172" s="65">
        <v>106678</v>
      </c>
      <c r="B1172" s="25" t="s">
        <v>60</v>
      </c>
      <c r="C1172" s="25" t="s">
        <v>51</v>
      </c>
      <c r="D1172" s="25" t="s">
        <v>71</v>
      </c>
      <c r="E1172" s="25" t="s">
        <v>62</v>
      </c>
      <c r="F1172" s="25" t="s">
        <v>45</v>
      </c>
      <c r="G1172" s="25" t="s">
        <v>46</v>
      </c>
      <c r="H1172" s="25" t="s">
        <v>54</v>
      </c>
      <c r="I1172" s="25" t="s">
        <v>2243</v>
      </c>
      <c r="J1172" s="25" t="s">
        <v>2244</v>
      </c>
      <c r="K1172" s="26">
        <v>44636.491562499999</v>
      </c>
      <c r="L1172" s="26">
        <v>44636.499097222222</v>
      </c>
      <c r="M1172" s="1" t="s">
        <v>50</v>
      </c>
      <c r="N1172" s="85" t="s">
        <v>429</v>
      </c>
      <c r="O1172" s="1"/>
      <c r="P1172" s="46"/>
    </row>
    <row r="1173" spans="1:16" ht="16.5" hidden="1" customHeight="1">
      <c r="A1173" s="65">
        <v>106679</v>
      </c>
      <c r="B1173" s="25" t="s">
        <v>41</v>
      </c>
      <c r="C1173" s="25" t="s">
        <v>99</v>
      </c>
      <c r="D1173" s="25" t="s">
        <v>61</v>
      </c>
      <c r="E1173" s="25" t="s">
        <v>44</v>
      </c>
      <c r="F1173" s="25" t="s">
        <v>45</v>
      </c>
      <c r="G1173" s="25" t="s">
        <v>46</v>
      </c>
      <c r="H1173" s="25" t="s">
        <v>47</v>
      </c>
      <c r="I1173" s="25" t="s">
        <v>2245</v>
      </c>
      <c r="J1173" s="25" t="s">
        <v>2246</v>
      </c>
      <c r="K1173" s="26">
        <v>44636.493356481478</v>
      </c>
      <c r="L1173" s="26">
        <v>44636.496550925927</v>
      </c>
      <c r="M1173" s="1" t="s">
        <v>50</v>
      </c>
      <c r="N1173" s="85" t="s">
        <v>429</v>
      </c>
      <c r="O1173" s="1"/>
      <c r="P1173" s="46"/>
    </row>
    <row r="1174" spans="1:16" ht="16.5" hidden="1" customHeight="1">
      <c r="A1174" s="65">
        <v>106680</v>
      </c>
      <c r="B1174" s="25" t="s">
        <v>41</v>
      </c>
      <c r="C1174" s="25" t="s">
        <v>42</v>
      </c>
      <c r="D1174" s="25" t="s">
        <v>43</v>
      </c>
      <c r="E1174" s="25" t="s">
        <v>44</v>
      </c>
      <c r="F1174" s="25" t="s">
        <v>45</v>
      </c>
      <c r="G1174" s="25" t="s">
        <v>46</v>
      </c>
      <c r="H1174" s="25" t="s">
        <v>47</v>
      </c>
      <c r="I1174" s="25" t="s">
        <v>2247</v>
      </c>
      <c r="J1174" s="25" t="s">
        <v>2248</v>
      </c>
      <c r="K1174" s="26">
        <v>44636.496377314812</v>
      </c>
      <c r="L1174" s="26">
        <v>44638.472581018519</v>
      </c>
      <c r="M1174" s="1" t="s">
        <v>50</v>
      </c>
      <c r="N1174" s="85" t="s">
        <v>1803</v>
      </c>
      <c r="O1174" s="1"/>
      <c r="P1174" s="46"/>
    </row>
    <row r="1175" spans="1:16" ht="16.5" hidden="1" customHeight="1">
      <c r="A1175" s="65">
        <v>106681</v>
      </c>
      <c r="B1175" s="25" t="s">
        <v>60</v>
      </c>
      <c r="C1175" s="25" t="s">
        <v>51</v>
      </c>
      <c r="D1175" s="25" t="s">
        <v>52</v>
      </c>
      <c r="E1175" s="25" t="s">
        <v>44</v>
      </c>
      <c r="F1175" s="25" t="s">
        <v>53</v>
      </c>
      <c r="G1175" s="25" t="s">
        <v>46</v>
      </c>
      <c r="H1175" s="25" t="s">
        <v>54</v>
      </c>
      <c r="I1175" s="25" t="s">
        <v>2249</v>
      </c>
      <c r="J1175" s="25" t="s">
        <v>2250</v>
      </c>
      <c r="K1175" s="26">
        <v>44636.512696759259</v>
      </c>
      <c r="L1175" s="26">
        <v>44636.5315162037</v>
      </c>
      <c r="M1175" s="1" t="s">
        <v>50</v>
      </c>
      <c r="N1175" s="85" t="s">
        <v>429</v>
      </c>
      <c r="O1175" s="1"/>
      <c r="P1175" s="46"/>
    </row>
    <row r="1176" spans="1:16" ht="16.5" hidden="1" customHeight="1">
      <c r="A1176" s="65">
        <v>106682</v>
      </c>
      <c r="B1176" s="25" t="s">
        <v>60</v>
      </c>
      <c r="C1176" s="25" t="s">
        <v>51</v>
      </c>
      <c r="D1176" s="25" t="s">
        <v>43</v>
      </c>
      <c r="E1176" s="25" t="s">
        <v>44</v>
      </c>
      <c r="F1176" s="25" t="s">
        <v>53</v>
      </c>
      <c r="G1176" s="25" t="s">
        <v>46</v>
      </c>
      <c r="H1176" s="25" t="s">
        <v>47</v>
      </c>
      <c r="I1176" s="25" t="s">
        <v>2251</v>
      </c>
      <c r="J1176" s="25" t="s">
        <v>2252</v>
      </c>
      <c r="K1176" s="26">
        <v>44636.515011574076</v>
      </c>
      <c r="L1176" s="26">
        <v>44636.667210648149</v>
      </c>
      <c r="M1176" s="1" t="s">
        <v>50</v>
      </c>
      <c r="N1176" s="85" t="s">
        <v>429</v>
      </c>
      <c r="O1176" s="1"/>
      <c r="P1176" s="46"/>
    </row>
    <row r="1177" spans="1:16" ht="16.5" hidden="1" customHeight="1">
      <c r="A1177" s="65">
        <v>106683</v>
      </c>
      <c r="B1177" s="25" t="s">
        <v>41</v>
      </c>
      <c r="C1177" s="25" t="s">
        <v>51</v>
      </c>
      <c r="D1177" s="25" t="s">
        <v>81</v>
      </c>
      <c r="E1177" s="25" t="s">
        <v>44</v>
      </c>
      <c r="F1177" s="25" t="s">
        <v>53</v>
      </c>
      <c r="G1177" s="25" t="s">
        <v>46</v>
      </c>
      <c r="H1177" s="25" t="s">
        <v>47</v>
      </c>
      <c r="I1177" s="25" t="s">
        <v>2253</v>
      </c>
      <c r="J1177" s="25" t="s">
        <v>2254</v>
      </c>
      <c r="K1177" s="26">
        <v>44636.538402777776</v>
      </c>
      <c r="L1177" s="26">
        <v>44638.470833333333</v>
      </c>
      <c r="M1177" s="1" t="s">
        <v>50</v>
      </c>
      <c r="N1177" s="85" t="s">
        <v>429</v>
      </c>
      <c r="O1177" s="1"/>
      <c r="P1177" s="46"/>
    </row>
    <row r="1178" spans="1:16" ht="16.5" hidden="1" customHeight="1">
      <c r="A1178" s="65">
        <v>106684</v>
      </c>
      <c r="B1178" s="25" t="s">
        <v>60</v>
      </c>
      <c r="C1178" s="25" t="s">
        <v>51</v>
      </c>
      <c r="D1178" s="25" t="s">
        <v>43</v>
      </c>
      <c r="E1178" s="25" t="s">
        <v>44</v>
      </c>
      <c r="F1178" s="25" t="s">
        <v>53</v>
      </c>
      <c r="G1178" s="25" t="s">
        <v>46</v>
      </c>
      <c r="H1178" s="25" t="s">
        <v>47</v>
      </c>
      <c r="I1178" s="25" t="s">
        <v>1055</v>
      </c>
      <c r="J1178" s="25" t="s">
        <v>2255</v>
      </c>
      <c r="K1178" s="26">
        <v>44636.55636574074</v>
      </c>
      <c r="L1178" s="26">
        <v>44638.468541666669</v>
      </c>
      <c r="M1178" s="1" t="s">
        <v>50</v>
      </c>
      <c r="N1178" s="85" t="s">
        <v>429</v>
      </c>
      <c r="O1178" s="1"/>
      <c r="P1178" s="46"/>
    </row>
    <row r="1179" spans="1:16" ht="16.5" hidden="1" customHeight="1">
      <c r="A1179" s="65">
        <v>106685</v>
      </c>
      <c r="B1179" s="25" t="s">
        <v>41</v>
      </c>
      <c r="C1179" s="25" t="s">
        <v>341</v>
      </c>
      <c r="D1179" s="25" t="s">
        <v>61</v>
      </c>
      <c r="E1179" s="25" t="s">
        <v>84</v>
      </c>
      <c r="F1179" s="25" t="s">
        <v>45</v>
      </c>
      <c r="G1179" s="25" t="s">
        <v>46</v>
      </c>
      <c r="H1179" s="25" t="s">
        <v>54</v>
      </c>
      <c r="I1179" s="25" t="s">
        <v>2256</v>
      </c>
      <c r="J1179" s="25" t="s">
        <v>2257</v>
      </c>
      <c r="K1179" s="26">
        <v>44636.576620370368</v>
      </c>
      <c r="L1179" s="26">
        <v>44636.620682870373</v>
      </c>
      <c r="M1179" s="1" t="s">
        <v>50</v>
      </c>
      <c r="N1179" s="85" t="s">
        <v>429</v>
      </c>
      <c r="O1179" s="1"/>
      <c r="P1179" s="46"/>
    </row>
    <row r="1180" spans="1:16" ht="16.5" hidden="1" customHeight="1">
      <c r="A1180" s="65">
        <v>106686</v>
      </c>
      <c r="B1180" s="25" t="s">
        <v>57</v>
      </c>
      <c r="C1180" s="25" t="s">
        <v>51</v>
      </c>
      <c r="D1180" s="25" t="s">
        <v>61</v>
      </c>
      <c r="E1180" s="25" t="s">
        <v>66</v>
      </c>
      <c r="F1180" s="25" t="s">
        <v>53</v>
      </c>
      <c r="G1180" s="25" t="s">
        <v>46</v>
      </c>
      <c r="H1180" s="25" t="s">
        <v>54</v>
      </c>
      <c r="I1180" s="25" t="s">
        <v>2258</v>
      </c>
      <c r="J1180" s="25" t="s">
        <v>2259</v>
      </c>
      <c r="K1180" s="26">
        <v>44636.583101851851</v>
      </c>
      <c r="L1180" s="26">
        <v>44636.634004629632</v>
      </c>
      <c r="M1180" s="1" t="s">
        <v>50</v>
      </c>
      <c r="N1180" s="85" t="s">
        <v>443</v>
      </c>
      <c r="O1180" s="1"/>
      <c r="P1180" s="46"/>
    </row>
    <row r="1181" spans="1:16" ht="16.5" hidden="1" customHeight="1">
      <c r="A1181" s="65">
        <v>106687</v>
      </c>
      <c r="B1181" s="25" t="s">
        <v>41</v>
      </c>
      <c r="C1181" s="25" t="s">
        <v>109</v>
      </c>
      <c r="D1181" s="25" t="s">
        <v>61</v>
      </c>
      <c r="E1181" s="25" t="s">
        <v>44</v>
      </c>
      <c r="F1181" s="25" t="s">
        <v>53</v>
      </c>
      <c r="G1181" s="25" t="s">
        <v>46</v>
      </c>
      <c r="H1181" s="25" t="s">
        <v>54</v>
      </c>
      <c r="I1181" s="25" t="s">
        <v>2260</v>
      </c>
      <c r="J1181" s="25" t="s">
        <v>2261</v>
      </c>
      <c r="K1181" s="26">
        <v>44636.597442129627</v>
      </c>
      <c r="L1181" s="26">
        <v>44637.51871527778</v>
      </c>
      <c r="M1181" s="1" t="s">
        <v>50</v>
      </c>
      <c r="N1181" s="85" t="s">
        <v>429</v>
      </c>
      <c r="O1181" s="1"/>
      <c r="P1181" s="46"/>
    </row>
    <row r="1182" spans="1:16" ht="16.5" hidden="1" customHeight="1">
      <c r="A1182" s="65">
        <v>106688</v>
      </c>
      <c r="B1182" s="25" t="s">
        <v>60</v>
      </c>
      <c r="C1182" s="25" t="s">
        <v>51</v>
      </c>
      <c r="D1182" s="25" t="s">
        <v>61</v>
      </c>
      <c r="E1182" s="25" t="s">
        <v>257</v>
      </c>
      <c r="F1182" s="25" t="s">
        <v>45</v>
      </c>
      <c r="G1182" s="25" t="s">
        <v>46</v>
      </c>
      <c r="H1182" s="25" t="s">
        <v>47</v>
      </c>
      <c r="I1182" s="29" t="s">
        <v>2262</v>
      </c>
      <c r="J1182" s="25" t="s">
        <v>2263</v>
      </c>
      <c r="K1182" s="26">
        <v>44636.622407407405</v>
      </c>
      <c r="L1182" s="26">
        <v>44636.634872685187</v>
      </c>
      <c r="M1182" s="1" t="s">
        <v>50</v>
      </c>
      <c r="N1182" s="85" t="s">
        <v>429</v>
      </c>
      <c r="O1182" s="1"/>
      <c r="P1182" s="46"/>
    </row>
    <row r="1183" spans="1:16" ht="16.5" hidden="1" customHeight="1">
      <c r="A1183" s="65">
        <v>106689</v>
      </c>
      <c r="B1183" s="25" t="s">
        <v>60</v>
      </c>
      <c r="C1183" s="25" t="s">
        <v>51</v>
      </c>
      <c r="D1183" s="25" t="s">
        <v>61</v>
      </c>
      <c r="E1183" s="25" t="s">
        <v>102</v>
      </c>
      <c r="F1183" s="25" t="s">
        <v>67</v>
      </c>
      <c r="G1183" s="25" t="s">
        <v>46</v>
      </c>
      <c r="H1183" s="25" t="s">
        <v>47</v>
      </c>
      <c r="I1183" s="29" t="s">
        <v>2264</v>
      </c>
      <c r="J1183" s="25" t="s">
        <v>2265</v>
      </c>
      <c r="K1183" s="26">
        <v>44636.629131944443</v>
      </c>
      <c r="L1183" s="26">
        <v>44637.697210648148</v>
      </c>
      <c r="M1183" s="1" t="s">
        <v>50</v>
      </c>
      <c r="N1183" s="85" t="s">
        <v>429</v>
      </c>
      <c r="O1183" s="42"/>
      <c r="P1183" s="46"/>
    </row>
    <row r="1184" spans="1:16" ht="16.5" hidden="1" customHeight="1">
      <c r="A1184" s="65">
        <v>106690</v>
      </c>
      <c r="B1184" s="25" t="s">
        <v>41</v>
      </c>
      <c r="C1184" s="25" t="s">
        <v>388</v>
      </c>
      <c r="D1184" s="25" t="s">
        <v>71</v>
      </c>
      <c r="E1184" s="25" t="s">
        <v>44</v>
      </c>
      <c r="F1184" s="25" t="s">
        <v>53</v>
      </c>
      <c r="G1184" s="25" t="s">
        <v>46</v>
      </c>
      <c r="H1184" s="25" t="s">
        <v>47</v>
      </c>
      <c r="I1184" s="29" t="s">
        <v>2266</v>
      </c>
      <c r="J1184" s="25" t="s">
        <v>2267</v>
      </c>
      <c r="K1184" s="26">
        <v>44636.647175925929</v>
      </c>
      <c r="L1184" s="26">
        <v>44636.658483796295</v>
      </c>
      <c r="M1184" s="1" t="s">
        <v>50</v>
      </c>
      <c r="N1184" s="85" t="s">
        <v>429</v>
      </c>
      <c r="O1184" s="1"/>
      <c r="P1184" s="46"/>
    </row>
    <row r="1185" spans="1:16" ht="16.5" hidden="1" customHeight="1">
      <c r="A1185" s="65">
        <v>106691</v>
      </c>
      <c r="B1185" s="25" t="s">
        <v>41</v>
      </c>
      <c r="C1185" s="25" t="s">
        <v>51</v>
      </c>
      <c r="D1185" s="25" t="s">
        <v>43</v>
      </c>
      <c r="E1185" s="25" t="s">
        <v>75</v>
      </c>
      <c r="F1185" s="25" t="s">
        <v>53</v>
      </c>
      <c r="G1185" s="25" t="s">
        <v>46</v>
      </c>
      <c r="H1185" s="25" t="s">
        <v>54</v>
      </c>
      <c r="I1185" s="29" t="s">
        <v>2268</v>
      </c>
      <c r="J1185" s="25" t="s">
        <v>2067</v>
      </c>
      <c r="K1185" s="26">
        <v>44636.688298611109</v>
      </c>
      <c r="L1185" s="26">
        <v>44637.696481481478</v>
      </c>
      <c r="M1185" s="1" t="s">
        <v>50</v>
      </c>
      <c r="N1185" s="85" t="s">
        <v>1803</v>
      </c>
      <c r="O1185" s="1"/>
      <c r="P1185" s="46"/>
    </row>
    <row r="1186" spans="1:16" ht="16.5" hidden="1" customHeight="1">
      <c r="A1186" s="65">
        <v>106692</v>
      </c>
      <c r="B1186" s="25" t="s">
        <v>60</v>
      </c>
      <c r="C1186" s="25" t="s">
        <v>42</v>
      </c>
      <c r="D1186" s="25" t="s">
        <v>71</v>
      </c>
      <c r="E1186" s="25" t="s">
        <v>886</v>
      </c>
      <c r="F1186" s="25" t="s">
        <v>45</v>
      </c>
      <c r="G1186" s="25" t="s">
        <v>46</v>
      </c>
      <c r="H1186" s="25" t="s">
        <v>47</v>
      </c>
      <c r="I1186" s="29" t="s">
        <v>2269</v>
      </c>
      <c r="J1186" s="25" t="s">
        <v>2270</v>
      </c>
      <c r="K1186" s="26">
        <v>44636.708831018521</v>
      </c>
      <c r="L1186" s="26">
        <v>44637.520671296297</v>
      </c>
      <c r="M1186" s="1" t="s">
        <v>50</v>
      </c>
      <c r="N1186" s="85" t="s">
        <v>429</v>
      </c>
      <c r="O1186" s="1"/>
      <c r="P1186" s="46"/>
    </row>
    <row r="1187" spans="1:16" ht="16.5" hidden="1" customHeight="1">
      <c r="A1187" s="65">
        <v>106693</v>
      </c>
      <c r="B1187" s="25" t="s">
        <v>248</v>
      </c>
      <c r="C1187" s="25" t="s">
        <v>42</v>
      </c>
      <c r="D1187" s="25" t="s">
        <v>61</v>
      </c>
      <c r="E1187" s="25" t="s">
        <v>44</v>
      </c>
      <c r="F1187" s="25" t="s">
        <v>67</v>
      </c>
      <c r="G1187" s="25" t="s">
        <v>46</v>
      </c>
      <c r="H1187" s="25" t="s">
        <v>54</v>
      </c>
      <c r="I1187" s="29" t="s">
        <v>2271</v>
      </c>
      <c r="J1187" s="25" t="s">
        <v>2272</v>
      </c>
      <c r="K1187" s="26">
        <v>44636.76116898148</v>
      </c>
      <c r="L1187" s="26">
        <v>44642.758344907408</v>
      </c>
      <c r="M1187" s="1" t="s">
        <v>50</v>
      </c>
      <c r="N1187" s="85" t="s">
        <v>808</v>
      </c>
      <c r="O1187" s="1"/>
      <c r="P1187" s="46"/>
    </row>
    <row r="1188" spans="1:16" ht="16.5" hidden="1" customHeight="1">
      <c r="A1188" s="65">
        <v>106694</v>
      </c>
      <c r="B1188" s="25" t="s">
        <v>57</v>
      </c>
      <c r="C1188" s="25" t="s">
        <v>123</v>
      </c>
      <c r="D1188" s="25" t="s">
        <v>43</v>
      </c>
      <c r="E1188" s="25" t="s">
        <v>44</v>
      </c>
      <c r="F1188" s="25" t="s">
        <v>53</v>
      </c>
      <c r="G1188" s="25" t="s">
        <v>85</v>
      </c>
      <c r="H1188" s="25" t="s">
        <v>47</v>
      </c>
      <c r="I1188" s="25" t="s">
        <v>2273</v>
      </c>
      <c r="J1188" s="25" t="s">
        <v>2274</v>
      </c>
      <c r="K1188" s="26">
        <v>44637.409756944442</v>
      </c>
      <c r="L1188" s="26">
        <v>44638.467129629629</v>
      </c>
      <c r="M1188" s="1" t="s">
        <v>50</v>
      </c>
      <c r="N1188" s="85" t="s">
        <v>443</v>
      </c>
      <c r="O1188" s="1"/>
      <c r="P1188" s="46"/>
    </row>
    <row r="1189" spans="1:16" ht="16.5" hidden="1" customHeight="1">
      <c r="A1189" s="65">
        <v>106695</v>
      </c>
      <c r="B1189" s="25" t="s">
        <v>41</v>
      </c>
      <c r="C1189" s="25" t="s">
        <v>51</v>
      </c>
      <c r="D1189" s="25" t="s">
        <v>43</v>
      </c>
      <c r="E1189" s="25" t="s">
        <v>84</v>
      </c>
      <c r="F1189" s="25" t="s">
        <v>45</v>
      </c>
      <c r="G1189" s="25" t="s">
        <v>46</v>
      </c>
      <c r="H1189" s="25" t="s">
        <v>54</v>
      </c>
      <c r="I1189" s="25" t="s">
        <v>2275</v>
      </c>
      <c r="J1189" s="25" t="s">
        <v>2276</v>
      </c>
      <c r="K1189" s="26">
        <v>44637.412499999999</v>
      </c>
      <c r="L1189" s="26">
        <v>44637.690057870372</v>
      </c>
      <c r="M1189" s="1" t="s">
        <v>50</v>
      </c>
      <c r="N1189" s="85" t="s">
        <v>429</v>
      </c>
      <c r="O1189" s="1"/>
      <c r="P1189" s="46"/>
    </row>
    <row r="1190" spans="1:16" ht="16.5" hidden="1" customHeight="1">
      <c r="A1190" s="65">
        <v>106696</v>
      </c>
      <c r="B1190" s="25" t="s">
        <v>41</v>
      </c>
      <c r="C1190" s="25" t="s">
        <v>51</v>
      </c>
      <c r="D1190" s="25" t="s">
        <v>61</v>
      </c>
      <c r="E1190" s="25" t="s">
        <v>44</v>
      </c>
      <c r="F1190" s="25" t="s">
        <v>53</v>
      </c>
      <c r="G1190" s="25" t="s">
        <v>85</v>
      </c>
      <c r="H1190" s="25" t="s">
        <v>47</v>
      </c>
      <c r="I1190" s="25" t="s">
        <v>2277</v>
      </c>
      <c r="J1190" s="25" t="s">
        <v>2278</v>
      </c>
      <c r="K1190" s="26">
        <v>44637.412615740737</v>
      </c>
      <c r="L1190" s="26">
        <v>44637.539363425924</v>
      </c>
      <c r="M1190" s="1" t="s">
        <v>50</v>
      </c>
      <c r="N1190" s="85" t="s">
        <v>429</v>
      </c>
      <c r="O1190" s="1"/>
      <c r="P1190" s="46"/>
    </row>
    <row r="1191" spans="1:16" ht="16.5" hidden="1" customHeight="1">
      <c r="A1191" s="65">
        <v>106697</v>
      </c>
      <c r="B1191" s="25" t="s">
        <v>60</v>
      </c>
      <c r="C1191" s="25" t="s">
        <v>51</v>
      </c>
      <c r="D1191" s="25" t="s">
        <v>127</v>
      </c>
      <c r="E1191" s="25" t="s">
        <v>102</v>
      </c>
      <c r="F1191" s="25" t="s">
        <v>67</v>
      </c>
      <c r="G1191" s="25" t="s">
        <v>46</v>
      </c>
      <c r="H1191" s="25" t="s">
        <v>297</v>
      </c>
      <c r="I1191" s="25" t="s">
        <v>2279</v>
      </c>
      <c r="J1191" s="25" t="s">
        <v>2280</v>
      </c>
      <c r="K1191" s="26">
        <v>44637.433379629627</v>
      </c>
      <c r="L1191" s="26">
        <v>44641.506030092591</v>
      </c>
      <c r="M1191" s="1" t="s">
        <v>50</v>
      </c>
      <c r="N1191" s="85" t="s">
        <v>429</v>
      </c>
      <c r="O1191" s="1"/>
      <c r="P1191" s="46"/>
    </row>
    <row r="1192" spans="1:16" ht="16.5" hidden="1" customHeight="1">
      <c r="A1192" s="65">
        <v>106698</v>
      </c>
      <c r="B1192" s="25" t="s">
        <v>60</v>
      </c>
      <c r="C1192" s="25" t="s">
        <v>51</v>
      </c>
      <c r="D1192" s="25" t="s">
        <v>81</v>
      </c>
      <c r="E1192" s="25" t="s">
        <v>257</v>
      </c>
      <c r="F1192" s="25" t="s">
        <v>45</v>
      </c>
      <c r="G1192" s="25" t="s">
        <v>46</v>
      </c>
      <c r="H1192" s="25" t="s">
        <v>47</v>
      </c>
      <c r="I1192" s="25" t="s">
        <v>2281</v>
      </c>
      <c r="J1192" s="25" t="s">
        <v>2282</v>
      </c>
      <c r="K1192" s="26">
        <v>44637.452349537038</v>
      </c>
      <c r="L1192" s="26">
        <v>44637.538506944446</v>
      </c>
      <c r="M1192" s="1" t="s">
        <v>50</v>
      </c>
      <c r="N1192" s="85" t="s">
        <v>429</v>
      </c>
      <c r="O1192" s="1"/>
      <c r="P1192" s="46"/>
    </row>
    <row r="1193" spans="1:16" ht="16.5" hidden="1" customHeight="1">
      <c r="A1193" s="65">
        <v>106699</v>
      </c>
      <c r="B1193" s="25" t="s">
        <v>41</v>
      </c>
      <c r="C1193" s="25" t="s">
        <v>51</v>
      </c>
      <c r="D1193" s="25" t="s">
        <v>71</v>
      </c>
      <c r="E1193" s="25" t="s">
        <v>44</v>
      </c>
      <c r="F1193" s="25" t="s">
        <v>53</v>
      </c>
      <c r="G1193" s="25" t="s">
        <v>85</v>
      </c>
      <c r="H1193" s="25" t="s">
        <v>54</v>
      </c>
      <c r="I1193" s="25" t="s">
        <v>2283</v>
      </c>
      <c r="J1193" s="25" t="s">
        <v>2284</v>
      </c>
      <c r="K1193" s="26">
        <v>44637.460231481484</v>
      </c>
      <c r="L1193" s="26">
        <v>44638.509247685186</v>
      </c>
      <c r="M1193" s="1" t="s">
        <v>50</v>
      </c>
      <c r="N1193" s="85" t="s">
        <v>429</v>
      </c>
      <c r="O1193" s="1"/>
      <c r="P1193" s="46"/>
    </row>
    <row r="1194" spans="1:16" ht="16.5" hidden="1" customHeight="1">
      <c r="A1194" s="65">
        <v>106700</v>
      </c>
      <c r="B1194" s="25" t="s">
        <v>57</v>
      </c>
      <c r="C1194" s="25" t="s">
        <v>51</v>
      </c>
      <c r="D1194" s="25" t="s">
        <v>61</v>
      </c>
      <c r="E1194" s="25" t="s">
        <v>44</v>
      </c>
      <c r="F1194" s="25" t="s">
        <v>53</v>
      </c>
      <c r="G1194" s="25" t="s">
        <v>46</v>
      </c>
      <c r="H1194" s="25" t="s">
        <v>54</v>
      </c>
      <c r="I1194" s="25" t="s">
        <v>1692</v>
      </c>
      <c r="J1194" s="25" t="s">
        <v>2285</v>
      </c>
      <c r="K1194" s="26">
        <v>44637.467083333337</v>
      </c>
      <c r="L1194" s="26">
        <v>44637.53570601852</v>
      </c>
      <c r="M1194" s="1" t="s">
        <v>50</v>
      </c>
      <c r="N1194" s="85" t="s">
        <v>443</v>
      </c>
      <c r="O1194" s="1"/>
      <c r="P1194" s="46"/>
    </row>
    <row r="1195" spans="1:16" ht="16.5" hidden="1" customHeight="1">
      <c r="A1195" s="65">
        <v>106701</v>
      </c>
      <c r="B1195" s="25" t="s">
        <v>60</v>
      </c>
      <c r="C1195" s="25" t="s">
        <v>51</v>
      </c>
      <c r="D1195" s="25" t="s">
        <v>71</v>
      </c>
      <c r="E1195" s="25" t="s">
        <v>44</v>
      </c>
      <c r="F1195" s="25" t="s">
        <v>53</v>
      </c>
      <c r="G1195" s="25" t="s">
        <v>46</v>
      </c>
      <c r="H1195" s="25" t="s">
        <v>54</v>
      </c>
      <c r="I1195" s="25" t="s">
        <v>2286</v>
      </c>
      <c r="J1195" s="25" t="s">
        <v>2287</v>
      </c>
      <c r="K1195" s="26">
        <v>44637.467986111114</v>
      </c>
      <c r="L1195" s="26">
        <v>44638.510451388887</v>
      </c>
      <c r="M1195" s="1" t="s">
        <v>50</v>
      </c>
      <c r="N1195" s="85" t="s">
        <v>429</v>
      </c>
      <c r="O1195" s="1"/>
      <c r="P1195" s="46"/>
    </row>
    <row r="1196" spans="1:16" ht="16.5" hidden="1" customHeight="1">
      <c r="A1196" s="65">
        <v>106702</v>
      </c>
      <c r="B1196" s="25" t="s">
        <v>41</v>
      </c>
      <c r="C1196" s="25" t="s">
        <v>51</v>
      </c>
      <c r="D1196" s="25" t="s">
        <v>43</v>
      </c>
      <c r="E1196" s="25" t="s">
        <v>44</v>
      </c>
      <c r="F1196" s="25" t="s">
        <v>53</v>
      </c>
      <c r="G1196" s="25" t="s">
        <v>46</v>
      </c>
      <c r="H1196" s="25" t="s">
        <v>47</v>
      </c>
      <c r="I1196" s="25" t="s">
        <v>2288</v>
      </c>
      <c r="J1196" s="25" t="s">
        <v>2289</v>
      </c>
      <c r="K1196" s="26">
        <v>44637.473749999997</v>
      </c>
      <c r="L1196" s="26">
        <v>44641.691331018519</v>
      </c>
      <c r="M1196" s="1" t="s">
        <v>50</v>
      </c>
      <c r="N1196" s="85" t="s">
        <v>429</v>
      </c>
      <c r="O1196" s="1"/>
      <c r="P1196" s="46"/>
    </row>
    <row r="1197" spans="1:16" ht="16.5" hidden="1" customHeight="1">
      <c r="A1197" s="65">
        <v>106703</v>
      </c>
      <c r="B1197" s="25" t="s">
        <v>41</v>
      </c>
      <c r="C1197" s="25" t="s">
        <v>51</v>
      </c>
      <c r="D1197" s="25" t="s">
        <v>43</v>
      </c>
      <c r="E1197" s="25" t="s">
        <v>44</v>
      </c>
      <c r="F1197" s="25" t="s">
        <v>45</v>
      </c>
      <c r="G1197" s="25" t="s">
        <v>46</v>
      </c>
      <c r="H1197" s="25" t="s">
        <v>47</v>
      </c>
      <c r="I1197" s="25" t="s">
        <v>2290</v>
      </c>
      <c r="J1197" s="25" t="s">
        <v>265</v>
      </c>
      <c r="K1197" s="26">
        <v>44637.483136574076</v>
      </c>
      <c r="L1197" s="26">
        <v>44637.534768518519</v>
      </c>
      <c r="M1197" s="1" t="s">
        <v>50</v>
      </c>
      <c r="N1197" s="85" t="s">
        <v>429</v>
      </c>
      <c r="O1197" s="1"/>
      <c r="P1197" s="46"/>
    </row>
    <row r="1198" spans="1:16" ht="16.5" hidden="1" customHeight="1">
      <c r="A1198" s="65">
        <v>106704</v>
      </c>
      <c r="B1198" s="25" t="s">
        <v>41</v>
      </c>
      <c r="C1198" s="25" t="s">
        <v>126</v>
      </c>
      <c r="D1198" s="25" t="s">
        <v>71</v>
      </c>
      <c r="E1198" s="25" t="s">
        <v>44</v>
      </c>
      <c r="F1198" s="25" t="s">
        <v>45</v>
      </c>
      <c r="G1198" s="25" t="s">
        <v>46</v>
      </c>
      <c r="H1198" s="25" t="s">
        <v>54</v>
      </c>
      <c r="I1198" s="25" t="s">
        <v>2291</v>
      </c>
      <c r="J1198" s="25" t="s">
        <v>2292</v>
      </c>
      <c r="K1198" s="26">
        <v>44637.485497685186</v>
      </c>
      <c r="L1198" s="26">
        <v>44637.533194444448</v>
      </c>
      <c r="M1198" s="1" t="s">
        <v>50</v>
      </c>
      <c r="N1198" s="85" t="s">
        <v>429</v>
      </c>
      <c r="O1198" s="1"/>
      <c r="P1198" s="46"/>
    </row>
    <row r="1199" spans="1:16" ht="16.5" hidden="1" customHeight="1">
      <c r="A1199" s="65">
        <v>106705</v>
      </c>
      <c r="B1199" s="25" t="s">
        <v>57</v>
      </c>
      <c r="C1199" s="25" t="s">
        <v>51</v>
      </c>
      <c r="D1199" s="25" t="s">
        <v>61</v>
      </c>
      <c r="E1199" s="25" t="s">
        <v>44</v>
      </c>
      <c r="F1199" s="25" t="s">
        <v>53</v>
      </c>
      <c r="G1199" s="25" t="s">
        <v>46</v>
      </c>
      <c r="H1199" s="25" t="s">
        <v>54</v>
      </c>
      <c r="I1199" s="25" t="s">
        <v>2293</v>
      </c>
      <c r="J1199" s="25" t="s">
        <v>2294</v>
      </c>
      <c r="K1199" s="26">
        <v>44637.490856481483</v>
      </c>
      <c r="L1199" s="26">
        <v>44643.514062499999</v>
      </c>
      <c r="M1199" s="1" t="s">
        <v>50</v>
      </c>
      <c r="N1199" s="85" t="s">
        <v>443</v>
      </c>
      <c r="O1199" s="1"/>
      <c r="P1199" s="46"/>
    </row>
    <row r="1200" spans="1:16" ht="16.5" hidden="1" customHeight="1">
      <c r="A1200" s="65">
        <v>106706</v>
      </c>
      <c r="B1200" s="25" t="s">
        <v>57</v>
      </c>
      <c r="C1200" s="25" t="s">
        <v>123</v>
      </c>
      <c r="D1200" s="25" t="s">
        <v>81</v>
      </c>
      <c r="E1200" s="25" t="s">
        <v>66</v>
      </c>
      <c r="F1200" s="25" t="s">
        <v>45</v>
      </c>
      <c r="G1200" s="25" t="s">
        <v>46</v>
      </c>
      <c r="H1200" s="25" t="s">
        <v>47</v>
      </c>
      <c r="I1200" s="25" t="s">
        <v>2295</v>
      </c>
      <c r="J1200" s="25" t="s">
        <v>2296</v>
      </c>
      <c r="K1200" s="26">
        <v>44637.495335648149</v>
      </c>
      <c r="L1200" s="26">
        <v>44637.527905092589</v>
      </c>
      <c r="M1200" s="1" t="s">
        <v>50</v>
      </c>
      <c r="N1200" s="85" t="s">
        <v>443</v>
      </c>
      <c r="O1200" s="1"/>
      <c r="P1200" s="46"/>
    </row>
    <row r="1201" spans="1:16" ht="16.5" hidden="1" customHeight="1">
      <c r="A1201" s="65">
        <v>106707</v>
      </c>
      <c r="B1201" s="25" t="s">
        <v>41</v>
      </c>
      <c r="C1201" s="25" t="s">
        <v>51</v>
      </c>
      <c r="D1201" s="25" t="s">
        <v>61</v>
      </c>
      <c r="E1201" s="25" t="s">
        <v>44</v>
      </c>
      <c r="F1201" s="25" t="s">
        <v>53</v>
      </c>
      <c r="G1201" s="25" t="s">
        <v>46</v>
      </c>
      <c r="H1201" s="25" t="s">
        <v>54</v>
      </c>
      <c r="I1201" s="25" t="s">
        <v>2297</v>
      </c>
      <c r="J1201" s="25" t="s">
        <v>2298</v>
      </c>
      <c r="K1201" s="26">
        <v>44637.504999999997</v>
      </c>
      <c r="L1201" s="26">
        <v>44643.507233796299</v>
      </c>
      <c r="M1201" s="1" t="s">
        <v>50</v>
      </c>
      <c r="N1201" s="85" t="s">
        <v>429</v>
      </c>
      <c r="O1201" s="1"/>
      <c r="P1201" s="46"/>
    </row>
    <row r="1202" spans="1:16" ht="16.5" hidden="1" customHeight="1">
      <c r="A1202" s="65">
        <v>106708</v>
      </c>
      <c r="B1202" s="25" t="s">
        <v>41</v>
      </c>
      <c r="C1202" s="25" t="s">
        <v>51</v>
      </c>
      <c r="D1202" s="25" t="s">
        <v>52</v>
      </c>
      <c r="E1202" s="25" t="s">
        <v>44</v>
      </c>
      <c r="F1202" s="25" t="s">
        <v>45</v>
      </c>
      <c r="G1202" s="25" t="s">
        <v>46</v>
      </c>
      <c r="H1202" s="25" t="s">
        <v>47</v>
      </c>
      <c r="I1202" s="25" t="s">
        <v>2299</v>
      </c>
      <c r="J1202" s="25" t="s">
        <v>2300</v>
      </c>
      <c r="K1202" s="26">
        <v>44637.518553240741</v>
      </c>
      <c r="L1202" s="26">
        <v>44641.691944444443</v>
      </c>
      <c r="M1202" s="1" t="s">
        <v>50</v>
      </c>
      <c r="N1202" s="85" t="s">
        <v>429</v>
      </c>
      <c r="O1202" s="1"/>
      <c r="P1202" s="46"/>
    </row>
    <row r="1203" spans="1:16" ht="16.5" hidden="1" customHeight="1">
      <c r="A1203" s="65">
        <v>106709</v>
      </c>
      <c r="B1203" s="25" t="s">
        <v>41</v>
      </c>
      <c r="C1203" s="25" t="s">
        <v>51</v>
      </c>
      <c r="D1203" s="25" t="s">
        <v>43</v>
      </c>
      <c r="E1203" s="25" t="s">
        <v>44</v>
      </c>
      <c r="F1203" s="25" t="s">
        <v>45</v>
      </c>
      <c r="G1203" s="25" t="s">
        <v>46</v>
      </c>
      <c r="H1203" s="25" t="s">
        <v>54</v>
      </c>
      <c r="I1203" s="25" t="s">
        <v>2301</v>
      </c>
      <c r="J1203" s="25" t="s">
        <v>2302</v>
      </c>
      <c r="K1203" s="26">
        <v>44637.526354166665</v>
      </c>
      <c r="L1203" s="26">
        <v>44637.696793981479</v>
      </c>
      <c r="M1203" s="1" t="s">
        <v>50</v>
      </c>
      <c r="N1203" s="85" t="s">
        <v>429</v>
      </c>
      <c r="O1203" s="1"/>
      <c r="P1203" s="46"/>
    </row>
    <row r="1204" spans="1:16" ht="16.5" hidden="1" customHeight="1">
      <c r="A1204" s="65">
        <v>106710</v>
      </c>
      <c r="B1204" s="25" t="s">
        <v>41</v>
      </c>
      <c r="C1204" s="25" t="s">
        <v>51</v>
      </c>
      <c r="D1204" s="25" t="s">
        <v>71</v>
      </c>
      <c r="E1204" s="25" t="s">
        <v>44</v>
      </c>
      <c r="F1204" s="25" t="s">
        <v>45</v>
      </c>
      <c r="G1204" s="25" t="s">
        <v>46</v>
      </c>
      <c r="H1204" s="25" t="s">
        <v>47</v>
      </c>
      <c r="I1204" s="25" t="s">
        <v>2303</v>
      </c>
      <c r="J1204" s="25" t="s">
        <v>2304</v>
      </c>
      <c r="K1204" s="26">
        <v>44637.52957175926</v>
      </c>
      <c r="L1204" s="26">
        <v>44637.533680555556</v>
      </c>
      <c r="M1204" s="1" t="s">
        <v>50</v>
      </c>
      <c r="N1204" s="85" t="s">
        <v>429</v>
      </c>
      <c r="O1204" s="1"/>
      <c r="P1204" s="46"/>
    </row>
    <row r="1205" spans="1:16" ht="16.5" hidden="1" customHeight="1">
      <c r="A1205" s="65">
        <v>106711</v>
      </c>
      <c r="B1205" s="25" t="s">
        <v>57</v>
      </c>
      <c r="C1205" s="25" t="s">
        <v>51</v>
      </c>
      <c r="D1205" s="25" t="s">
        <v>61</v>
      </c>
      <c r="E1205" s="25" t="s">
        <v>44</v>
      </c>
      <c r="F1205" s="25" t="s">
        <v>53</v>
      </c>
      <c r="G1205" s="25" t="s">
        <v>46</v>
      </c>
      <c r="H1205" s="25" t="s">
        <v>54</v>
      </c>
      <c r="I1205" s="25" t="s">
        <v>2305</v>
      </c>
      <c r="J1205" s="25" t="s">
        <v>2294</v>
      </c>
      <c r="K1205" s="26">
        <v>44637.532025462962</v>
      </c>
      <c r="L1205" s="26">
        <v>44643.503576388888</v>
      </c>
      <c r="M1205" s="1" t="s">
        <v>50</v>
      </c>
      <c r="N1205" s="85" t="s">
        <v>429</v>
      </c>
      <c r="O1205" s="1"/>
      <c r="P1205" s="46"/>
    </row>
    <row r="1206" spans="1:16" ht="16.5" hidden="1" customHeight="1">
      <c r="A1206" s="65">
        <v>106712</v>
      </c>
      <c r="B1206" s="25" t="s">
        <v>60</v>
      </c>
      <c r="C1206" s="25" t="s">
        <v>51</v>
      </c>
      <c r="D1206" s="25" t="s">
        <v>81</v>
      </c>
      <c r="E1206" s="25" t="s">
        <v>44</v>
      </c>
      <c r="F1206" s="25" t="s">
        <v>53</v>
      </c>
      <c r="G1206" s="25" t="s">
        <v>85</v>
      </c>
      <c r="H1206" s="25" t="s">
        <v>47</v>
      </c>
      <c r="I1206" s="25" t="s">
        <v>2306</v>
      </c>
      <c r="J1206" s="25" t="s">
        <v>2307</v>
      </c>
      <c r="K1206" s="26">
        <v>44637.535694444443</v>
      </c>
      <c r="L1206" s="26">
        <v>44642.533159722225</v>
      </c>
      <c r="M1206" s="1" t="s">
        <v>50</v>
      </c>
      <c r="N1206" s="85" t="s">
        <v>429</v>
      </c>
      <c r="O1206" s="1"/>
      <c r="P1206" s="46"/>
    </row>
    <row r="1207" spans="1:16" ht="16.5" hidden="1" customHeight="1">
      <c r="A1207" s="65">
        <v>106713</v>
      </c>
      <c r="B1207" s="25" t="s">
        <v>57</v>
      </c>
      <c r="C1207" s="25" t="s">
        <v>51</v>
      </c>
      <c r="D1207" s="25" t="s">
        <v>43</v>
      </c>
      <c r="E1207" s="25" t="s">
        <v>44</v>
      </c>
      <c r="F1207" s="25" t="s">
        <v>53</v>
      </c>
      <c r="G1207" s="25" t="s">
        <v>46</v>
      </c>
      <c r="H1207" s="25" t="s">
        <v>54</v>
      </c>
      <c r="I1207" s="25" t="s">
        <v>2308</v>
      </c>
      <c r="J1207" s="25" t="s">
        <v>2309</v>
      </c>
      <c r="K1207" s="26">
        <v>44637.5471412037</v>
      </c>
      <c r="L1207" s="26">
        <v>44638.535231481481</v>
      </c>
      <c r="M1207" s="1" t="s">
        <v>50</v>
      </c>
      <c r="N1207" s="85" t="s">
        <v>443</v>
      </c>
      <c r="O1207" s="1"/>
      <c r="P1207" s="46"/>
    </row>
    <row r="1208" spans="1:16" ht="16.5" hidden="1" customHeight="1">
      <c r="A1208" s="65">
        <v>106714</v>
      </c>
      <c r="B1208" s="25" t="s">
        <v>41</v>
      </c>
      <c r="C1208" s="25" t="s">
        <v>42</v>
      </c>
      <c r="D1208" s="25" t="s">
        <v>61</v>
      </c>
      <c r="E1208" s="25" t="s">
        <v>84</v>
      </c>
      <c r="F1208" s="25" t="s">
        <v>53</v>
      </c>
      <c r="G1208" s="25" t="s">
        <v>46</v>
      </c>
      <c r="H1208" s="25" t="s">
        <v>54</v>
      </c>
      <c r="I1208" s="25" t="s">
        <v>1451</v>
      </c>
      <c r="J1208" s="25" t="s">
        <v>2232</v>
      </c>
      <c r="K1208" s="26">
        <v>44637.558668981481</v>
      </c>
      <c r="L1208" s="26">
        <v>44638.512094907404</v>
      </c>
      <c r="M1208" s="1" t="s">
        <v>50</v>
      </c>
      <c r="N1208" s="85" t="s">
        <v>429</v>
      </c>
      <c r="O1208" s="1"/>
      <c r="P1208" s="46"/>
    </row>
    <row r="1209" spans="1:16" ht="16.5" hidden="1" customHeight="1">
      <c r="A1209" s="65">
        <v>106715</v>
      </c>
      <c r="B1209" s="25" t="s">
        <v>41</v>
      </c>
      <c r="C1209" s="25" t="s">
        <v>42</v>
      </c>
      <c r="D1209" s="25" t="s">
        <v>71</v>
      </c>
      <c r="E1209" s="25" t="s">
        <v>44</v>
      </c>
      <c r="F1209" s="25" t="s">
        <v>67</v>
      </c>
      <c r="G1209" s="25" t="s">
        <v>46</v>
      </c>
      <c r="H1209" s="25" t="s">
        <v>47</v>
      </c>
      <c r="I1209" s="25" t="s">
        <v>2310</v>
      </c>
      <c r="J1209" s="25" t="s">
        <v>2311</v>
      </c>
      <c r="K1209" s="26">
        <v>44637.568171296298</v>
      </c>
      <c r="L1209" s="26">
        <v>44642.533506944441</v>
      </c>
      <c r="M1209" s="1" t="s">
        <v>50</v>
      </c>
      <c r="N1209" s="85" t="s">
        <v>429</v>
      </c>
      <c r="O1209" s="1"/>
      <c r="P1209" s="46"/>
    </row>
    <row r="1210" spans="1:16" ht="16.5" hidden="1" customHeight="1">
      <c r="A1210" s="65">
        <v>106716</v>
      </c>
      <c r="B1210" s="25" t="s">
        <v>60</v>
      </c>
      <c r="C1210" s="25" t="s">
        <v>51</v>
      </c>
      <c r="D1210" s="25" t="s">
        <v>81</v>
      </c>
      <c r="E1210" s="25" t="s">
        <v>44</v>
      </c>
      <c r="F1210" s="25" t="s">
        <v>45</v>
      </c>
      <c r="G1210" s="25" t="s">
        <v>46</v>
      </c>
      <c r="H1210" s="25" t="s">
        <v>54</v>
      </c>
      <c r="I1210" s="25" t="s">
        <v>1114</v>
      </c>
      <c r="J1210" s="25" t="s">
        <v>2312</v>
      </c>
      <c r="K1210" s="26">
        <v>44637.585578703707</v>
      </c>
      <c r="L1210" s="26">
        <v>44637.648842592593</v>
      </c>
      <c r="M1210" s="1" t="s">
        <v>50</v>
      </c>
      <c r="N1210" s="85" t="s">
        <v>429</v>
      </c>
      <c r="O1210" s="1"/>
      <c r="P1210" s="46"/>
    </row>
    <row r="1211" spans="1:16" ht="16.5" hidden="1" customHeight="1">
      <c r="A1211" s="65">
        <v>106717</v>
      </c>
      <c r="B1211" s="25" t="s">
        <v>41</v>
      </c>
      <c r="C1211" s="25" t="s">
        <v>51</v>
      </c>
      <c r="D1211" s="25" t="s">
        <v>71</v>
      </c>
      <c r="E1211" s="25" t="s">
        <v>44</v>
      </c>
      <c r="F1211" s="25" t="s">
        <v>45</v>
      </c>
      <c r="G1211" s="25" t="s">
        <v>46</v>
      </c>
      <c r="H1211" s="25" t="s">
        <v>54</v>
      </c>
      <c r="I1211" s="25" t="s">
        <v>2184</v>
      </c>
      <c r="J1211" s="25" t="s">
        <v>2313</v>
      </c>
      <c r="K1211" s="26">
        <v>44637.594502314816</v>
      </c>
      <c r="L1211" s="26">
        <v>44637.641250000001</v>
      </c>
      <c r="M1211" s="1" t="s">
        <v>50</v>
      </c>
      <c r="N1211" s="85" t="s">
        <v>429</v>
      </c>
      <c r="O1211" s="1"/>
      <c r="P1211" s="46"/>
    </row>
    <row r="1212" spans="1:16" ht="16.5" hidden="1" customHeight="1">
      <c r="A1212" s="65">
        <v>106718</v>
      </c>
      <c r="B1212" s="25" t="s">
        <v>57</v>
      </c>
      <c r="C1212" s="25" t="s">
        <v>51</v>
      </c>
      <c r="D1212" s="25" t="s">
        <v>43</v>
      </c>
      <c r="E1212" s="25" t="s">
        <v>44</v>
      </c>
      <c r="F1212" s="25" t="s">
        <v>53</v>
      </c>
      <c r="G1212" s="25" t="s">
        <v>46</v>
      </c>
      <c r="H1212" s="25" t="s">
        <v>47</v>
      </c>
      <c r="I1212" s="25" t="s">
        <v>2314</v>
      </c>
      <c r="J1212" s="25" t="s">
        <v>2315</v>
      </c>
      <c r="K1212" s="26">
        <v>44637.612546296295</v>
      </c>
      <c r="L1212" s="26">
        <v>44637.711701388886</v>
      </c>
      <c r="M1212" s="1" t="s">
        <v>50</v>
      </c>
      <c r="N1212" s="85" t="s">
        <v>443</v>
      </c>
      <c r="O1212" s="1"/>
      <c r="P1212" s="46"/>
    </row>
    <row r="1213" spans="1:16" ht="16.5" hidden="1" customHeight="1">
      <c r="A1213" s="65">
        <v>106719</v>
      </c>
      <c r="B1213" s="25" t="s">
        <v>57</v>
      </c>
      <c r="C1213" s="25" t="s">
        <v>51</v>
      </c>
      <c r="D1213" s="25" t="s">
        <v>81</v>
      </c>
      <c r="E1213" s="25" t="s">
        <v>84</v>
      </c>
      <c r="F1213" s="25" t="s">
        <v>45</v>
      </c>
      <c r="G1213" s="25" t="s">
        <v>46</v>
      </c>
      <c r="H1213" s="25" t="s">
        <v>54</v>
      </c>
      <c r="I1213" s="25" t="s">
        <v>2316</v>
      </c>
      <c r="J1213" s="25" t="s">
        <v>2317</v>
      </c>
      <c r="K1213" s="26">
        <v>44637.628668981481</v>
      </c>
      <c r="L1213" s="26">
        <v>44637.63318287037</v>
      </c>
      <c r="M1213" s="1" t="s">
        <v>50</v>
      </c>
      <c r="N1213" s="85" t="s">
        <v>443</v>
      </c>
      <c r="O1213" s="1"/>
      <c r="P1213" s="46"/>
    </row>
    <row r="1214" spans="1:16" ht="16.5" hidden="1" customHeight="1">
      <c r="A1214" s="65">
        <v>106720</v>
      </c>
      <c r="B1214" s="25" t="s">
        <v>41</v>
      </c>
      <c r="C1214" s="25" t="s">
        <v>51</v>
      </c>
      <c r="D1214" s="25" t="s">
        <v>43</v>
      </c>
      <c r="E1214" s="25" t="s">
        <v>84</v>
      </c>
      <c r="F1214" s="25" t="s">
        <v>45</v>
      </c>
      <c r="G1214" s="25" t="s">
        <v>46</v>
      </c>
      <c r="H1214" s="25" t="s">
        <v>47</v>
      </c>
      <c r="I1214" s="25" t="s">
        <v>2318</v>
      </c>
      <c r="J1214" s="25" t="s">
        <v>2319</v>
      </c>
      <c r="K1214" s="26">
        <v>44637.672384259262</v>
      </c>
      <c r="L1214" s="26">
        <v>44637.674317129633</v>
      </c>
      <c r="M1214" s="1" t="s">
        <v>50</v>
      </c>
      <c r="N1214" s="85" t="s">
        <v>429</v>
      </c>
      <c r="O1214" s="1"/>
      <c r="P1214" s="46"/>
    </row>
    <row r="1215" spans="1:16" ht="16.5" hidden="1" customHeight="1">
      <c r="A1215" s="65">
        <v>106721</v>
      </c>
      <c r="B1215" s="25" t="s">
        <v>41</v>
      </c>
      <c r="C1215" s="25" t="s">
        <v>51</v>
      </c>
      <c r="D1215" s="25" t="s">
        <v>61</v>
      </c>
      <c r="E1215" s="25" t="s">
        <v>44</v>
      </c>
      <c r="F1215" s="25" t="s">
        <v>53</v>
      </c>
      <c r="G1215" s="25" t="s">
        <v>46</v>
      </c>
      <c r="H1215" s="25" t="s">
        <v>47</v>
      </c>
      <c r="I1215" s="25" t="s">
        <v>2320</v>
      </c>
      <c r="J1215" s="25" t="s">
        <v>2321</v>
      </c>
      <c r="K1215" s="26">
        <v>44637.673379629632</v>
      </c>
      <c r="L1215" s="26">
        <v>44637.691666666666</v>
      </c>
      <c r="M1215" s="1" t="s">
        <v>50</v>
      </c>
      <c r="N1215" s="85" t="s">
        <v>429</v>
      </c>
      <c r="O1215" s="1"/>
      <c r="P1215" s="46"/>
    </row>
    <row r="1216" spans="1:16" ht="16.5" hidden="1" customHeight="1">
      <c r="A1216" s="65">
        <v>106722</v>
      </c>
      <c r="B1216" s="25" t="s">
        <v>41</v>
      </c>
      <c r="C1216" s="25" t="s">
        <v>651</v>
      </c>
      <c r="D1216" s="25" t="s">
        <v>52</v>
      </c>
      <c r="E1216" s="25" t="s">
        <v>62</v>
      </c>
      <c r="F1216" s="25" t="s">
        <v>67</v>
      </c>
      <c r="G1216" s="25" t="s">
        <v>46</v>
      </c>
      <c r="H1216" s="25" t="s">
        <v>54</v>
      </c>
      <c r="I1216" s="29" t="s">
        <v>2322</v>
      </c>
      <c r="J1216" s="25" t="s">
        <v>2323</v>
      </c>
      <c r="K1216" s="26">
        <v>44637.676608796297</v>
      </c>
      <c r="L1216" s="26">
        <v>44638.657673611109</v>
      </c>
      <c r="M1216" s="1" t="s">
        <v>50</v>
      </c>
      <c r="N1216" s="85" t="s">
        <v>429</v>
      </c>
      <c r="O1216" s="1"/>
      <c r="P1216" s="46"/>
    </row>
    <row r="1217" spans="1:16" ht="16.5" hidden="1" customHeight="1">
      <c r="A1217" s="65">
        <v>106723</v>
      </c>
      <c r="B1217" s="25" t="s">
        <v>60</v>
      </c>
      <c r="C1217" s="25" t="s">
        <v>114</v>
      </c>
      <c r="D1217" s="25" t="s">
        <v>61</v>
      </c>
      <c r="E1217" s="25" t="s">
        <v>66</v>
      </c>
      <c r="F1217" s="25" t="s">
        <v>53</v>
      </c>
      <c r="G1217" s="25" t="s">
        <v>46</v>
      </c>
      <c r="H1217" s="25" t="s">
        <v>47</v>
      </c>
      <c r="I1217" s="25" t="s">
        <v>2324</v>
      </c>
      <c r="J1217" s="25" t="s">
        <v>2325</v>
      </c>
      <c r="K1217" s="26">
        <v>44637.683715277781</v>
      </c>
      <c r="L1217" s="26">
        <v>44637.693599537037</v>
      </c>
      <c r="M1217" s="1" t="s">
        <v>50</v>
      </c>
      <c r="N1217" s="85" t="s">
        <v>429</v>
      </c>
      <c r="O1217" s="1"/>
      <c r="P1217" s="46"/>
    </row>
    <row r="1218" spans="1:16" ht="16.5" hidden="1" customHeight="1">
      <c r="A1218" s="65">
        <v>106724</v>
      </c>
      <c r="B1218" s="25" t="s">
        <v>575</v>
      </c>
      <c r="C1218" s="25" t="s">
        <v>51</v>
      </c>
      <c r="D1218" s="25" t="s">
        <v>52</v>
      </c>
      <c r="E1218" s="25" t="s">
        <v>44</v>
      </c>
      <c r="F1218" s="25" t="s">
        <v>67</v>
      </c>
      <c r="G1218" s="25" t="s">
        <v>46</v>
      </c>
      <c r="H1218" s="25" t="s">
        <v>54</v>
      </c>
      <c r="I1218" s="25" t="s">
        <v>2326</v>
      </c>
      <c r="J1218" s="25" t="s">
        <v>2327</v>
      </c>
      <c r="K1218" s="26">
        <v>44637.70753472222</v>
      </c>
      <c r="L1218" s="26">
        <v>44638.466354166667</v>
      </c>
      <c r="M1218" s="1" t="s">
        <v>50</v>
      </c>
      <c r="N1218" s="85" t="s">
        <v>429</v>
      </c>
      <c r="O1218" s="1"/>
      <c r="P1218" s="46"/>
    </row>
    <row r="1219" spans="1:16" ht="16.5" hidden="1" customHeight="1">
      <c r="A1219" s="65">
        <v>106725</v>
      </c>
      <c r="B1219" s="25" t="s">
        <v>60</v>
      </c>
      <c r="C1219" s="25" t="s">
        <v>42</v>
      </c>
      <c r="D1219" s="25" t="s">
        <v>52</v>
      </c>
      <c r="E1219" s="25" t="s">
        <v>44</v>
      </c>
      <c r="F1219" s="25" t="s">
        <v>45</v>
      </c>
      <c r="G1219" s="25" t="s">
        <v>46</v>
      </c>
      <c r="H1219" s="25" t="s">
        <v>47</v>
      </c>
      <c r="I1219" s="25" t="s">
        <v>2328</v>
      </c>
      <c r="J1219" s="25" t="s">
        <v>2329</v>
      </c>
      <c r="K1219" s="26">
        <v>44637.710520833331</v>
      </c>
      <c r="L1219" s="26">
        <v>44638.465324074074</v>
      </c>
      <c r="M1219" s="1" t="s">
        <v>50</v>
      </c>
      <c r="N1219" s="85" t="s">
        <v>429</v>
      </c>
      <c r="O1219" s="1"/>
      <c r="P1219" s="46"/>
    </row>
    <row r="1220" spans="1:16" ht="16.5" hidden="1" customHeight="1">
      <c r="A1220" s="65">
        <v>106726</v>
      </c>
      <c r="B1220" s="25" t="s">
        <v>41</v>
      </c>
      <c r="C1220" s="25" t="s">
        <v>51</v>
      </c>
      <c r="D1220" s="25" t="s">
        <v>61</v>
      </c>
      <c r="E1220" s="25" t="s">
        <v>44</v>
      </c>
      <c r="F1220" s="25" t="s">
        <v>45</v>
      </c>
      <c r="G1220" s="25" t="s">
        <v>46</v>
      </c>
      <c r="H1220" s="25" t="s">
        <v>47</v>
      </c>
      <c r="I1220" s="25" t="s">
        <v>2330</v>
      </c>
      <c r="J1220" s="25" t="s">
        <v>1394</v>
      </c>
      <c r="K1220" s="26">
        <v>44637.712175925924</v>
      </c>
      <c r="L1220" s="26">
        <v>44638.434895833336</v>
      </c>
      <c r="M1220" s="1" t="s">
        <v>50</v>
      </c>
      <c r="N1220" s="85" t="s">
        <v>429</v>
      </c>
      <c r="O1220" s="1"/>
      <c r="P1220" s="46"/>
    </row>
    <row r="1221" spans="1:16" ht="16.5" hidden="1" customHeight="1">
      <c r="A1221" s="72">
        <v>106727</v>
      </c>
      <c r="B1221" s="73" t="s">
        <v>41</v>
      </c>
      <c r="C1221" s="73" t="s">
        <v>51</v>
      </c>
      <c r="D1221" s="73" t="s">
        <v>43</v>
      </c>
      <c r="E1221" s="73" t="s">
        <v>44</v>
      </c>
      <c r="F1221" s="73" t="s">
        <v>45</v>
      </c>
      <c r="G1221" s="73" t="s">
        <v>46</v>
      </c>
      <c r="H1221" s="73" t="s">
        <v>47</v>
      </c>
      <c r="I1221" s="73" t="s">
        <v>2331</v>
      </c>
      <c r="J1221" s="73" t="s">
        <v>2332</v>
      </c>
      <c r="K1221" s="74">
        <v>44637.747453703705</v>
      </c>
      <c r="L1221" s="74">
        <v>44638.416145833333</v>
      </c>
      <c r="M1221" s="69" t="s">
        <v>50</v>
      </c>
      <c r="N1221" s="86" t="s">
        <v>429</v>
      </c>
      <c r="O1221" s="1"/>
      <c r="P1221" s="46"/>
    </row>
    <row r="1222" spans="1:16" ht="16.5" customHeight="1">
      <c r="A1222" s="65">
        <v>106728</v>
      </c>
      <c r="B1222" s="25" t="s">
        <v>57</v>
      </c>
      <c r="C1222" s="25" t="s">
        <v>51</v>
      </c>
      <c r="D1222" s="25" t="s">
        <v>71</v>
      </c>
      <c r="E1222" s="25" t="s">
        <v>66</v>
      </c>
      <c r="F1222" s="25" t="s">
        <v>67</v>
      </c>
      <c r="G1222" s="25" t="s">
        <v>401</v>
      </c>
      <c r="H1222" s="25" t="s">
        <v>54</v>
      </c>
      <c r="I1222" s="25" t="s">
        <v>2333</v>
      </c>
      <c r="J1222" s="25" t="s">
        <v>2334</v>
      </c>
      <c r="K1222" s="26">
        <v>44638.018449074072</v>
      </c>
      <c r="L1222" s="26">
        <v>44644.741747685184</v>
      </c>
      <c r="M1222" s="1" t="s">
        <v>50</v>
      </c>
      <c r="N1222" s="85" t="s">
        <v>443</v>
      </c>
      <c r="O1222" s="1"/>
      <c r="P1222" s="46"/>
    </row>
    <row r="1223" spans="1:16" ht="16.5" hidden="1" customHeight="1">
      <c r="A1223" s="81">
        <v>106729</v>
      </c>
      <c r="B1223" s="82" t="s">
        <v>41</v>
      </c>
      <c r="C1223" s="82" t="s">
        <v>51</v>
      </c>
      <c r="D1223" s="82" t="s">
        <v>61</v>
      </c>
      <c r="E1223" s="82" t="s">
        <v>44</v>
      </c>
      <c r="F1223" s="82" t="s">
        <v>45</v>
      </c>
      <c r="G1223" s="82" t="s">
        <v>46</v>
      </c>
      <c r="H1223" s="82" t="s">
        <v>54</v>
      </c>
      <c r="I1223" s="82" t="s">
        <v>2335</v>
      </c>
      <c r="J1223" s="82" t="s">
        <v>2336</v>
      </c>
      <c r="K1223" s="83">
        <v>44638.421863425923</v>
      </c>
      <c r="L1223" s="83">
        <v>44638.434583333335</v>
      </c>
      <c r="M1223" s="63" t="s">
        <v>50</v>
      </c>
      <c r="N1223" s="87" t="s">
        <v>429</v>
      </c>
      <c r="O1223" s="1"/>
      <c r="P1223" s="46"/>
    </row>
    <row r="1224" spans="1:16" ht="16.5" hidden="1" customHeight="1">
      <c r="A1224" s="65">
        <v>106730</v>
      </c>
      <c r="B1224" s="25" t="s">
        <v>41</v>
      </c>
      <c r="C1224" s="25" t="s">
        <v>99</v>
      </c>
      <c r="D1224" s="25" t="s">
        <v>61</v>
      </c>
      <c r="E1224" s="25" t="s">
        <v>44</v>
      </c>
      <c r="F1224" s="25" t="s">
        <v>45</v>
      </c>
      <c r="G1224" s="25" t="s">
        <v>46</v>
      </c>
      <c r="H1224" s="25" t="s">
        <v>47</v>
      </c>
      <c r="I1224" s="25" t="s">
        <v>2337</v>
      </c>
      <c r="J1224" s="25" t="s">
        <v>2338</v>
      </c>
      <c r="K1224" s="26">
        <v>44638.42627314815</v>
      </c>
      <c r="L1224" s="26">
        <v>44638.43377314815</v>
      </c>
      <c r="M1224" s="1" t="s">
        <v>50</v>
      </c>
      <c r="N1224" s="85" t="s">
        <v>429</v>
      </c>
      <c r="O1224" s="1"/>
      <c r="P1224" s="46"/>
    </row>
    <row r="1225" spans="1:16" ht="16.5" hidden="1" customHeight="1">
      <c r="A1225" s="65">
        <v>106731</v>
      </c>
      <c r="B1225" s="25" t="s">
        <v>41</v>
      </c>
      <c r="C1225" s="25" t="s">
        <v>51</v>
      </c>
      <c r="D1225" s="25" t="s">
        <v>81</v>
      </c>
      <c r="E1225" s="25" t="s">
        <v>44</v>
      </c>
      <c r="F1225" s="25" t="s">
        <v>45</v>
      </c>
      <c r="G1225" s="25" t="s">
        <v>46</v>
      </c>
      <c r="H1225" s="25" t="s">
        <v>47</v>
      </c>
      <c r="I1225" s="25" t="s">
        <v>2339</v>
      </c>
      <c r="J1225" s="25" t="s">
        <v>2340</v>
      </c>
      <c r="K1225" s="26">
        <v>44638.449895833335</v>
      </c>
      <c r="L1225" s="26">
        <v>44638.46465277778</v>
      </c>
      <c r="M1225" s="1" t="s">
        <v>50</v>
      </c>
      <c r="N1225" s="85" t="s">
        <v>429</v>
      </c>
      <c r="O1225" s="1"/>
      <c r="P1225" s="46"/>
    </row>
    <row r="1226" spans="1:16" ht="16.5" hidden="1" customHeight="1">
      <c r="A1226" s="65">
        <v>106732</v>
      </c>
      <c r="B1226" s="25" t="s">
        <v>41</v>
      </c>
      <c r="C1226" s="25" t="s">
        <v>200</v>
      </c>
      <c r="D1226" s="25" t="s">
        <v>52</v>
      </c>
      <c r="E1226" s="25" t="s">
        <v>44</v>
      </c>
      <c r="F1226" s="25" t="s">
        <v>45</v>
      </c>
      <c r="G1226" s="25" t="s">
        <v>46</v>
      </c>
      <c r="H1226" s="25" t="s">
        <v>47</v>
      </c>
      <c r="I1226" s="25" t="s">
        <v>1254</v>
      </c>
      <c r="J1226" s="25" t="s">
        <v>2341</v>
      </c>
      <c r="K1226" s="26">
        <v>44638.4534375</v>
      </c>
      <c r="L1226" s="26">
        <v>44638.463831018518</v>
      </c>
      <c r="M1226" s="1" t="s">
        <v>50</v>
      </c>
      <c r="N1226" s="85" t="s">
        <v>429</v>
      </c>
      <c r="O1226" s="1"/>
      <c r="P1226" s="46"/>
    </row>
    <row r="1227" spans="1:16" ht="16.5" hidden="1" customHeight="1">
      <c r="A1227" s="65">
        <v>106733</v>
      </c>
      <c r="B1227" s="25" t="s">
        <v>60</v>
      </c>
      <c r="C1227" s="25" t="s">
        <v>90</v>
      </c>
      <c r="D1227" s="25" t="s">
        <v>43</v>
      </c>
      <c r="E1227" s="25" t="s">
        <v>44</v>
      </c>
      <c r="F1227" s="25" t="s">
        <v>53</v>
      </c>
      <c r="G1227" s="25" t="s">
        <v>46</v>
      </c>
      <c r="H1227" s="25" t="s">
        <v>54</v>
      </c>
      <c r="I1227" s="25" t="s">
        <v>2342</v>
      </c>
      <c r="J1227" s="25" t="s">
        <v>2343</v>
      </c>
      <c r="K1227" s="26">
        <v>44638.457245370373</v>
      </c>
      <c r="L1227" s="26">
        <v>44638.462372685186</v>
      </c>
      <c r="M1227" s="1" t="s">
        <v>50</v>
      </c>
      <c r="N1227" s="85" t="s">
        <v>429</v>
      </c>
      <c r="O1227" s="1"/>
      <c r="P1227" s="46"/>
    </row>
    <row r="1228" spans="1:16" ht="16.5" hidden="1" customHeight="1">
      <c r="A1228" s="65">
        <v>106734</v>
      </c>
      <c r="B1228" s="25" t="s">
        <v>41</v>
      </c>
      <c r="C1228" s="25" t="s">
        <v>51</v>
      </c>
      <c r="D1228" s="25" t="s">
        <v>52</v>
      </c>
      <c r="E1228" s="25" t="s">
        <v>44</v>
      </c>
      <c r="F1228" s="25" t="s">
        <v>45</v>
      </c>
      <c r="G1228" s="25" t="s">
        <v>46</v>
      </c>
      <c r="H1228" s="25" t="s">
        <v>54</v>
      </c>
      <c r="I1228" s="25" t="s">
        <v>2344</v>
      </c>
      <c r="J1228" s="25" t="s">
        <v>2343</v>
      </c>
      <c r="K1228" s="26">
        <v>44638.462129629632</v>
      </c>
      <c r="L1228" s="26">
        <v>44638.463449074072</v>
      </c>
      <c r="M1228" s="1" t="s">
        <v>50</v>
      </c>
      <c r="N1228" s="85" t="s">
        <v>429</v>
      </c>
      <c r="O1228" s="1"/>
      <c r="P1228" s="46"/>
    </row>
    <row r="1229" spans="1:16" ht="16.5" hidden="1" customHeight="1">
      <c r="A1229" s="65">
        <v>106735</v>
      </c>
      <c r="B1229" s="25" t="s">
        <v>57</v>
      </c>
      <c r="C1229" s="25" t="s">
        <v>51</v>
      </c>
      <c r="D1229" s="25" t="s">
        <v>52</v>
      </c>
      <c r="E1229" s="25" t="s">
        <v>44</v>
      </c>
      <c r="F1229" s="25" t="s">
        <v>53</v>
      </c>
      <c r="G1229" s="25" t="s">
        <v>46</v>
      </c>
      <c r="H1229" s="25" t="s">
        <v>47</v>
      </c>
      <c r="I1229" s="25" t="s">
        <v>2345</v>
      </c>
      <c r="J1229" s="25" t="s">
        <v>800</v>
      </c>
      <c r="K1229" s="26">
        <v>44638.48773148148</v>
      </c>
      <c r="L1229" s="26">
        <v>44638.495844907404</v>
      </c>
      <c r="M1229" s="1" t="s">
        <v>50</v>
      </c>
      <c r="N1229" s="85" t="s">
        <v>443</v>
      </c>
      <c r="O1229" s="1"/>
      <c r="P1229" s="46"/>
    </row>
    <row r="1230" spans="1:16" ht="16.5" hidden="1" customHeight="1">
      <c r="A1230" s="65">
        <v>106736</v>
      </c>
      <c r="B1230" s="25" t="s">
        <v>60</v>
      </c>
      <c r="C1230" s="25" t="s">
        <v>51</v>
      </c>
      <c r="D1230" s="25" t="s">
        <v>71</v>
      </c>
      <c r="E1230" s="25" t="s">
        <v>257</v>
      </c>
      <c r="F1230" s="25" t="s">
        <v>53</v>
      </c>
      <c r="G1230" s="25" t="s">
        <v>46</v>
      </c>
      <c r="H1230" s="25" t="s">
        <v>54</v>
      </c>
      <c r="I1230" s="25" t="s">
        <v>2346</v>
      </c>
      <c r="J1230" s="25" t="s">
        <v>2347</v>
      </c>
      <c r="K1230" s="26">
        <v>44638.492708333331</v>
      </c>
      <c r="L1230" s="26">
        <v>44643.504942129628</v>
      </c>
      <c r="M1230" s="1" t="s">
        <v>50</v>
      </c>
      <c r="N1230" s="85" t="s">
        <v>429</v>
      </c>
      <c r="O1230" s="1"/>
      <c r="P1230" s="46"/>
    </row>
    <row r="1231" spans="1:16" ht="16.5" hidden="1" customHeight="1">
      <c r="A1231" s="65">
        <v>106737</v>
      </c>
      <c r="B1231" s="25" t="s">
        <v>74</v>
      </c>
      <c r="C1231" s="25" t="s">
        <v>114</v>
      </c>
      <c r="D1231" s="25" t="s">
        <v>43</v>
      </c>
      <c r="E1231" s="25" t="s">
        <v>44</v>
      </c>
      <c r="F1231" s="25" t="s">
        <v>45</v>
      </c>
      <c r="G1231" s="25" t="s">
        <v>46</v>
      </c>
      <c r="H1231" s="25" t="s">
        <v>54</v>
      </c>
      <c r="I1231" s="25" t="s">
        <v>2348</v>
      </c>
      <c r="J1231" s="25" t="s">
        <v>2349</v>
      </c>
      <c r="K1231" s="26">
        <v>44638.507523148146</v>
      </c>
      <c r="L1231" s="26">
        <v>44642.534328703703</v>
      </c>
      <c r="M1231" s="1" t="s">
        <v>50</v>
      </c>
      <c r="N1231" s="85" t="s">
        <v>808</v>
      </c>
      <c r="O1231" s="1"/>
      <c r="P1231" s="46"/>
    </row>
    <row r="1232" spans="1:16" ht="16.5" hidden="1" customHeight="1">
      <c r="A1232" s="65">
        <v>106738</v>
      </c>
      <c r="B1232" s="25" t="s">
        <v>41</v>
      </c>
      <c r="C1232" s="25" t="s">
        <v>90</v>
      </c>
      <c r="D1232" s="25" t="s">
        <v>61</v>
      </c>
      <c r="E1232" s="25" t="s">
        <v>44</v>
      </c>
      <c r="F1232" s="25" t="s">
        <v>45</v>
      </c>
      <c r="G1232" s="25" t="s">
        <v>46</v>
      </c>
      <c r="H1232" s="25" t="s">
        <v>54</v>
      </c>
      <c r="I1232" s="25" t="s">
        <v>2350</v>
      </c>
      <c r="J1232" s="25" t="s">
        <v>2351</v>
      </c>
      <c r="K1232" s="26">
        <v>44638.51152777778</v>
      </c>
      <c r="L1232" s="26">
        <v>44638.518043981479</v>
      </c>
      <c r="M1232" s="1" t="s">
        <v>50</v>
      </c>
      <c r="N1232" s="85" t="s">
        <v>429</v>
      </c>
      <c r="O1232" s="1"/>
      <c r="P1232" s="46"/>
    </row>
    <row r="1233" spans="1:16" ht="16.5" hidden="1" customHeight="1">
      <c r="A1233" s="65">
        <v>106739</v>
      </c>
      <c r="B1233" s="25" t="s">
        <v>41</v>
      </c>
      <c r="C1233" s="25" t="s">
        <v>51</v>
      </c>
      <c r="D1233" s="25" t="s">
        <v>127</v>
      </c>
      <c r="E1233" s="25" t="s">
        <v>241</v>
      </c>
      <c r="F1233" s="25" t="s">
        <v>53</v>
      </c>
      <c r="G1233" s="25" t="s">
        <v>46</v>
      </c>
      <c r="H1233" s="25" t="s">
        <v>47</v>
      </c>
      <c r="I1233" s="25" t="s">
        <v>2352</v>
      </c>
      <c r="J1233" s="25" t="s">
        <v>2353</v>
      </c>
      <c r="K1233" s="26">
        <v>44638.517314814817</v>
      </c>
      <c r="L1233" s="26">
        <v>44638.534780092596</v>
      </c>
      <c r="M1233" s="1" t="s">
        <v>50</v>
      </c>
      <c r="N1233" s="85" t="s">
        <v>429</v>
      </c>
      <c r="O1233" s="1"/>
      <c r="P1233" s="46"/>
    </row>
    <row r="1234" spans="1:16" ht="16.5" hidden="1" customHeight="1">
      <c r="A1234" s="65">
        <v>106740</v>
      </c>
      <c r="B1234" s="25" t="s">
        <v>41</v>
      </c>
      <c r="C1234" s="25" t="s">
        <v>51</v>
      </c>
      <c r="D1234" s="25" t="s">
        <v>71</v>
      </c>
      <c r="E1234" s="25" t="s">
        <v>44</v>
      </c>
      <c r="F1234" s="25" t="s">
        <v>45</v>
      </c>
      <c r="G1234" s="25" t="s">
        <v>46</v>
      </c>
      <c r="H1234" s="25" t="s">
        <v>47</v>
      </c>
      <c r="I1234" s="25" t="s">
        <v>1877</v>
      </c>
      <c r="J1234" s="25" t="s">
        <v>2106</v>
      </c>
      <c r="K1234" s="26">
        <v>44638.543796296297</v>
      </c>
      <c r="L1234" s="26">
        <v>44638.639074074075</v>
      </c>
      <c r="M1234" s="1" t="s">
        <v>50</v>
      </c>
      <c r="N1234" s="85" t="s">
        <v>429</v>
      </c>
      <c r="O1234" s="1"/>
      <c r="P1234" s="46"/>
    </row>
    <row r="1235" spans="1:16" ht="16.5" hidden="1" customHeight="1">
      <c r="A1235" s="65">
        <v>106741</v>
      </c>
      <c r="B1235" s="25" t="s">
        <v>41</v>
      </c>
      <c r="C1235" s="25" t="s">
        <v>42</v>
      </c>
      <c r="D1235" s="25" t="s">
        <v>81</v>
      </c>
      <c r="E1235" s="25" t="s">
        <v>44</v>
      </c>
      <c r="F1235" s="25" t="s">
        <v>53</v>
      </c>
      <c r="G1235" s="25" t="s">
        <v>46</v>
      </c>
      <c r="H1235" s="25" t="s">
        <v>54</v>
      </c>
      <c r="I1235" s="25" t="s">
        <v>2354</v>
      </c>
      <c r="J1235" s="25" t="s">
        <v>2355</v>
      </c>
      <c r="K1235" s="26">
        <v>44638.551296296297</v>
      </c>
      <c r="L1235" s="26">
        <v>44643.502997685187</v>
      </c>
      <c r="M1235" s="1" t="s">
        <v>50</v>
      </c>
      <c r="N1235" s="85" t="s">
        <v>429</v>
      </c>
      <c r="O1235" s="1"/>
      <c r="P1235" s="46"/>
    </row>
    <row r="1236" spans="1:16" ht="16.5" hidden="1" customHeight="1">
      <c r="A1236" s="65">
        <v>106742</v>
      </c>
      <c r="B1236" s="25" t="s">
        <v>41</v>
      </c>
      <c r="C1236" s="25" t="s">
        <v>51</v>
      </c>
      <c r="D1236" s="25" t="s">
        <v>52</v>
      </c>
      <c r="E1236" s="25" t="s">
        <v>44</v>
      </c>
      <c r="F1236" s="25" t="s">
        <v>53</v>
      </c>
      <c r="G1236" s="25" t="s">
        <v>46</v>
      </c>
      <c r="H1236" s="25" t="s">
        <v>47</v>
      </c>
      <c r="I1236" s="25" t="s">
        <v>2356</v>
      </c>
      <c r="J1236" s="25" t="s">
        <v>2357</v>
      </c>
      <c r="K1236" s="26">
        <v>44638.557395833333</v>
      </c>
      <c r="L1236" s="26">
        <v>44645.433576388888</v>
      </c>
      <c r="M1236" s="1" t="s">
        <v>50</v>
      </c>
      <c r="N1236" s="85" t="s">
        <v>429</v>
      </c>
      <c r="O1236" s="1"/>
      <c r="P1236" s="46"/>
    </row>
    <row r="1237" spans="1:16" ht="16.5" hidden="1" customHeight="1">
      <c r="A1237" s="65">
        <v>106743</v>
      </c>
      <c r="B1237" s="25" t="s">
        <v>41</v>
      </c>
      <c r="C1237" s="25" t="s">
        <v>51</v>
      </c>
      <c r="D1237" s="25" t="s">
        <v>61</v>
      </c>
      <c r="E1237" s="25" t="s">
        <v>44</v>
      </c>
      <c r="F1237" s="25" t="s">
        <v>45</v>
      </c>
      <c r="G1237" s="25" t="s">
        <v>46</v>
      </c>
      <c r="H1237" s="25" t="s">
        <v>47</v>
      </c>
      <c r="I1237" s="25" t="s">
        <v>2154</v>
      </c>
      <c r="J1237" s="25" t="s">
        <v>2358</v>
      </c>
      <c r="K1237" s="26">
        <v>44638.561874999999</v>
      </c>
      <c r="L1237" s="26">
        <v>44638.638078703705</v>
      </c>
      <c r="M1237" s="1" t="s">
        <v>50</v>
      </c>
      <c r="N1237" s="85" t="s">
        <v>429</v>
      </c>
      <c r="O1237" s="1"/>
      <c r="P1237" s="46"/>
    </row>
    <row r="1238" spans="1:16" ht="16.5" hidden="1" customHeight="1">
      <c r="A1238" s="65">
        <v>106744</v>
      </c>
      <c r="B1238" s="25" t="s">
        <v>60</v>
      </c>
      <c r="C1238" s="25" t="s">
        <v>189</v>
      </c>
      <c r="D1238" s="25" t="s">
        <v>43</v>
      </c>
      <c r="E1238" s="25" t="s">
        <v>44</v>
      </c>
      <c r="F1238" s="25" t="s">
        <v>45</v>
      </c>
      <c r="G1238" s="25" t="s">
        <v>46</v>
      </c>
      <c r="H1238" s="25" t="s">
        <v>54</v>
      </c>
      <c r="I1238" s="25" t="s">
        <v>2359</v>
      </c>
      <c r="J1238" s="25" t="s">
        <v>2360</v>
      </c>
      <c r="K1238" s="26">
        <v>44638.57371527778</v>
      </c>
      <c r="L1238" s="26">
        <v>44638.637465277781</v>
      </c>
      <c r="M1238" s="1" t="s">
        <v>50</v>
      </c>
      <c r="N1238" s="85" t="s">
        <v>429</v>
      </c>
      <c r="O1238" s="1"/>
      <c r="P1238" s="46"/>
    </row>
    <row r="1239" spans="1:16" ht="16.5" hidden="1" customHeight="1">
      <c r="A1239" s="65">
        <v>106745</v>
      </c>
      <c r="B1239" s="25" t="s">
        <v>252</v>
      </c>
      <c r="C1239" s="25" t="s">
        <v>51</v>
      </c>
      <c r="D1239" s="25" t="s">
        <v>61</v>
      </c>
      <c r="E1239" s="25" t="s">
        <v>62</v>
      </c>
      <c r="F1239" s="25" t="s">
        <v>67</v>
      </c>
      <c r="G1239" s="25" t="s">
        <v>46</v>
      </c>
      <c r="H1239" s="25" t="s">
        <v>54</v>
      </c>
      <c r="I1239" s="25" t="s">
        <v>2361</v>
      </c>
      <c r="J1239" s="25" t="s">
        <v>2362</v>
      </c>
      <c r="K1239" s="26">
        <v>44638.575706018521</v>
      </c>
      <c r="L1239" s="26">
        <v>44638.657222222224</v>
      </c>
      <c r="M1239" s="1" t="s">
        <v>50</v>
      </c>
      <c r="N1239" s="85" t="s">
        <v>443</v>
      </c>
      <c r="O1239" s="1"/>
      <c r="P1239" s="46"/>
    </row>
    <row r="1240" spans="1:16" ht="16.5" hidden="1" customHeight="1">
      <c r="A1240" s="65">
        <v>106746</v>
      </c>
      <c r="B1240" s="25" t="s">
        <v>60</v>
      </c>
      <c r="C1240" s="25" t="s">
        <v>51</v>
      </c>
      <c r="D1240" s="25" t="s">
        <v>43</v>
      </c>
      <c r="E1240" s="25" t="s">
        <v>207</v>
      </c>
      <c r="F1240" s="25" t="s">
        <v>53</v>
      </c>
      <c r="G1240" s="25" t="s">
        <v>46</v>
      </c>
      <c r="H1240" s="25" t="s">
        <v>47</v>
      </c>
      <c r="I1240" s="29" t="s">
        <v>2363</v>
      </c>
      <c r="J1240" s="25" t="s">
        <v>2364</v>
      </c>
      <c r="K1240" s="26">
        <v>44638.582615740743</v>
      </c>
      <c r="L1240" s="26">
        <v>44638.695763888885</v>
      </c>
      <c r="M1240" s="1" t="s">
        <v>50</v>
      </c>
      <c r="N1240" s="85" t="s">
        <v>429</v>
      </c>
      <c r="O1240" s="1"/>
      <c r="P1240" s="46"/>
    </row>
    <row r="1241" spans="1:16" ht="16.5" hidden="1" customHeight="1">
      <c r="A1241" s="65">
        <v>106747</v>
      </c>
      <c r="B1241" s="25" t="s">
        <v>41</v>
      </c>
      <c r="C1241" s="25" t="s">
        <v>51</v>
      </c>
      <c r="D1241" s="25" t="s">
        <v>71</v>
      </c>
      <c r="E1241" s="25" t="s">
        <v>44</v>
      </c>
      <c r="F1241" s="25" t="s">
        <v>53</v>
      </c>
      <c r="G1241" s="25" t="s">
        <v>46</v>
      </c>
      <c r="H1241" s="25" t="s">
        <v>47</v>
      </c>
      <c r="I1241" s="29" t="s">
        <v>2365</v>
      </c>
      <c r="J1241" s="25" t="s">
        <v>2366</v>
      </c>
      <c r="K1241" s="26">
        <v>44638.592453703706</v>
      </c>
      <c r="L1241" s="26">
        <v>44641.699479166666</v>
      </c>
      <c r="M1241" s="1" t="s">
        <v>50</v>
      </c>
      <c r="N1241" s="85" t="s">
        <v>429</v>
      </c>
      <c r="O1241" s="1"/>
      <c r="P1241" s="46"/>
    </row>
    <row r="1242" spans="1:16" ht="16.5" hidden="1" customHeight="1">
      <c r="A1242" s="65">
        <v>106748</v>
      </c>
      <c r="B1242" s="25" t="s">
        <v>41</v>
      </c>
      <c r="C1242" s="25" t="s">
        <v>51</v>
      </c>
      <c r="D1242" s="25" t="s">
        <v>61</v>
      </c>
      <c r="E1242" s="25" t="s">
        <v>44</v>
      </c>
      <c r="F1242" s="25" t="s">
        <v>45</v>
      </c>
      <c r="G1242" s="25" t="s">
        <v>46</v>
      </c>
      <c r="H1242" s="25" t="s">
        <v>47</v>
      </c>
      <c r="I1242" s="29" t="s">
        <v>2367</v>
      </c>
      <c r="J1242" s="25" t="s">
        <v>2368</v>
      </c>
      <c r="K1242" s="26">
        <v>44638.595196759263</v>
      </c>
      <c r="L1242" s="26">
        <v>44643.715474537035</v>
      </c>
      <c r="M1242" s="1" t="s">
        <v>50</v>
      </c>
      <c r="N1242" s="85" t="s">
        <v>429</v>
      </c>
      <c r="O1242" s="1"/>
      <c r="P1242" s="46"/>
    </row>
    <row r="1243" spans="1:16" ht="16.5" hidden="1" customHeight="1">
      <c r="A1243" s="65">
        <v>106749</v>
      </c>
      <c r="B1243" s="25" t="s">
        <v>57</v>
      </c>
      <c r="C1243" s="25" t="s">
        <v>51</v>
      </c>
      <c r="D1243" s="25" t="s">
        <v>43</v>
      </c>
      <c r="E1243" s="25" t="s">
        <v>44</v>
      </c>
      <c r="F1243" s="25" t="s">
        <v>53</v>
      </c>
      <c r="G1243" s="25" t="s">
        <v>46</v>
      </c>
      <c r="H1243" s="25" t="s">
        <v>54</v>
      </c>
      <c r="I1243" s="29" t="s">
        <v>2369</v>
      </c>
      <c r="J1243" s="25" t="s">
        <v>2370</v>
      </c>
      <c r="K1243" s="26">
        <v>44638.596597222226</v>
      </c>
      <c r="L1243" s="26">
        <v>44638.6559375</v>
      </c>
      <c r="M1243" s="1" t="s">
        <v>50</v>
      </c>
      <c r="N1243" s="85" t="s">
        <v>443</v>
      </c>
      <c r="O1243" s="1"/>
      <c r="P1243" s="46"/>
    </row>
    <row r="1244" spans="1:16" ht="16.5" hidden="1" customHeight="1">
      <c r="A1244" s="65">
        <v>106750</v>
      </c>
      <c r="B1244" s="25" t="s">
        <v>41</v>
      </c>
      <c r="C1244" s="25" t="s">
        <v>114</v>
      </c>
      <c r="D1244" s="25" t="s">
        <v>43</v>
      </c>
      <c r="E1244" s="25" t="s">
        <v>44</v>
      </c>
      <c r="F1244" s="25" t="s">
        <v>45</v>
      </c>
      <c r="G1244" s="25" t="s">
        <v>46</v>
      </c>
      <c r="H1244" s="25" t="s">
        <v>47</v>
      </c>
      <c r="I1244" s="29" t="s">
        <v>2371</v>
      </c>
      <c r="J1244" s="25" t="s">
        <v>2372</v>
      </c>
      <c r="K1244" s="26">
        <v>44638.674826388888</v>
      </c>
      <c r="L1244" s="26">
        <v>44638.682037037041</v>
      </c>
      <c r="M1244" s="1" t="s">
        <v>50</v>
      </c>
      <c r="N1244" s="85" t="s">
        <v>429</v>
      </c>
      <c r="O1244" s="1"/>
      <c r="P1244" s="46"/>
    </row>
    <row r="1245" spans="1:16" ht="16.5" hidden="1" customHeight="1">
      <c r="A1245" s="65">
        <v>106751</v>
      </c>
      <c r="B1245" s="1" t="s">
        <v>41</v>
      </c>
      <c r="C1245" s="1" t="s">
        <v>51</v>
      </c>
      <c r="D1245" s="1" t="s">
        <v>61</v>
      </c>
      <c r="E1245" s="1" t="s">
        <v>44</v>
      </c>
      <c r="F1245" s="1" t="s">
        <v>45</v>
      </c>
      <c r="G1245" s="1" t="s">
        <v>46</v>
      </c>
      <c r="H1245" s="1" t="s">
        <v>54</v>
      </c>
      <c r="I1245" s="32" t="s">
        <v>2373</v>
      </c>
      <c r="J1245" s="32" t="s">
        <v>2329</v>
      </c>
      <c r="K1245" s="27">
        <v>44638.684733796297</v>
      </c>
      <c r="L1245" s="27">
        <v>44638.695231481484</v>
      </c>
      <c r="M1245" s="1" t="s">
        <v>50</v>
      </c>
      <c r="N1245" s="85" t="s">
        <v>429</v>
      </c>
      <c r="O1245" s="1"/>
      <c r="P1245" s="46"/>
    </row>
    <row r="1246" spans="1:16" ht="16.5" hidden="1" customHeight="1">
      <c r="A1246" s="65">
        <v>106752</v>
      </c>
      <c r="B1246" s="1" t="s">
        <v>60</v>
      </c>
      <c r="C1246" s="1" t="s">
        <v>42</v>
      </c>
      <c r="D1246" s="1" t="s">
        <v>81</v>
      </c>
      <c r="E1246" s="1" t="s">
        <v>257</v>
      </c>
      <c r="F1246" s="1" t="s">
        <v>45</v>
      </c>
      <c r="G1246" s="1" t="s">
        <v>46</v>
      </c>
      <c r="H1246" s="1" t="s">
        <v>54</v>
      </c>
      <c r="I1246" s="32" t="s">
        <v>2374</v>
      </c>
      <c r="J1246" s="1" t="s">
        <v>2375</v>
      </c>
      <c r="K1246" s="27">
        <v>44638.700104166666</v>
      </c>
      <c r="L1246" s="27">
        <v>44641.413738425923</v>
      </c>
      <c r="M1246" s="1" t="s">
        <v>50</v>
      </c>
      <c r="N1246" s="85" t="s">
        <v>429</v>
      </c>
      <c r="O1246" s="1"/>
      <c r="P1246" s="46"/>
    </row>
    <row r="1247" spans="1:16" ht="16.5" hidden="1" customHeight="1">
      <c r="A1247" s="65">
        <v>106753</v>
      </c>
      <c r="B1247" s="1" t="s">
        <v>57</v>
      </c>
      <c r="C1247" s="1" t="s">
        <v>51</v>
      </c>
      <c r="D1247" s="1" t="s">
        <v>61</v>
      </c>
      <c r="E1247" s="1" t="s">
        <v>44</v>
      </c>
      <c r="F1247" s="1" t="s">
        <v>45</v>
      </c>
      <c r="G1247" s="1" t="s">
        <v>46</v>
      </c>
      <c r="H1247" s="1" t="s">
        <v>47</v>
      </c>
      <c r="I1247" s="1" t="s">
        <v>2376</v>
      </c>
      <c r="J1247" s="1" t="s">
        <v>2377</v>
      </c>
      <c r="K1247" s="27">
        <v>44638.709490740737</v>
      </c>
      <c r="L1247" s="27">
        <v>44641.399317129632</v>
      </c>
      <c r="M1247" s="1" t="s">
        <v>50</v>
      </c>
      <c r="N1247" s="85" t="s">
        <v>443</v>
      </c>
      <c r="O1247" s="1"/>
      <c r="P1247" s="46"/>
    </row>
    <row r="1248" spans="1:16" ht="16.5" hidden="1" customHeight="1">
      <c r="A1248" s="65">
        <v>106754</v>
      </c>
      <c r="B1248" s="1" t="s">
        <v>74</v>
      </c>
      <c r="C1248" s="1" t="s">
        <v>51</v>
      </c>
      <c r="D1248" s="1" t="s">
        <v>61</v>
      </c>
      <c r="E1248" s="1" t="s">
        <v>62</v>
      </c>
      <c r="F1248" s="1" t="s">
        <v>67</v>
      </c>
      <c r="G1248" s="1" t="s">
        <v>46</v>
      </c>
      <c r="H1248" s="1" t="s">
        <v>47</v>
      </c>
      <c r="I1248" s="1" t="s">
        <v>2378</v>
      </c>
      <c r="J1248" s="1" t="s">
        <v>2379</v>
      </c>
      <c r="K1248" s="27">
        <v>44638.980011574073</v>
      </c>
      <c r="L1248" s="27">
        <v>44644.627395833333</v>
      </c>
      <c r="M1248" s="1" t="s">
        <v>50</v>
      </c>
      <c r="N1248" s="85" t="s">
        <v>443</v>
      </c>
      <c r="O1248" s="1"/>
      <c r="P1248" s="46"/>
    </row>
    <row r="1249" spans="1:16" ht="16.5" hidden="1" customHeight="1">
      <c r="A1249" s="65">
        <v>106755</v>
      </c>
      <c r="B1249" s="1" t="s">
        <v>60</v>
      </c>
      <c r="C1249" s="1" t="s">
        <v>114</v>
      </c>
      <c r="D1249" s="1" t="s">
        <v>43</v>
      </c>
      <c r="E1249" s="1" t="s">
        <v>66</v>
      </c>
      <c r="F1249" s="1" t="s">
        <v>67</v>
      </c>
      <c r="G1249" s="1" t="s">
        <v>46</v>
      </c>
      <c r="H1249" s="1" t="s">
        <v>54</v>
      </c>
      <c r="I1249" s="1" t="s">
        <v>2380</v>
      </c>
      <c r="J1249" s="1" t="s">
        <v>2381</v>
      </c>
      <c r="K1249" s="27">
        <v>44639.593078703707</v>
      </c>
      <c r="L1249" s="27">
        <v>44642.537141203706</v>
      </c>
      <c r="M1249" s="1" t="s">
        <v>50</v>
      </c>
      <c r="N1249" s="85" t="s">
        <v>429</v>
      </c>
      <c r="O1249" s="1"/>
      <c r="P1249" s="46"/>
    </row>
    <row r="1250" spans="1:16" ht="16.5" hidden="1" customHeight="1">
      <c r="A1250" s="65">
        <v>106756</v>
      </c>
      <c r="B1250" s="1" t="s">
        <v>41</v>
      </c>
      <c r="C1250" s="1" t="s">
        <v>51</v>
      </c>
      <c r="D1250" s="1" t="s">
        <v>71</v>
      </c>
      <c r="E1250" s="1" t="s">
        <v>62</v>
      </c>
      <c r="F1250" s="1" t="s">
        <v>53</v>
      </c>
      <c r="G1250" s="1" t="s">
        <v>85</v>
      </c>
      <c r="H1250" s="1" t="s">
        <v>54</v>
      </c>
      <c r="I1250" s="1" t="s">
        <v>2382</v>
      </c>
      <c r="J1250" s="1" t="s">
        <v>2383</v>
      </c>
      <c r="K1250" s="27">
        <v>44641.383414351854</v>
      </c>
      <c r="L1250" s="27">
        <v>44642.540682870371</v>
      </c>
      <c r="M1250" s="1" t="s">
        <v>50</v>
      </c>
      <c r="N1250" s="85" t="s">
        <v>429</v>
      </c>
      <c r="O1250" s="1"/>
      <c r="P1250" s="46"/>
    </row>
    <row r="1251" spans="1:16" ht="16.5" hidden="1" customHeight="1">
      <c r="A1251" s="65">
        <v>106757</v>
      </c>
      <c r="B1251" s="1" t="s">
        <v>60</v>
      </c>
      <c r="C1251" s="1" t="s">
        <v>51</v>
      </c>
      <c r="D1251" s="1" t="s">
        <v>43</v>
      </c>
      <c r="E1251" s="1" t="s">
        <v>44</v>
      </c>
      <c r="F1251" s="1" t="s">
        <v>45</v>
      </c>
      <c r="G1251" s="1" t="s">
        <v>46</v>
      </c>
      <c r="H1251" s="1" t="s">
        <v>47</v>
      </c>
      <c r="I1251" s="1" t="s">
        <v>2384</v>
      </c>
      <c r="J1251" s="1" t="s">
        <v>2385</v>
      </c>
      <c r="K1251" s="27">
        <v>44641.389756944445</v>
      </c>
      <c r="L1251" s="27">
        <v>44641.405173611114</v>
      </c>
      <c r="M1251" s="1" t="s">
        <v>50</v>
      </c>
      <c r="N1251" s="85" t="s">
        <v>429</v>
      </c>
      <c r="O1251" s="1"/>
      <c r="P1251" s="46"/>
    </row>
    <row r="1252" spans="1:16" ht="16.5" hidden="1" customHeight="1">
      <c r="A1252" s="65">
        <v>106758</v>
      </c>
      <c r="B1252" s="1" t="s">
        <v>41</v>
      </c>
      <c r="C1252" s="1" t="s">
        <v>51</v>
      </c>
      <c r="D1252" s="1" t="s">
        <v>71</v>
      </c>
      <c r="E1252" s="1" t="s">
        <v>44</v>
      </c>
      <c r="F1252" s="1" t="s">
        <v>45</v>
      </c>
      <c r="G1252" s="1" t="s">
        <v>46</v>
      </c>
      <c r="H1252" s="1" t="s">
        <v>54</v>
      </c>
      <c r="I1252" s="1" t="s">
        <v>2386</v>
      </c>
      <c r="J1252" s="1" t="s">
        <v>2325</v>
      </c>
      <c r="K1252" s="27">
        <v>44641.419502314813</v>
      </c>
      <c r="L1252" s="27">
        <v>44641.454108796293</v>
      </c>
      <c r="M1252" s="1" t="s">
        <v>50</v>
      </c>
      <c r="N1252" s="85" t="s">
        <v>429</v>
      </c>
      <c r="O1252" s="1"/>
      <c r="P1252" s="46"/>
    </row>
    <row r="1253" spans="1:16" ht="16.5" hidden="1" customHeight="1">
      <c r="A1253" s="65">
        <v>106759</v>
      </c>
      <c r="B1253" s="1" t="s">
        <v>60</v>
      </c>
      <c r="C1253" s="1" t="s">
        <v>42</v>
      </c>
      <c r="D1253" s="1" t="s">
        <v>61</v>
      </c>
      <c r="E1253" s="1" t="s">
        <v>44</v>
      </c>
      <c r="F1253" s="1" t="s">
        <v>45</v>
      </c>
      <c r="G1253" s="1" t="s">
        <v>46</v>
      </c>
      <c r="H1253" s="1" t="s">
        <v>47</v>
      </c>
      <c r="I1253" s="1" t="s">
        <v>2387</v>
      </c>
      <c r="J1253" s="1" t="s">
        <v>2325</v>
      </c>
      <c r="K1253" s="27">
        <v>44641.42454861111</v>
      </c>
      <c r="L1253" s="27">
        <v>44641.697083333333</v>
      </c>
      <c r="M1253" s="1" t="s">
        <v>50</v>
      </c>
      <c r="N1253" s="85" t="s">
        <v>429</v>
      </c>
      <c r="O1253" s="1"/>
      <c r="P1253" s="46"/>
    </row>
    <row r="1254" spans="1:16" ht="16.5" hidden="1" customHeight="1">
      <c r="A1254" s="65">
        <v>106760</v>
      </c>
      <c r="B1254" s="1" t="s">
        <v>57</v>
      </c>
      <c r="C1254" s="1" t="s">
        <v>51</v>
      </c>
      <c r="D1254" s="1" t="s">
        <v>43</v>
      </c>
      <c r="E1254" s="1" t="s">
        <v>44</v>
      </c>
      <c r="F1254" s="1" t="s">
        <v>53</v>
      </c>
      <c r="G1254" s="1" t="s">
        <v>46</v>
      </c>
      <c r="H1254" s="1" t="s">
        <v>54</v>
      </c>
      <c r="I1254" s="1" t="s">
        <v>2388</v>
      </c>
      <c r="J1254" s="1" t="s">
        <v>2389</v>
      </c>
      <c r="K1254" s="27">
        <v>44641.424664351849</v>
      </c>
      <c r="L1254" s="27">
        <v>44641.505358796298</v>
      </c>
      <c r="M1254" s="1" t="s">
        <v>50</v>
      </c>
      <c r="N1254" s="85" t="s">
        <v>443</v>
      </c>
      <c r="O1254" s="1"/>
      <c r="P1254" s="46"/>
    </row>
    <row r="1255" spans="1:16" ht="16.5" hidden="1" customHeight="1">
      <c r="A1255" s="65">
        <v>106761</v>
      </c>
      <c r="B1255" s="1" t="s">
        <v>41</v>
      </c>
      <c r="C1255" s="1" t="s">
        <v>150</v>
      </c>
      <c r="D1255" s="1" t="s">
        <v>61</v>
      </c>
      <c r="E1255" s="1" t="s">
        <v>44</v>
      </c>
      <c r="F1255" s="1" t="s">
        <v>45</v>
      </c>
      <c r="G1255" s="1" t="s">
        <v>46</v>
      </c>
      <c r="H1255" s="1" t="s">
        <v>47</v>
      </c>
      <c r="I1255" s="1" t="s">
        <v>2390</v>
      </c>
      <c r="J1255" s="1" t="s">
        <v>2391</v>
      </c>
      <c r="K1255" s="27">
        <v>44641.458356481482</v>
      </c>
      <c r="L1255" s="27">
        <v>44641.504583333335</v>
      </c>
      <c r="M1255" s="1" t="s">
        <v>50</v>
      </c>
      <c r="N1255" s="85" t="s">
        <v>429</v>
      </c>
      <c r="O1255" s="1"/>
      <c r="P1255" s="46"/>
    </row>
    <row r="1256" spans="1:16" ht="16.5" hidden="1" customHeight="1">
      <c r="A1256" s="65">
        <v>106762</v>
      </c>
      <c r="B1256" s="1" t="s">
        <v>60</v>
      </c>
      <c r="C1256" s="1" t="s">
        <v>51</v>
      </c>
      <c r="D1256" s="1" t="s">
        <v>43</v>
      </c>
      <c r="E1256" s="1" t="s">
        <v>84</v>
      </c>
      <c r="F1256" s="1" t="s">
        <v>45</v>
      </c>
      <c r="G1256" s="1" t="s">
        <v>46</v>
      </c>
      <c r="H1256" s="1" t="s">
        <v>47</v>
      </c>
      <c r="I1256" s="1" t="s">
        <v>2392</v>
      </c>
      <c r="J1256" s="1" t="s">
        <v>2393</v>
      </c>
      <c r="K1256" s="27">
        <v>44641.458784722221</v>
      </c>
      <c r="L1256" s="27">
        <v>44641.503807870373</v>
      </c>
      <c r="M1256" s="1" t="s">
        <v>50</v>
      </c>
      <c r="N1256" s="85" t="s">
        <v>429</v>
      </c>
      <c r="O1256" s="1"/>
      <c r="P1256" s="46"/>
    </row>
    <row r="1257" spans="1:16" ht="16.5" hidden="1" customHeight="1">
      <c r="A1257" s="65">
        <v>106763</v>
      </c>
      <c r="B1257" s="1" t="s">
        <v>41</v>
      </c>
      <c r="C1257" s="1" t="s">
        <v>51</v>
      </c>
      <c r="D1257" s="1" t="s">
        <v>81</v>
      </c>
      <c r="E1257" s="1" t="s">
        <v>44</v>
      </c>
      <c r="F1257" s="1" t="s">
        <v>53</v>
      </c>
      <c r="G1257" s="1" t="s">
        <v>46</v>
      </c>
      <c r="H1257" s="1" t="s">
        <v>54</v>
      </c>
      <c r="I1257" s="1" t="s">
        <v>1103</v>
      </c>
      <c r="J1257" s="1" t="s">
        <v>2394</v>
      </c>
      <c r="K1257" s="27">
        <v>44641.471122685187</v>
      </c>
      <c r="L1257" s="27">
        <v>44641.503437500003</v>
      </c>
      <c r="M1257" s="1" t="s">
        <v>50</v>
      </c>
      <c r="N1257" s="85" t="s">
        <v>429</v>
      </c>
      <c r="O1257" s="1"/>
      <c r="P1257" s="46"/>
    </row>
    <row r="1258" spans="1:16" ht="16.5" hidden="1" customHeight="1">
      <c r="A1258" s="65">
        <v>106764</v>
      </c>
      <c r="B1258" s="1" t="s">
        <v>60</v>
      </c>
      <c r="C1258" s="1" t="s">
        <v>51</v>
      </c>
      <c r="D1258" s="1" t="s">
        <v>71</v>
      </c>
      <c r="E1258" s="1" t="s">
        <v>44</v>
      </c>
      <c r="F1258" s="1" t="s">
        <v>53</v>
      </c>
      <c r="G1258" s="1" t="s">
        <v>46</v>
      </c>
      <c r="H1258" s="1" t="s">
        <v>47</v>
      </c>
      <c r="I1258" s="1" t="s">
        <v>2395</v>
      </c>
      <c r="J1258" s="1" t="s">
        <v>2396</v>
      </c>
      <c r="K1258" s="27">
        <v>44641.475543981483</v>
      </c>
      <c r="L1258" s="27">
        <v>44641.502789351849</v>
      </c>
      <c r="M1258" s="1" t="s">
        <v>50</v>
      </c>
      <c r="N1258" s="85" t="s">
        <v>429</v>
      </c>
      <c r="O1258" s="1"/>
      <c r="P1258" s="46"/>
    </row>
    <row r="1259" spans="1:16" ht="16.5" hidden="1" customHeight="1">
      <c r="A1259" s="65">
        <v>106765</v>
      </c>
      <c r="B1259" s="1" t="s">
        <v>41</v>
      </c>
      <c r="C1259" s="1" t="s">
        <v>42</v>
      </c>
      <c r="D1259" s="1" t="s">
        <v>43</v>
      </c>
      <c r="E1259" s="1" t="s">
        <v>542</v>
      </c>
      <c r="F1259" s="1" t="s">
        <v>67</v>
      </c>
      <c r="G1259" s="1" t="s">
        <v>46</v>
      </c>
      <c r="H1259" s="1" t="s">
        <v>54</v>
      </c>
      <c r="I1259" s="1" t="s">
        <v>2397</v>
      </c>
      <c r="J1259" s="1" t="s">
        <v>2398</v>
      </c>
      <c r="K1259" s="27">
        <v>44641.477430555555</v>
      </c>
      <c r="L1259" s="27">
        <v>44642.541597222225</v>
      </c>
      <c r="M1259" s="1" t="s">
        <v>50</v>
      </c>
      <c r="N1259" s="85" t="s">
        <v>429</v>
      </c>
      <c r="O1259" s="1"/>
      <c r="P1259" s="46"/>
    </row>
    <row r="1260" spans="1:16" ht="16.5" hidden="1" customHeight="1">
      <c r="A1260" s="65">
        <v>106766</v>
      </c>
      <c r="B1260" s="1" t="s">
        <v>41</v>
      </c>
      <c r="C1260" s="1" t="s">
        <v>51</v>
      </c>
      <c r="D1260" s="1" t="s">
        <v>71</v>
      </c>
      <c r="E1260" s="1" t="s">
        <v>84</v>
      </c>
      <c r="F1260" s="1" t="s">
        <v>53</v>
      </c>
      <c r="G1260" s="1" t="s">
        <v>85</v>
      </c>
      <c r="H1260" s="1" t="s">
        <v>54</v>
      </c>
      <c r="I1260" s="1" t="s">
        <v>2399</v>
      </c>
      <c r="J1260" s="1" t="s">
        <v>2400</v>
      </c>
      <c r="K1260" s="27">
        <v>44641.479027777779</v>
      </c>
      <c r="L1260" s="27">
        <v>44642.542083333334</v>
      </c>
      <c r="M1260" s="1" t="s">
        <v>50</v>
      </c>
      <c r="N1260" s="85" t="s">
        <v>429</v>
      </c>
      <c r="O1260" s="1"/>
      <c r="P1260" s="46"/>
    </row>
    <row r="1261" spans="1:16" ht="16.5" hidden="1" customHeight="1">
      <c r="A1261" s="65">
        <v>106767</v>
      </c>
      <c r="B1261" s="1" t="s">
        <v>60</v>
      </c>
      <c r="C1261" s="1" t="s">
        <v>51</v>
      </c>
      <c r="D1261" s="1" t="s">
        <v>52</v>
      </c>
      <c r="E1261" s="1" t="s">
        <v>62</v>
      </c>
      <c r="F1261" s="1" t="s">
        <v>67</v>
      </c>
      <c r="G1261" s="1" t="s">
        <v>46</v>
      </c>
      <c r="H1261" s="1" t="s">
        <v>47</v>
      </c>
      <c r="I1261" s="1" t="s">
        <v>2401</v>
      </c>
      <c r="J1261" s="1" t="s">
        <v>2402</v>
      </c>
      <c r="K1261" s="27">
        <v>44641.479074074072</v>
      </c>
      <c r="L1261" s="27">
        <v>44642.542962962965</v>
      </c>
      <c r="M1261" s="1" t="s">
        <v>50</v>
      </c>
      <c r="N1261" s="85" t="s">
        <v>429</v>
      </c>
      <c r="O1261" s="1"/>
      <c r="P1261" s="46"/>
    </row>
    <row r="1262" spans="1:16" ht="16.5" hidden="1" customHeight="1">
      <c r="A1262" s="65">
        <v>106768</v>
      </c>
      <c r="B1262" s="1" t="s">
        <v>60</v>
      </c>
      <c r="C1262" s="1" t="s">
        <v>51</v>
      </c>
      <c r="D1262" s="1" t="s">
        <v>71</v>
      </c>
      <c r="E1262" s="1" t="s">
        <v>44</v>
      </c>
      <c r="F1262" s="1" t="s">
        <v>53</v>
      </c>
      <c r="G1262" s="1" t="s">
        <v>85</v>
      </c>
      <c r="H1262" s="1" t="s">
        <v>54</v>
      </c>
      <c r="I1262" s="1" t="s">
        <v>2403</v>
      </c>
      <c r="J1262" s="1" t="s">
        <v>2404</v>
      </c>
      <c r="K1262" s="27">
        <v>44641.486435185187</v>
      </c>
      <c r="L1262" s="27">
        <v>44642.543298611112</v>
      </c>
      <c r="M1262" s="1" t="s">
        <v>50</v>
      </c>
      <c r="N1262" s="85" t="s">
        <v>429</v>
      </c>
      <c r="O1262" s="1"/>
      <c r="P1262" s="46"/>
    </row>
    <row r="1263" spans="1:16" ht="16.5" hidden="1" customHeight="1">
      <c r="A1263" s="65">
        <v>106769</v>
      </c>
      <c r="B1263" s="1" t="s">
        <v>41</v>
      </c>
      <c r="C1263" s="1" t="s">
        <v>51</v>
      </c>
      <c r="D1263" s="1" t="s">
        <v>61</v>
      </c>
      <c r="E1263" s="1" t="s">
        <v>44</v>
      </c>
      <c r="F1263" s="1" t="s">
        <v>45</v>
      </c>
      <c r="G1263" s="1" t="s">
        <v>46</v>
      </c>
      <c r="H1263" s="1" t="s">
        <v>47</v>
      </c>
      <c r="I1263" s="1" t="s">
        <v>2405</v>
      </c>
      <c r="J1263" s="1" t="s">
        <v>2406</v>
      </c>
      <c r="K1263" s="27">
        <v>44641.492858796293</v>
      </c>
      <c r="L1263" s="27">
        <v>44643.720370370371</v>
      </c>
      <c r="M1263" s="1" t="s">
        <v>50</v>
      </c>
      <c r="N1263" s="85" t="s">
        <v>429</v>
      </c>
      <c r="O1263" s="1"/>
      <c r="P1263" s="46"/>
    </row>
    <row r="1264" spans="1:16" ht="16.5" hidden="1" customHeight="1">
      <c r="A1264" s="65">
        <v>106770</v>
      </c>
      <c r="B1264" s="1" t="s">
        <v>41</v>
      </c>
      <c r="C1264" s="1" t="s">
        <v>51</v>
      </c>
      <c r="D1264" s="1" t="s">
        <v>43</v>
      </c>
      <c r="E1264" s="1" t="s">
        <v>62</v>
      </c>
      <c r="F1264" s="1" t="s">
        <v>45</v>
      </c>
      <c r="G1264" s="1" t="s">
        <v>46</v>
      </c>
      <c r="H1264" s="1" t="s">
        <v>47</v>
      </c>
      <c r="I1264" s="1" t="s">
        <v>2407</v>
      </c>
      <c r="J1264" s="1" t="s">
        <v>2408</v>
      </c>
      <c r="K1264" s="27">
        <v>44641.494085648148</v>
      </c>
      <c r="L1264" s="27">
        <v>44641.528252314813</v>
      </c>
      <c r="M1264" s="1" t="s">
        <v>50</v>
      </c>
      <c r="N1264" s="85" t="s">
        <v>429</v>
      </c>
      <c r="O1264" s="1"/>
      <c r="P1264" s="46"/>
    </row>
    <row r="1265" spans="1:16" ht="16.5" hidden="1" customHeight="1">
      <c r="A1265" s="65">
        <v>106771</v>
      </c>
      <c r="B1265" s="1" t="s">
        <v>57</v>
      </c>
      <c r="C1265" s="1" t="s">
        <v>51</v>
      </c>
      <c r="D1265" s="1" t="s">
        <v>43</v>
      </c>
      <c r="E1265" s="1" t="s">
        <v>44</v>
      </c>
      <c r="F1265" s="1" t="s">
        <v>53</v>
      </c>
      <c r="G1265" s="1" t="s">
        <v>46</v>
      </c>
      <c r="H1265" s="1" t="s">
        <v>54</v>
      </c>
      <c r="I1265" s="1" t="s">
        <v>2409</v>
      </c>
      <c r="J1265" s="1" t="s">
        <v>2410</v>
      </c>
      <c r="K1265" s="27">
        <v>44641.494201388887</v>
      </c>
      <c r="L1265" s="27">
        <v>44642.71303240741</v>
      </c>
      <c r="M1265" s="1" t="s">
        <v>50</v>
      </c>
      <c r="N1265" s="85" t="s">
        <v>443</v>
      </c>
      <c r="O1265" s="1"/>
      <c r="P1265" s="46"/>
    </row>
    <row r="1266" spans="1:16" ht="16.5" hidden="1" customHeight="1">
      <c r="A1266" s="65">
        <v>106772</v>
      </c>
      <c r="B1266" s="1" t="s">
        <v>41</v>
      </c>
      <c r="C1266" s="1" t="s">
        <v>51</v>
      </c>
      <c r="D1266" s="1" t="s">
        <v>43</v>
      </c>
      <c r="E1266" s="1" t="s">
        <v>84</v>
      </c>
      <c r="F1266" s="1" t="s">
        <v>53</v>
      </c>
      <c r="G1266" s="1" t="s">
        <v>46</v>
      </c>
      <c r="H1266" s="1" t="s">
        <v>47</v>
      </c>
      <c r="I1266" s="1" t="s">
        <v>2411</v>
      </c>
      <c r="J1266" s="1" t="s">
        <v>2412</v>
      </c>
      <c r="K1266" s="27">
        <v>44641.523541666669</v>
      </c>
      <c r="L1266" s="27">
        <v>44641.52684027778</v>
      </c>
      <c r="M1266" s="1" t="s">
        <v>50</v>
      </c>
      <c r="N1266" s="85" t="s">
        <v>429</v>
      </c>
      <c r="O1266" s="1"/>
      <c r="P1266" s="46"/>
    </row>
    <row r="1267" spans="1:16" ht="16.5" hidden="1" customHeight="1">
      <c r="A1267" s="65">
        <v>106773</v>
      </c>
      <c r="B1267" s="1" t="s">
        <v>41</v>
      </c>
      <c r="C1267" s="1" t="s">
        <v>51</v>
      </c>
      <c r="D1267" s="1" t="s">
        <v>71</v>
      </c>
      <c r="E1267" s="1" t="s">
        <v>84</v>
      </c>
      <c r="F1267" s="1" t="s">
        <v>53</v>
      </c>
      <c r="G1267" s="1" t="s">
        <v>46</v>
      </c>
      <c r="H1267" s="1" t="s">
        <v>47</v>
      </c>
      <c r="I1267" s="1" t="s">
        <v>2413</v>
      </c>
      <c r="J1267" s="1" t="s">
        <v>2414</v>
      </c>
      <c r="K1267" s="27">
        <v>44641.526064814818</v>
      </c>
      <c r="L1267" s="27">
        <v>44641.531284722223</v>
      </c>
      <c r="M1267" s="1" t="s">
        <v>50</v>
      </c>
      <c r="N1267" s="85" t="s">
        <v>429</v>
      </c>
      <c r="O1267" s="1"/>
      <c r="P1267" s="46"/>
    </row>
    <row r="1268" spans="1:16" ht="16.5" hidden="1" customHeight="1">
      <c r="A1268" s="65">
        <v>106774</v>
      </c>
      <c r="B1268" s="1" t="s">
        <v>41</v>
      </c>
      <c r="C1268" s="1" t="s">
        <v>90</v>
      </c>
      <c r="D1268" s="1" t="s">
        <v>61</v>
      </c>
      <c r="E1268" s="1" t="s">
        <v>66</v>
      </c>
      <c r="F1268" s="1" t="s">
        <v>45</v>
      </c>
      <c r="G1268" s="1" t="s">
        <v>46</v>
      </c>
      <c r="H1268" s="1" t="s">
        <v>47</v>
      </c>
      <c r="I1268" s="1" t="s">
        <v>2141</v>
      </c>
      <c r="J1268" s="1" t="s">
        <v>265</v>
      </c>
      <c r="K1268" s="27">
        <v>44641.533796296295</v>
      </c>
      <c r="L1268" s="27">
        <v>44642.711041666669</v>
      </c>
      <c r="M1268" s="1" t="s">
        <v>50</v>
      </c>
      <c r="N1268" s="85" t="s">
        <v>429</v>
      </c>
      <c r="O1268" s="1"/>
      <c r="P1268" s="46"/>
    </row>
    <row r="1269" spans="1:16" ht="16.5" hidden="1" customHeight="1">
      <c r="A1269" s="65">
        <v>106775</v>
      </c>
      <c r="B1269" s="1" t="s">
        <v>60</v>
      </c>
      <c r="C1269" s="1" t="s">
        <v>51</v>
      </c>
      <c r="D1269" s="1" t="s">
        <v>43</v>
      </c>
      <c r="E1269" s="1" t="s">
        <v>44</v>
      </c>
      <c r="F1269" s="1" t="s">
        <v>53</v>
      </c>
      <c r="G1269" s="1" t="s">
        <v>46</v>
      </c>
      <c r="H1269" s="1" t="s">
        <v>47</v>
      </c>
      <c r="I1269" s="1" t="s">
        <v>2415</v>
      </c>
      <c r="J1269" s="1" t="s">
        <v>2416</v>
      </c>
      <c r="K1269" s="27">
        <v>44641.549560185187</v>
      </c>
      <c r="L1269" s="27">
        <v>44644.742199074077</v>
      </c>
      <c r="M1269" s="1" t="s">
        <v>50</v>
      </c>
      <c r="N1269" s="85" t="s">
        <v>429</v>
      </c>
      <c r="O1269" s="1"/>
      <c r="P1269" s="46"/>
    </row>
    <row r="1270" spans="1:16" ht="16.5" hidden="1" customHeight="1">
      <c r="A1270" s="65">
        <v>106776</v>
      </c>
      <c r="B1270" s="1" t="s">
        <v>41</v>
      </c>
      <c r="C1270" s="1" t="s">
        <v>51</v>
      </c>
      <c r="D1270" s="1" t="s">
        <v>43</v>
      </c>
      <c r="E1270" s="1" t="s">
        <v>62</v>
      </c>
      <c r="F1270" s="1" t="s">
        <v>45</v>
      </c>
      <c r="G1270" s="1" t="s">
        <v>46</v>
      </c>
      <c r="H1270" s="1" t="s">
        <v>47</v>
      </c>
      <c r="I1270" s="32" t="s">
        <v>2417</v>
      </c>
      <c r="J1270" s="1" t="s">
        <v>2418</v>
      </c>
      <c r="K1270" s="27">
        <v>44641.565775462965</v>
      </c>
      <c r="L1270" s="27">
        <v>44642.666458333333</v>
      </c>
      <c r="M1270" s="1" t="s">
        <v>50</v>
      </c>
      <c r="N1270" s="85" t="s">
        <v>429</v>
      </c>
      <c r="O1270" s="1"/>
      <c r="P1270" s="46"/>
    </row>
    <row r="1271" spans="1:16" ht="16.5" hidden="1" customHeight="1">
      <c r="A1271" s="65">
        <v>106777</v>
      </c>
      <c r="B1271" s="1" t="s">
        <v>41</v>
      </c>
      <c r="C1271" s="1" t="s">
        <v>51</v>
      </c>
      <c r="D1271" s="1" t="s">
        <v>81</v>
      </c>
      <c r="E1271" s="1" t="s">
        <v>44</v>
      </c>
      <c r="F1271" s="1" t="s">
        <v>53</v>
      </c>
      <c r="G1271" s="1" t="s">
        <v>46</v>
      </c>
      <c r="H1271" s="1" t="s">
        <v>54</v>
      </c>
      <c r="I1271" s="1" t="s">
        <v>2419</v>
      </c>
      <c r="J1271" s="1" t="s">
        <v>2420</v>
      </c>
      <c r="K1271" s="27">
        <v>44641.578668981485</v>
      </c>
      <c r="L1271" s="27">
        <v>44645.524201388886</v>
      </c>
      <c r="M1271" s="1" t="s">
        <v>50</v>
      </c>
      <c r="N1271" s="85" t="s">
        <v>429</v>
      </c>
      <c r="O1271" s="1"/>
      <c r="P1271" s="46"/>
    </row>
    <row r="1272" spans="1:16" ht="16.5" hidden="1" customHeight="1">
      <c r="A1272" s="65">
        <v>106778</v>
      </c>
      <c r="B1272" s="1" t="s">
        <v>41</v>
      </c>
      <c r="C1272" s="1" t="s">
        <v>51</v>
      </c>
      <c r="D1272" s="1" t="s">
        <v>43</v>
      </c>
      <c r="E1272" s="1" t="s">
        <v>44</v>
      </c>
      <c r="F1272" s="1" t="s">
        <v>45</v>
      </c>
      <c r="G1272" s="1" t="s">
        <v>46</v>
      </c>
      <c r="H1272" s="1" t="s">
        <v>47</v>
      </c>
      <c r="I1272" s="1" t="s">
        <v>284</v>
      </c>
      <c r="J1272" s="1" t="s">
        <v>2421</v>
      </c>
      <c r="K1272" s="27">
        <v>44641.580879629626</v>
      </c>
      <c r="L1272" s="27">
        <v>44642.546539351853</v>
      </c>
      <c r="M1272" s="1" t="s">
        <v>50</v>
      </c>
      <c r="N1272" s="85" t="s">
        <v>429</v>
      </c>
      <c r="O1272" s="1"/>
      <c r="P1272" s="46"/>
    </row>
    <row r="1273" spans="1:16" ht="16.5" hidden="1" customHeight="1">
      <c r="A1273" s="65">
        <v>106779</v>
      </c>
      <c r="B1273" s="1" t="s">
        <v>41</v>
      </c>
      <c r="C1273" s="1" t="s">
        <v>51</v>
      </c>
      <c r="D1273" s="1" t="s">
        <v>43</v>
      </c>
      <c r="E1273" s="1" t="s">
        <v>44</v>
      </c>
      <c r="F1273" s="1" t="s">
        <v>53</v>
      </c>
      <c r="G1273" s="1" t="s">
        <v>85</v>
      </c>
      <c r="H1273" s="1" t="s">
        <v>47</v>
      </c>
      <c r="I1273" s="1" t="s">
        <v>2422</v>
      </c>
      <c r="J1273" s="1" t="s">
        <v>2423</v>
      </c>
      <c r="K1273" s="27">
        <v>44641.594918981478</v>
      </c>
      <c r="L1273" s="27">
        <v>44642.546284722222</v>
      </c>
      <c r="M1273" s="1" t="s">
        <v>50</v>
      </c>
      <c r="N1273" s="85" t="s">
        <v>429</v>
      </c>
      <c r="O1273" s="1"/>
      <c r="P1273" s="46"/>
    </row>
    <row r="1274" spans="1:16" ht="16.5" hidden="1" customHeight="1">
      <c r="A1274" s="65">
        <v>106780</v>
      </c>
      <c r="B1274" s="1" t="s">
        <v>41</v>
      </c>
      <c r="C1274" s="1" t="s">
        <v>51</v>
      </c>
      <c r="D1274" s="1" t="s">
        <v>71</v>
      </c>
      <c r="E1274" s="1" t="s">
        <v>44</v>
      </c>
      <c r="F1274" s="1" t="s">
        <v>45</v>
      </c>
      <c r="G1274" s="1" t="s">
        <v>46</v>
      </c>
      <c r="H1274" s="1" t="s">
        <v>47</v>
      </c>
      <c r="I1274" s="1" t="s">
        <v>1105</v>
      </c>
      <c r="J1274" s="1" t="s">
        <v>2232</v>
      </c>
      <c r="K1274" s="27">
        <v>44641.617175925923</v>
      </c>
      <c r="L1274" s="27">
        <v>44641.703113425923</v>
      </c>
      <c r="M1274" s="1" t="s">
        <v>50</v>
      </c>
      <c r="N1274" s="85" t="s">
        <v>429</v>
      </c>
      <c r="O1274" s="1"/>
      <c r="P1274" s="46"/>
    </row>
    <row r="1275" spans="1:16" ht="16.5" hidden="1" customHeight="1">
      <c r="A1275" s="65">
        <v>106781</v>
      </c>
      <c r="B1275" s="1" t="s">
        <v>60</v>
      </c>
      <c r="C1275" s="1" t="s">
        <v>80</v>
      </c>
      <c r="D1275" s="1" t="s">
        <v>43</v>
      </c>
      <c r="E1275" s="1" t="s">
        <v>44</v>
      </c>
      <c r="F1275" s="1" t="s">
        <v>45</v>
      </c>
      <c r="G1275" s="1" t="s">
        <v>46</v>
      </c>
      <c r="H1275" s="1" t="s">
        <v>47</v>
      </c>
      <c r="I1275" s="1" t="s">
        <v>2424</v>
      </c>
      <c r="J1275" s="1" t="s">
        <v>2425</v>
      </c>
      <c r="K1275" s="27">
        <v>44641.650891203702</v>
      </c>
      <c r="L1275" s="27">
        <v>44641.702604166669</v>
      </c>
      <c r="M1275" s="1" t="s">
        <v>50</v>
      </c>
      <c r="N1275" s="85" t="s">
        <v>429</v>
      </c>
      <c r="O1275" s="1"/>
      <c r="P1275" s="46"/>
    </row>
    <row r="1276" spans="1:16" ht="16.5" hidden="1" customHeight="1">
      <c r="A1276" s="65">
        <v>106782</v>
      </c>
      <c r="B1276" s="1" t="s">
        <v>57</v>
      </c>
      <c r="C1276" s="1" t="s">
        <v>51</v>
      </c>
      <c r="D1276" s="1" t="s">
        <v>43</v>
      </c>
      <c r="E1276" s="1" t="s">
        <v>44</v>
      </c>
      <c r="F1276" s="1" t="s">
        <v>53</v>
      </c>
      <c r="G1276" s="1" t="s">
        <v>46</v>
      </c>
      <c r="H1276" s="1" t="s">
        <v>54</v>
      </c>
      <c r="I1276" s="1" t="s">
        <v>2426</v>
      </c>
      <c r="J1276" s="1" t="s">
        <v>2427</v>
      </c>
      <c r="K1276" s="27">
        <v>44641.658194444448</v>
      </c>
      <c r="L1276" s="27">
        <v>44641.701747685183</v>
      </c>
      <c r="M1276" s="1" t="s">
        <v>50</v>
      </c>
      <c r="N1276" s="85" t="s">
        <v>443</v>
      </c>
      <c r="O1276" s="1"/>
      <c r="P1276" s="46"/>
    </row>
    <row r="1277" spans="1:16" ht="16.5" hidden="1" customHeight="1">
      <c r="A1277" s="65">
        <v>106783</v>
      </c>
      <c r="B1277" s="1" t="s">
        <v>41</v>
      </c>
      <c r="C1277" s="1" t="s">
        <v>341</v>
      </c>
      <c r="D1277" s="1" t="s">
        <v>61</v>
      </c>
      <c r="E1277" s="1" t="s">
        <v>84</v>
      </c>
      <c r="F1277" s="1" t="s">
        <v>45</v>
      </c>
      <c r="G1277" s="1" t="s">
        <v>46</v>
      </c>
      <c r="H1277" s="1" t="s">
        <v>54</v>
      </c>
      <c r="I1277" s="1" t="s">
        <v>2154</v>
      </c>
      <c r="J1277" s="1" t="s">
        <v>2428</v>
      </c>
      <c r="K1277" s="27">
        <v>44641.686550925922</v>
      </c>
      <c r="L1277" s="27">
        <v>44642.546006944445</v>
      </c>
      <c r="M1277" s="1" t="s">
        <v>50</v>
      </c>
      <c r="N1277" s="85" t="s">
        <v>429</v>
      </c>
      <c r="O1277" s="1"/>
      <c r="P1277" s="46"/>
    </row>
    <row r="1278" spans="1:16" ht="16.5" hidden="1" customHeight="1">
      <c r="A1278" s="65">
        <v>106784</v>
      </c>
      <c r="B1278" s="1" t="s">
        <v>41</v>
      </c>
      <c r="C1278" s="1" t="s">
        <v>114</v>
      </c>
      <c r="D1278" s="1" t="s">
        <v>61</v>
      </c>
      <c r="E1278" s="1" t="s">
        <v>44</v>
      </c>
      <c r="F1278" s="1" t="s">
        <v>45</v>
      </c>
      <c r="G1278" s="1" t="s">
        <v>46</v>
      </c>
      <c r="H1278" s="1" t="s">
        <v>47</v>
      </c>
      <c r="I1278" s="1" t="s">
        <v>315</v>
      </c>
      <c r="J1278" s="1" t="s">
        <v>2429</v>
      </c>
      <c r="K1278" s="27">
        <v>44641.692604166667</v>
      </c>
      <c r="L1278" s="27">
        <v>44641.701018518521</v>
      </c>
      <c r="M1278" s="1" t="s">
        <v>50</v>
      </c>
      <c r="N1278" s="85" t="s">
        <v>429</v>
      </c>
      <c r="O1278" s="1"/>
      <c r="P1278" s="46"/>
    </row>
    <row r="1279" spans="1:16" ht="16.5" hidden="1" customHeight="1">
      <c r="A1279" s="65">
        <v>106785</v>
      </c>
      <c r="B1279" s="1" t="s">
        <v>41</v>
      </c>
      <c r="C1279" s="1" t="s">
        <v>1164</v>
      </c>
      <c r="D1279" s="1" t="s">
        <v>71</v>
      </c>
      <c r="E1279" s="1" t="s">
        <v>84</v>
      </c>
      <c r="F1279" s="1" t="s">
        <v>45</v>
      </c>
      <c r="G1279" s="1" t="s">
        <v>46</v>
      </c>
      <c r="H1279" s="1" t="s">
        <v>47</v>
      </c>
      <c r="I1279" s="1" t="s">
        <v>2430</v>
      </c>
      <c r="J1279" s="1" t="s">
        <v>2431</v>
      </c>
      <c r="K1279" s="27">
        <v>44641.712175925924</v>
      </c>
      <c r="L1279" s="27">
        <v>44642.545636574076</v>
      </c>
      <c r="M1279" s="1" t="s">
        <v>50</v>
      </c>
      <c r="N1279" s="85" t="s">
        <v>429</v>
      </c>
      <c r="O1279" s="1"/>
      <c r="P1279" s="46"/>
    </row>
    <row r="1280" spans="1:16" ht="16.5" hidden="1" customHeight="1">
      <c r="A1280" s="65">
        <v>106786</v>
      </c>
      <c r="B1280" s="1" t="s">
        <v>60</v>
      </c>
      <c r="C1280" s="1" t="s">
        <v>109</v>
      </c>
      <c r="D1280" s="1" t="s">
        <v>61</v>
      </c>
      <c r="E1280" s="1" t="s">
        <v>102</v>
      </c>
      <c r="F1280" s="1" t="s">
        <v>67</v>
      </c>
      <c r="G1280" s="1" t="s">
        <v>46</v>
      </c>
      <c r="H1280" s="1" t="s">
        <v>54</v>
      </c>
      <c r="I1280" s="1" t="s">
        <v>2432</v>
      </c>
      <c r="J1280" s="1" t="s">
        <v>2325</v>
      </c>
      <c r="K1280" s="27">
        <v>44641.792615740742</v>
      </c>
      <c r="L1280" s="27">
        <v>44643.491099537037</v>
      </c>
      <c r="M1280" s="1" t="s">
        <v>50</v>
      </c>
      <c r="N1280" s="85" t="s">
        <v>429</v>
      </c>
      <c r="O1280" s="1"/>
      <c r="P1280" s="46"/>
    </row>
    <row r="1281" spans="1:16" ht="16.5" hidden="1" customHeight="1">
      <c r="A1281" s="72">
        <v>106788</v>
      </c>
      <c r="B1281" s="69" t="s">
        <v>252</v>
      </c>
      <c r="C1281" s="69" t="s">
        <v>651</v>
      </c>
      <c r="D1281" s="69" t="s">
        <v>61</v>
      </c>
      <c r="E1281" s="69" t="s">
        <v>62</v>
      </c>
      <c r="F1281" s="69" t="s">
        <v>67</v>
      </c>
      <c r="G1281" s="69" t="s">
        <v>46</v>
      </c>
      <c r="H1281" s="69" t="s">
        <v>54</v>
      </c>
      <c r="I1281" s="69" t="s">
        <v>2433</v>
      </c>
      <c r="J1281" s="69" t="s">
        <v>2434</v>
      </c>
      <c r="K1281" s="70">
        <v>44641.949861111112</v>
      </c>
      <c r="L1281" s="70">
        <v>44645.64638888889</v>
      </c>
      <c r="M1281" s="69" t="s">
        <v>50</v>
      </c>
      <c r="N1281" s="86" t="s">
        <v>808</v>
      </c>
      <c r="O1281" s="1"/>
      <c r="P1281" s="46"/>
    </row>
    <row r="1282" spans="1:16" ht="16.5" hidden="1" customHeight="1">
      <c r="A1282" s="65">
        <v>106789</v>
      </c>
      <c r="B1282" s="1" t="s">
        <v>252</v>
      </c>
      <c r="C1282" s="1" t="s">
        <v>51</v>
      </c>
      <c r="D1282" s="1" t="s">
        <v>61</v>
      </c>
      <c r="E1282" s="1" t="s">
        <v>75</v>
      </c>
      <c r="F1282" s="1" t="s">
        <v>53</v>
      </c>
      <c r="G1282" s="1" t="s">
        <v>401</v>
      </c>
      <c r="H1282" s="1" t="s">
        <v>47</v>
      </c>
      <c r="I1282" s="1" t="s">
        <v>2435</v>
      </c>
      <c r="J1282" s="1" t="s">
        <v>2436</v>
      </c>
      <c r="K1282" s="27">
        <v>44642.44027777778</v>
      </c>
      <c r="L1282" s="27">
        <v>44643.691504629627</v>
      </c>
      <c r="M1282" s="1" t="s">
        <v>50</v>
      </c>
      <c r="N1282" s="85" t="s">
        <v>3878</v>
      </c>
      <c r="O1282" s="1"/>
      <c r="P1282" s="46"/>
    </row>
    <row r="1283" spans="1:16" ht="16.5" hidden="1" customHeight="1">
      <c r="A1283" s="81">
        <v>106790</v>
      </c>
      <c r="B1283" s="63" t="s">
        <v>60</v>
      </c>
      <c r="C1283" s="63" t="s">
        <v>109</v>
      </c>
      <c r="D1283" s="63" t="s">
        <v>61</v>
      </c>
      <c r="E1283" s="63" t="s">
        <v>102</v>
      </c>
      <c r="F1283" s="63" t="s">
        <v>45</v>
      </c>
      <c r="G1283" s="63" t="s">
        <v>498</v>
      </c>
      <c r="H1283" s="63" t="s">
        <v>54</v>
      </c>
      <c r="I1283" s="63" t="s">
        <v>2297</v>
      </c>
      <c r="J1283" s="63" t="s">
        <v>2437</v>
      </c>
      <c r="K1283" s="64">
        <v>44642.447048611109</v>
      </c>
      <c r="L1283" s="64">
        <v>44642.452800925923</v>
      </c>
      <c r="M1283" s="63" t="s">
        <v>50</v>
      </c>
      <c r="N1283" s="87" t="s">
        <v>429</v>
      </c>
      <c r="O1283" s="1"/>
      <c r="P1283" s="46"/>
    </row>
    <row r="1284" spans="1:16" ht="16.5" hidden="1" customHeight="1">
      <c r="A1284" s="65">
        <v>106791</v>
      </c>
      <c r="B1284" s="1" t="s">
        <v>57</v>
      </c>
      <c r="C1284" s="1" t="s">
        <v>51</v>
      </c>
      <c r="D1284" s="1" t="s">
        <v>81</v>
      </c>
      <c r="E1284" s="1" t="s">
        <v>44</v>
      </c>
      <c r="F1284" s="1" t="s">
        <v>53</v>
      </c>
      <c r="G1284" s="1" t="s">
        <v>46</v>
      </c>
      <c r="H1284" s="1" t="s">
        <v>54</v>
      </c>
      <c r="I1284" s="1" t="s">
        <v>143</v>
      </c>
      <c r="J1284" s="1" t="s">
        <v>2438</v>
      </c>
      <c r="K1284" s="27">
        <v>44642.457476851851</v>
      </c>
      <c r="L1284" s="27">
        <v>44643.692002314812</v>
      </c>
      <c r="M1284" s="1" t="s">
        <v>50</v>
      </c>
      <c r="N1284" s="85" t="s">
        <v>808</v>
      </c>
      <c r="O1284" s="1"/>
      <c r="P1284" s="46"/>
    </row>
    <row r="1285" spans="1:16" ht="16.5" hidden="1" customHeight="1">
      <c r="A1285" s="65">
        <v>106792</v>
      </c>
      <c r="B1285" s="1" t="s">
        <v>57</v>
      </c>
      <c r="C1285" s="1" t="s">
        <v>51</v>
      </c>
      <c r="D1285" s="1" t="s">
        <v>43</v>
      </c>
      <c r="E1285" s="1" t="s">
        <v>75</v>
      </c>
      <c r="F1285" s="1" t="s">
        <v>53</v>
      </c>
      <c r="G1285" s="1" t="s">
        <v>46</v>
      </c>
      <c r="H1285" s="1" t="s">
        <v>47</v>
      </c>
      <c r="I1285" s="1" t="s">
        <v>143</v>
      </c>
      <c r="J1285" s="1" t="s">
        <v>2438</v>
      </c>
      <c r="K1285" s="27">
        <v>44642.458379629628</v>
      </c>
      <c r="L1285" s="27">
        <v>44648.350891203707</v>
      </c>
      <c r="M1285" s="1" t="s">
        <v>50</v>
      </c>
      <c r="N1285" s="85" t="s">
        <v>808</v>
      </c>
      <c r="O1285" s="1"/>
      <c r="P1285" s="46"/>
    </row>
    <row r="1286" spans="1:16" ht="16.5" hidden="1" customHeight="1">
      <c r="A1286" s="65">
        <v>106793</v>
      </c>
      <c r="B1286" s="1" t="s">
        <v>57</v>
      </c>
      <c r="C1286" s="1" t="s">
        <v>51</v>
      </c>
      <c r="D1286" s="1" t="s">
        <v>81</v>
      </c>
      <c r="E1286" s="1" t="s">
        <v>44</v>
      </c>
      <c r="F1286" s="1" t="s">
        <v>53</v>
      </c>
      <c r="G1286" s="1" t="s">
        <v>46</v>
      </c>
      <c r="H1286" s="1" t="s">
        <v>54</v>
      </c>
      <c r="I1286" s="1" t="s">
        <v>2439</v>
      </c>
      <c r="J1286" s="1" t="s">
        <v>2440</v>
      </c>
      <c r="K1286" s="27">
        <v>44642.459131944444</v>
      </c>
      <c r="L1286" s="27">
        <v>44644.739398148151</v>
      </c>
      <c r="M1286" s="1" t="s">
        <v>50</v>
      </c>
      <c r="N1286" s="85" t="s">
        <v>443</v>
      </c>
      <c r="O1286" s="1"/>
      <c r="P1286" s="46"/>
    </row>
    <row r="1287" spans="1:16" ht="16.5" hidden="1" customHeight="1">
      <c r="A1287" s="65">
        <v>106794</v>
      </c>
      <c r="B1287" s="1" t="s">
        <v>252</v>
      </c>
      <c r="C1287" s="1" t="s">
        <v>150</v>
      </c>
      <c r="D1287" s="1" t="s">
        <v>43</v>
      </c>
      <c r="E1287" s="1" t="s">
        <v>75</v>
      </c>
      <c r="F1287" s="1" t="s">
        <v>67</v>
      </c>
      <c r="G1287" s="1" t="s">
        <v>46</v>
      </c>
      <c r="H1287" s="1" t="s">
        <v>47</v>
      </c>
      <c r="I1287" s="1" t="s">
        <v>2441</v>
      </c>
      <c r="J1287" s="1" t="s">
        <v>2442</v>
      </c>
      <c r="K1287" s="27">
        <v>44642.459340277775</v>
      </c>
      <c r="L1287" s="27">
        <v>44644.747002314813</v>
      </c>
      <c r="M1287" s="1" t="s">
        <v>50</v>
      </c>
      <c r="N1287" s="85" t="s">
        <v>1803</v>
      </c>
      <c r="O1287" s="1"/>
      <c r="P1287" s="46"/>
    </row>
    <row r="1288" spans="1:16" ht="16.5" hidden="1" customHeight="1">
      <c r="A1288" s="65">
        <v>106795</v>
      </c>
      <c r="B1288" s="1" t="s">
        <v>494</v>
      </c>
      <c r="C1288" s="1" t="s">
        <v>51</v>
      </c>
      <c r="D1288" s="1" t="s">
        <v>61</v>
      </c>
      <c r="E1288" s="1" t="s">
        <v>44</v>
      </c>
      <c r="F1288" s="1" t="s">
        <v>53</v>
      </c>
      <c r="G1288" s="1" t="s">
        <v>46</v>
      </c>
      <c r="H1288" s="1" t="s">
        <v>47</v>
      </c>
      <c r="I1288" s="1" t="s">
        <v>2435</v>
      </c>
      <c r="J1288" s="1" t="s">
        <v>2443</v>
      </c>
      <c r="K1288" s="27">
        <v>44642.465266203704</v>
      </c>
      <c r="L1288" s="27">
        <v>44643.427314814813</v>
      </c>
      <c r="M1288" s="1" t="s">
        <v>50</v>
      </c>
      <c r="N1288" s="85" t="s">
        <v>1803</v>
      </c>
      <c r="O1288" s="1"/>
      <c r="P1288" s="46"/>
    </row>
    <row r="1289" spans="1:16" ht="16.5" hidden="1" customHeight="1">
      <c r="A1289" s="65">
        <v>106796</v>
      </c>
      <c r="B1289" s="1" t="s">
        <v>41</v>
      </c>
      <c r="C1289" s="1" t="s">
        <v>51</v>
      </c>
      <c r="D1289" s="1" t="s">
        <v>61</v>
      </c>
      <c r="E1289" s="1" t="s">
        <v>44</v>
      </c>
      <c r="F1289" s="1" t="s">
        <v>45</v>
      </c>
      <c r="G1289" s="1" t="s">
        <v>46</v>
      </c>
      <c r="H1289" s="1" t="s">
        <v>47</v>
      </c>
      <c r="I1289" s="1" t="s">
        <v>2444</v>
      </c>
      <c r="J1289" s="1" t="s">
        <v>2445</v>
      </c>
      <c r="K1289" s="27">
        <v>44642.466979166667</v>
      </c>
      <c r="L1289" s="27">
        <v>44642.545312499999</v>
      </c>
      <c r="M1289" s="1" t="s">
        <v>50</v>
      </c>
      <c r="N1289" s="85" t="s">
        <v>429</v>
      </c>
      <c r="O1289" s="1"/>
      <c r="P1289" s="46"/>
    </row>
    <row r="1290" spans="1:16" ht="16.5" hidden="1" customHeight="1">
      <c r="A1290" s="65">
        <v>106797</v>
      </c>
      <c r="B1290" s="1" t="s">
        <v>41</v>
      </c>
      <c r="C1290" s="1" t="s">
        <v>99</v>
      </c>
      <c r="D1290" s="1" t="s">
        <v>61</v>
      </c>
      <c r="E1290" s="1" t="s">
        <v>44</v>
      </c>
      <c r="F1290" s="1" t="s">
        <v>45</v>
      </c>
      <c r="G1290" s="1" t="s">
        <v>46</v>
      </c>
      <c r="H1290" s="1" t="s">
        <v>47</v>
      </c>
      <c r="I1290" s="1" t="s">
        <v>2446</v>
      </c>
      <c r="J1290" s="1" t="s">
        <v>2325</v>
      </c>
      <c r="K1290" s="27">
        <v>44642.486435185187</v>
      </c>
      <c r="L1290" s="27">
        <v>44642.544953703706</v>
      </c>
      <c r="M1290" s="1" t="s">
        <v>50</v>
      </c>
      <c r="N1290" s="85" t="s">
        <v>429</v>
      </c>
      <c r="O1290" s="1"/>
      <c r="P1290" s="46"/>
    </row>
    <row r="1291" spans="1:16" ht="16.5" hidden="1" customHeight="1">
      <c r="A1291" s="65">
        <v>106798</v>
      </c>
      <c r="B1291" s="1" t="s">
        <v>41</v>
      </c>
      <c r="C1291" s="1" t="s">
        <v>51</v>
      </c>
      <c r="D1291" s="1" t="s">
        <v>61</v>
      </c>
      <c r="E1291" s="1" t="s">
        <v>44</v>
      </c>
      <c r="F1291" s="1" t="s">
        <v>45</v>
      </c>
      <c r="G1291" s="1" t="s">
        <v>46</v>
      </c>
      <c r="H1291" s="1" t="s">
        <v>54</v>
      </c>
      <c r="I1291" s="1" t="s">
        <v>2447</v>
      </c>
      <c r="J1291" s="1" t="s">
        <v>2448</v>
      </c>
      <c r="K1291" s="27">
        <v>44642.502013888887</v>
      </c>
      <c r="L1291" s="27">
        <v>44645.636006944442</v>
      </c>
      <c r="M1291" s="1" t="s">
        <v>50</v>
      </c>
      <c r="N1291" s="85" t="s">
        <v>429</v>
      </c>
      <c r="O1291" s="1"/>
      <c r="P1291" s="46"/>
    </row>
    <row r="1292" spans="1:16" ht="16.5" hidden="1" customHeight="1">
      <c r="A1292" s="65">
        <v>106799</v>
      </c>
      <c r="B1292" s="1" t="s">
        <v>57</v>
      </c>
      <c r="C1292" s="1" t="s">
        <v>51</v>
      </c>
      <c r="D1292" s="1" t="s">
        <v>52</v>
      </c>
      <c r="E1292" s="1" t="s">
        <v>66</v>
      </c>
      <c r="F1292" s="1" t="s">
        <v>53</v>
      </c>
      <c r="G1292" s="1" t="s">
        <v>85</v>
      </c>
      <c r="H1292" s="1" t="s">
        <v>47</v>
      </c>
      <c r="I1292" s="1" t="s">
        <v>2449</v>
      </c>
      <c r="J1292" s="1" t="s">
        <v>2450</v>
      </c>
      <c r="K1292" s="27">
        <v>44642.502928240741</v>
      </c>
      <c r="L1292" s="27">
        <v>44642.665347222224</v>
      </c>
      <c r="M1292" s="1" t="s">
        <v>50</v>
      </c>
      <c r="N1292" s="85" t="s">
        <v>443</v>
      </c>
      <c r="O1292" s="1"/>
      <c r="P1292" s="46"/>
    </row>
    <row r="1293" spans="1:16" ht="16.5" hidden="1" customHeight="1">
      <c r="A1293" s="65">
        <v>106800</v>
      </c>
      <c r="B1293" s="1" t="s">
        <v>252</v>
      </c>
      <c r="C1293" s="1" t="s">
        <v>51</v>
      </c>
      <c r="D1293" s="1" t="s">
        <v>61</v>
      </c>
      <c r="E1293" s="1" t="s">
        <v>62</v>
      </c>
      <c r="F1293" s="1" t="s">
        <v>67</v>
      </c>
      <c r="G1293" s="1" t="s">
        <v>46</v>
      </c>
      <c r="H1293" s="1" t="s">
        <v>54</v>
      </c>
      <c r="I1293" s="1" t="s">
        <v>2451</v>
      </c>
      <c r="J1293" s="1" t="s">
        <v>2452</v>
      </c>
      <c r="K1293" s="27">
        <v>44642.503993055558</v>
      </c>
      <c r="L1293" s="27">
        <v>44649.454479166663</v>
      </c>
      <c r="M1293" s="1" t="s">
        <v>50</v>
      </c>
      <c r="N1293" s="85" t="s">
        <v>443</v>
      </c>
      <c r="O1293" s="1"/>
      <c r="P1293" s="46"/>
    </row>
    <row r="1294" spans="1:16" ht="16.5" hidden="1" customHeight="1">
      <c r="A1294" s="65">
        <v>106801</v>
      </c>
      <c r="B1294" s="1" t="s">
        <v>57</v>
      </c>
      <c r="C1294" s="1" t="s">
        <v>51</v>
      </c>
      <c r="D1294" s="1" t="s">
        <v>71</v>
      </c>
      <c r="E1294" s="1" t="s">
        <v>66</v>
      </c>
      <c r="F1294" s="1" t="s">
        <v>53</v>
      </c>
      <c r="G1294" s="1" t="s">
        <v>46</v>
      </c>
      <c r="H1294" s="1" t="s">
        <v>54</v>
      </c>
      <c r="I1294" s="32" t="s">
        <v>2453</v>
      </c>
      <c r="J1294" s="1" t="s">
        <v>2454</v>
      </c>
      <c r="K1294" s="27">
        <v>44642.510370370372</v>
      </c>
      <c r="L1294" s="27">
        <v>44642.531817129631</v>
      </c>
      <c r="M1294" s="1" t="s">
        <v>50</v>
      </c>
      <c r="N1294" s="85" t="s">
        <v>443</v>
      </c>
      <c r="O1294" s="1"/>
      <c r="P1294" s="46"/>
    </row>
    <row r="1295" spans="1:16" ht="16.5" hidden="1" customHeight="1">
      <c r="A1295" s="65">
        <v>106802</v>
      </c>
      <c r="B1295" s="1" t="s">
        <v>57</v>
      </c>
      <c r="C1295" s="1" t="s">
        <v>51</v>
      </c>
      <c r="D1295" s="1" t="s">
        <v>52</v>
      </c>
      <c r="E1295" s="1" t="s">
        <v>44</v>
      </c>
      <c r="F1295" s="1" t="s">
        <v>53</v>
      </c>
      <c r="G1295" s="1" t="s">
        <v>46</v>
      </c>
      <c r="H1295" s="1" t="s">
        <v>47</v>
      </c>
      <c r="I1295" s="1" t="s">
        <v>2345</v>
      </c>
      <c r="J1295" s="1" t="s">
        <v>800</v>
      </c>
      <c r="K1295" s="27">
        <v>44642.515914351854</v>
      </c>
      <c r="L1295" s="27">
        <v>44642.664803240739</v>
      </c>
      <c r="M1295" s="1" t="s">
        <v>50</v>
      </c>
      <c r="N1295" s="85" t="s">
        <v>443</v>
      </c>
      <c r="O1295" s="1"/>
      <c r="P1295" s="46"/>
    </row>
    <row r="1296" spans="1:16" ht="16.5" hidden="1" customHeight="1">
      <c r="A1296" s="65">
        <v>106803</v>
      </c>
      <c r="B1296" s="1" t="s">
        <v>41</v>
      </c>
      <c r="C1296" s="1" t="s">
        <v>51</v>
      </c>
      <c r="D1296" s="1" t="s">
        <v>71</v>
      </c>
      <c r="E1296" s="1" t="s">
        <v>84</v>
      </c>
      <c r="F1296" s="1" t="s">
        <v>53</v>
      </c>
      <c r="G1296" s="1" t="s">
        <v>46</v>
      </c>
      <c r="H1296" s="1" t="s">
        <v>47</v>
      </c>
      <c r="I1296" s="1" t="s">
        <v>2455</v>
      </c>
      <c r="J1296" s="1" t="s">
        <v>2325</v>
      </c>
      <c r="K1296" s="27">
        <v>44642.537534722222</v>
      </c>
      <c r="L1296" s="27">
        <v>44642.663634259261</v>
      </c>
      <c r="M1296" s="1" t="s">
        <v>50</v>
      </c>
      <c r="N1296" s="85" t="s">
        <v>429</v>
      </c>
      <c r="O1296" s="1"/>
      <c r="P1296" s="46"/>
    </row>
    <row r="1297" spans="1:16" ht="16.5" hidden="1" customHeight="1">
      <c r="A1297" s="65">
        <v>106804</v>
      </c>
      <c r="B1297" s="1" t="s">
        <v>57</v>
      </c>
      <c r="C1297" s="1" t="s">
        <v>51</v>
      </c>
      <c r="D1297" s="1" t="s">
        <v>61</v>
      </c>
      <c r="E1297" s="1" t="s">
        <v>44</v>
      </c>
      <c r="F1297" s="1" t="s">
        <v>45</v>
      </c>
      <c r="G1297" s="1" t="s">
        <v>46</v>
      </c>
      <c r="H1297" s="1" t="s">
        <v>54</v>
      </c>
      <c r="I1297" s="1" t="s">
        <v>2456</v>
      </c>
      <c r="J1297" s="1" t="s">
        <v>2457</v>
      </c>
      <c r="K1297" s="27">
        <v>44642.538703703707</v>
      </c>
      <c r="L1297" s="27">
        <v>44642.543958333335</v>
      </c>
      <c r="M1297" s="1" t="s">
        <v>50</v>
      </c>
      <c r="N1297" s="85" t="s">
        <v>429</v>
      </c>
      <c r="O1297" s="1"/>
      <c r="P1297" s="46"/>
    </row>
    <row r="1298" spans="1:16" ht="16.5" hidden="1" customHeight="1">
      <c r="A1298" s="65">
        <v>106805</v>
      </c>
      <c r="B1298" s="1" t="s">
        <v>41</v>
      </c>
      <c r="C1298" s="1" t="s">
        <v>114</v>
      </c>
      <c r="D1298" s="1" t="s">
        <v>81</v>
      </c>
      <c r="E1298" s="1" t="s">
        <v>44</v>
      </c>
      <c r="F1298" s="1" t="s">
        <v>53</v>
      </c>
      <c r="G1298" s="1" t="s">
        <v>46</v>
      </c>
      <c r="H1298" s="1" t="s">
        <v>47</v>
      </c>
      <c r="I1298" s="1" t="s">
        <v>2458</v>
      </c>
      <c r="J1298" s="1" t="s">
        <v>2459</v>
      </c>
      <c r="K1298" s="27">
        <v>44642.545081018521</v>
      </c>
      <c r="L1298" s="27">
        <v>44645.63894675926</v>
      </c>
      <c r="M1298" s="1" t="s">
        <v>50</v>
      </c>
      <c r="N1298" s="85" t="s">
        <v>429</v>
      </c>
      <c r="O1298" s="1"/>
      <c r="P1298" s="46"/>
    </row>
    <row r="1299" spans="1:16" ht="16.5" hidden="1" customHeight="1">
      <c r="A1299" s="65">
        <v>106806</v>
      </c>
      <c r="B1299" s="1" t="s">
        <v>41</v>
      </c>
      <c r="C1299" s="1" t="s">
        <v>782</v>
      </c>
      <c r="D1299" s="1" t="s">
        <v>43</v>
      </c>
      <c r="E1299" s="1" t="s">
        <v>44</v>
      </c>
      <c r="F1299" s="1" t="s">
        <v>45</v>
      </c>
      <c r="G1299" s="1" t="s">
        <v>46</v>
      </c>
      <c r="H1299" s="1" t="s">
        <v>47</v>
      </c>
      <c r="I1299" s="1" t="s">
        <v>2460</v>
      </c>
      <c r="J1299" s="1" t="s">
        <v>2461</v>
      </c>
      <c r="K1299" s="27">
        <v>44642.545925925922</v>
      </c>
      <c r="L1299" s="27">
        <v>44642.663287037038</v>
      </c>
      <c r="M1299" s="1" t="s">
        <v>50</v>
      </c>
      <c r="N1299" s="85" t="s">
        <v>429</v>
      </c>
      <c r="O1299" s="1"/>
      <c r="P1299" s="46"/>
    </row>
    <row r="1300" spans="1:16" ht="16.5" hidden="1" customHeight="1">
      <c r="A1300" s="65">
        <v>106807</v>
      </c>
      <c r="B1300" s="1" t="s">
        <v>60</v>
      </c>
      <c r="C1300" s="1" t="s">
        <v>114</v>
      </c>
      <c r="D1300" s="1" t="s">
        <v>61</v>
      </c>
      <c r="E1300" s="1" t="s">
        <v>44</v>
      </c>
      <c r="F1300" s="1" t="s">
        <v>45</v>
      </c>
      <c r="G1300" s="1" t="s">
        <v>46</v>
      </c>
      <c r="H1300" s="1" t="s">
        <v>47</v>
      </c>
      <c r="I1300" s="32" t="s">
        <v>2462</v>
      </c>
      <c r="J1300" s="1" t="s">
        <v>2463</v>
      </c>
      <c r="K1300" s="27">
        <v>44642.548888888887</v>
      </c>
      <c r="L1300" s="27">
        <v>44642.661377314813</v>
      </c>
      <c r="M1300" s="1" t="s">
        <v>50</v>
      </c>
      <c r="N1300" s="85" t="s">
        <v>429</v>
      </c>
      <c r="O1300" s="1"/>
      <c r="P1300" s="46"/>
    </row>
    <row r="1301" spans="1:16" ht="16.5" hidden="1" customHeight="1">
      <c r="A1301" s="65">
        <v>106808</v>
      </c>
      <c r="B1301" s="1" t="s">
        <v>41</v>
      </c>
      <c r="C1301" s="1" t="s">
        <v>80</v>
      </c>
      <c r="D1301" s="1" t="s">
        <v>61</v>
      </c>
      <c r="E1301" s="1" t="s">
        <v>62</v>
      </c>
      <c r="F1301" s="1" t="s">
        <v>45</v>
      </c>
      <c r="G1301" s="1" t="s">
        <v>46</v>
      </c>
      <c r="H1301" s="1" t="s">
        <v>54</v>
      </c>
      <c r="I1301" s="1" t="s">
        <v>2464</v>
      </c>
      <c r="J1301" s="1" t="s">
        <v>2465</v>
      </c>
      <c r="K1301" s="27">
        <v>44642.549907407411</v>
      </c>
      <c r="L1301" s="27">
        <v>44642.661006944443</v>
      </c>
      <c r="M1301" s="1" t="s">
        <v>50</v>
      </c>
      <c r="N1301" s="85" t="s">
        <v>429</v>
      </c>
      <c r="O1301" s="1"/>
      <c r="P1301" s="46"/>
    </row>
    <row r="1302" spans="1:16" ht="16.5" hidden="1" customHeight="1">
      <c r="A1302" s="65">
        <v>106809</v>
      </c>
      <c r="B1302" s="1" t="s">
        <v>57</v>
      </c>
      <c r="C1302" s="1" t="s">
        <v>51</v>
      </c>
      <c r="D1302" s="1" t="s">
        <v>81</v>
      </c>
      <c r="E1302" s="1" t="s">
        <v>66</v>
      </c>
      <c r="F1302" s="1" t="s">
        <v>53</v>
      </c>
      <c r="G1302" s="1" t="s">
        <v>46</v>
      </c>
      <c r="H1302" s="1" t="s">
        <v>54</v>
      </c>
      <c r="I1302" s="1" t="s">
        <v>2466</v>
      </c>
      <c r="J1302" s="1" t="s">
        <v>2467</v>
      </c>
      <c r="K1302" s="27">
        <v>44642.560057870367</v>
      </c>
      <c r="L1302" s="27">
        <v>44645.650347222225</v>
      </c>
      <c r="M1302" s="1" t="s">
        <v>50</v>
      </c>
      <c r="N1302" s="85" t="s">
        <v>443</v>
      </c>
      <c r="O1302" s="1"/>
      <c r="P1302" s="46"/>
    </row>
    <row r="1303" spans="1:16" ht="16.5" hidden="1" customHeight="1">
      <c r="A1303" s="65">
        <v>106810</v>
      </c>
      <c r="B1303" s="1" t="s">
        <v>41</v>
      </c>
      <c r="C1303" s="1" t="s">
        <v>150</v>
      </c>
      <c r="D1303" s="1" t="s">
        <v>43</v>
      </c>
      <c r="E1303" s="1" t="s">
        <v>66</v>
      </c>
      <c r="F1303" s="1" t="s">
        <v>45</v>
      </c>
      <c r="G1303" s="1" t="s">
        <v>46</v>
      </c>
      <c r="H1303" s="1" t="s">
        <v>54</v>
      </c>
      <c r="I1303" s="1" t="s">
        <v>2468</v>
      </c>
      <c r="J1303" s="1" t="s">
        <v>2469</v>
      </c>
      <c r="K1303" s="27">
        <v>44642.565289351849</v>
      </c>
      <c r="L1303" s="27">
        <v>44642.660729166666</v>
      </c>
      <c r="M1303" s="1" t="s">
        <v>50</v>
      </c>
      <c r="N1303" s="85" t="s">
        <v>429</v>
      </c>
      <c r="O1303" s="1"/>
      <c r="P1303" s="46"/>
    </row>
    <row r="1304" spans="1:16" ht="16.5" hidden="1" customHeight="1">
      <c r="A1304" s="65">
        <v>106811</v>
      </c>
      <c r="B1304" s="1" t="s">
        <v>57</v>
      </c>
      <c r="C1304" s="1" t="s">
        <v>51</v>
      </c>
      <c r="D1304" s="1" t="s">
        <v>61</v>
      </c>
      <c r="E1304" s="1" t="s">
        <v>44</v>
      </c>
      <c r="F1304" s="1" t="s">
        <v>53</v>
      </c>
      <c r="G1304" s="1" t="s">
        <v>46</v>
      </c>
      <c r="H1304" s="1" t="s">
        <v>54</v>
      </c>
      <c r="I1304" s="1" t="s">
        <v>2470</v>
      </c>
      <c r="J1304" s="1" t="s">
        <v>2471</v>
      </c>
      <c r="K1304" s="27">
        <v>44642.573842592596</v>
      </c>
      <c r="L1304" s="27">
        <v>44642.660405092596</v>
      </c>
      <c r="M1304" s="1" t="s">
        <v>50</v>
      </c>
      <c r="N1304" s="85" t="s">
        <v>443</v>
      </c>
      <c r="O1304" s="1"/>
      <c r="P1304" s="46"/>
    </row>
    <row r="1305" spans="1:16" ht="16.5" hidden="1" customHeight="1">
      <c r="A1305" s="65">
        <v>106812</v>
      </c>
      <c r="B1305" s="1" t="s">
        <v>41</v>
      </c>
      <c r="C1305" s="1" t="s">
        <v>51</v>
      </c>
      <c r="D1305" s="1" t="s">
        <v>81</v>
      </c>
      <c r="E1305" s="1" t="s">
        <v>75</v>
      </c>
      <c r="F1305" s="1" t="s">
        <v>53</v>
      </c>
      <c r="G1305" s="1" t="s">
        <v>85</v>
      </c>
      <c r="H1305" s="1" t="s">
        <v>47</v>
      </c>
      <c r="I1305" s="1" t="s">
        <v>2472</v>
      </c>
      <c r="J1305" s="1" t="s">
        <v>2473</v>
      </c>
      <c r="K1305" s="27">
        <v>44642.580416666664</v>
      </c>
      <c r="L1305" s="27">
        <v>44643.513055555559</v>
      </c>
      <c r="M1305" s="1" t="s">
        <v>50</v>
      </c>
      <c r="N1305" s="85" t="s">
        <v>429</v>
      </c>
      <c r="O1305" s="1"/>
      <c r="P1305" s="46"/>
    </row>
    <row r="1306" spans="1:16" ht="16.5" hidden="1" customHeight="1">
      <c r="A1306" s="65">
        <v>106813</v>
      </c>
      <c r="B1306" s="1" t="s">
        <v>41</v>
      </c>
      <c r="C1306" s="1" t="s">
        <v>99</v>
      </c>
      <c r="D1306" s="1" t="s">
        <v>43</v>
      </c>
      <c r="E1306" s="1" t="s">
        <v>44</v>
      </c>
      <c r="F1306" s="1" t="s">
        <v>45</v>
      </c>
      <c r="G1306" s="1" t="s">
        <v>46</v>
      </c>
      <c r="H1306" s="1" t="s">
        <v>47</v>
      </c>
      <c r="I1306" s="1" t="s">
        <v>2474</v>
      </c>
      <c r="J1306" s="1" t="s">
        <v>2475</v>
      </c>
      <c r="K1306" s="27">
        <v>44642.591921296298</v>
      </c>
      <c r="L1306" s="27">
        <v>44642.659953703704</v>
      </c>
      <c r="M1306" s="1" t="s">
        <v>50</v>
      </c>
      <c r="N1306" s="85" t="s">
        <v>429</v>
      </c>
      <c r="O1306" s="1"/>
      <c r="P1306" s="46"/>
    </row>
    <row r="1307" spans="1:16" ht="16.5" hidden="1" customHeight="1">
      <c r="A1307" s="65">
        <v>106814</v>
      </c>
      <c r="B1307" s="1" t="s">
        <v>41</v>
      </c>
      <c r="C1307" s="1" t="s">
        <v>51</v>
      </c>
      <c r="D1307" s="1" t="s">
        <v>61</v>
      </c>
      <c r="E1307" s="1" t="s">
        <v>44</v>
      </c>
      <c r="F1307" s="1" t="s">
        <v>45</v>
      </c>
      <c r="G1307" s="1" t="s">
        <v>46</v>
      </c>
      <c r="H1307" s="1" t="s">
        <v>54</v>
      </c>
      <c r="I1307" s="1" t="s">
        <v>1105</v>
      </c>
      <c r="J1307" s="1" t="s">
        <v>2232</v>
      </c>
      <c r="K1307" s="27">
        <v>44642.609502314815</v>
      </c>
      <c r="L1307" s="27">
        <v>44642.658553240741</v>
      </c>
      <c r="M1307" s="1" t="s">
        <v>50</v>
      </c>
      <c r="N1307" s="85" t="s">
        <v>429</v>
      </c>
      <c r="O1307" s="1"/>
      <c r="P1307" s="46"/>
    </row>
    <row r="1308" spans="1:16" ht="16.5" hidden="1" customHeight="1">
      <c r="A1308" s="65">
        <v>106815</v>
      </c>
      <c r="B1308" s="1" t="s">
        <v>41</v>
      </c>
      <c r="C1308" s="1" t="s">
        <v>51</v>
      </c>
      <c r="D1308" s="1" t="s">
        <v>61</v>
      </c>
      <c r="E1308" s="1" t="s">
        <v>62</v>
      </c>
      <c r="F1308" s="1" t="s">
        <v>45</v>
      </c>
      <c r="G1308" s="1" t="s">
        <v>46</v>
      </c>
      <c r="H1308" s="1" t="s">
        <v>54</v>
      </c>
      <c r="I1308" s="1" t="s">
        <v>2476</v>
      </c>
      <c r="J1308" s="1" t="s">
        <v>2232</v>
      </c>
      <c r="K1308" s="27">
        <v>44642.632453703707</v>
      </c>
      <c r="L1308" s="27">
        <v>44642.657650462963</v>
      </c>
      <c r="M1308" s="1" t="s">
        <v>50</v>
      </c>
      <c r="N1308" s="85" t="s">
        <v>429</v>
      </c>
      <c r="O1308" s="1"/>
      <c r="P1308" s="46"/>
    </row>
    <row r="1309" spans="1:16" ht="16.5" hidden="1" customHeight="1">
      <c r="A1309" s="65">
        <v>106816</v>
      </c>
      <c r="B1309" s="1" t="s">
        <v>252</v>
      </c>
      <c r="C1309" s="1" t="s">
        <v>51</v>
      </c>
      <c r="D1309" s="1" t="s">
        <v>43</v>
      </c>
      <c r="E1309" s="1" t="s">
        <v>66</v>
      </c>
      <c r="F1309" s="1" t="s">
        <v>45</v>
      </c>
      <c r="G1309" s="1" t="s">
        <v>46</v>
      </c>
      <c r="H1309" s="1" t="s">
        <v>54</v>
      </c>
      <c r="I1309" s="1" t="s">
        <v>2477</v>
      </c>
      <c r="J1309" s="1" t="s">
        <v>2478</v>
      </c>
      <c r="K1309" s="27">
        <v>44642.642534722225</v>
      </c>
      <c r="L1309" s="27">
        <v>44642.657337962963</v>
      </c>
      <c r="M1309" s="1" t="s">
        <v>50</v>
      </c>
      <c r="N1309" s="85" t="s">
        <v>443</v>
      </c>
      <c r="O1309" s="1"/>
      <c r="P1309" s="46"/>
    </row>
    <row r="1310" spans="1:16" ht="16.5" hidden="1" customHeight="1">
      <c r="A1310" s="65">
        <v>106817</v>
      </c>
      <c r="B1310" s="1" t="s">
        <v>41</v>
      </c>
      <c r="C1310" s="1" t="s">
        <v>51</v>
      </c>
      <c r="D1310" s="1" t="s">
        <v>61</v>
      </c>
      <c r="E1310" s="1" t="s">
        <v>44</v>
      </c>
      <c r="F1310" s="1" t="s">
        <v>45</v>
      </c>
      <c r="G1310" s="1" t="s">
        <v>46</v>
      </c>
      <c r="H1310" s="1" t="s">
        <v>47</v>
      </c>
      <c r="I1310" s="1" t="s">
        <v>2479</v>
      </c>
      <c r="J1310" s="1" t="s">
        <v>2325</v>
      </c>
      <c r="K1310" s="27">
        <v>44642.659490740742</v>
      </c>
      <c r="L1310" s="27">
        <v>44642.661840277775</v>
      </c>
      <c r="M1310" s="1" t="s">
        <v>50</v>
      </c>
      <c r="N1310" s="85" t="s">
        <v>429</v>
      </c>
      <c r="O1310" s="1"/>
      <c r="P1310" s="46"/>
    </row>
    <row r="1311" spans="1:16" ht="16.5" hidden="1" customHeight="1">
      <c r="A1311" s="65">
        <v>106818</v>
      </c>
      <c r="B1311" s="1" t="s">
        <v>57</v>
      </c>
      <c r="C1311" s="1" t="s">
        <v>51</v>
      </c>
      <c r="D1311" s="1" t="s">
        <v>61</v>
      </c>
      <c r="E1311" s="1" t="s">
        <v>44</v>
      </c>
      <c r="F1311" s="1" t="s">
        <v>53</v>
      </c>
      <c r="G1311" s="1" t="s">
        <v>46</v>
      </c>
      <c r="H1311" s="1" t="s">
        <v>54</v>
      </c>
      <c r="I1311" s="1" t="s">
        <v>2480</v>
      </c>
      <c r="J1311" s="1" t="s">
        <v>2481</v>
      </c>
      <c r="K1311" s="27">
        <v>44642.669953703706</v>
      </c>
      <c r="L1311" s="27">
        <v>44642.710636574076</v>
      </c>
      <c r="M1311" s="1" t="s">
        <v>50</v>
      </c>
      <c r="N1311" s="85" t="s">
        <v>443</v>
      </c>
      <c r="O1311" s="1"/>
      <c r="P1311" s="46"/>
    </row>
    <row r="1312" spans="1:16" ht="16.5" hidden="1" customHeight="1">
      <c r="A1312" s="65">
        <v>106819</v>
      </c>
      <c r="B1312" s="1" t="s">
        <v>41</v>
      </c>
      <c r="C1312" s="1" t="s">
        <v>109</v>
      </c>
      <c r="D1312" s="1" t="s">
        <v>43</v>
      </c>
      <c r="E1312" s="1" t="s">
        <v>44</v>
      </c>
      <c r="F1312" s="1" t="s">
        <v>45</v>
      </c>
      <c r="G1312" s="1" t="s">
        <v>46</v>
      </c>
      <c r="H1312" s="1" t="s">
        <v>47</v>
      </c>
      <c r="I1312" s="1" t="s">
        <v>2482</v>
      </c>
      <c r="J1312" s="1" t="s">
        <v>2483</v>
      </c>
      <c r="K1312" s="27">
        <v>44642.676238425927</v>
      </c>
      <c r="L1312" s="27">
        <v>44642.710069444445</v>
      </c>
      <c r="M1312" s="1" t="s">
        <v>50</v>
      </c>
      <c r="N1312" s="85" t="s">
        <v>429</v>
      </c>
      <c r="O1312" s="1"/>
      <c r="P1312" s="46"/>
    </row>
    <row r="1313" spans="1:16" ht="16.5" hidden="1" customHeight="1">
      <c r="A1313" s="65">
        <v>106820</v>
      </c>
      <c r="B1313" s="1" t="s">
        <v>60</v>
      </c>
      <c r="C1313" s="1" t="s">
        <v>51</v>
      </c>
      <c r="D1313" s="1" t="s">
        <v>52</v>
      </c>
      <c r="E1313" s="1" t="s">
        <v>44</v>
      </c>
      <c r="F1313" s="1" t="s">
        <v>45</v>
      </c>
      <c r="G1313" s="1" t="s">
        <v>46</v>
      </c>
      <c r="H1313" s="1" t="s">
        <v>54</v>
      </c>
      <c r="I1313" s="1" t="s">
        <v>2484</v>
      </c>
      <c r="J1313" s="1" t="s">
        <v>2485</v>
      </c>
      <c r="K1313" s="27">
        <v>44642.709340277775</v>
      </c>
      <c r="L1313" s="27">
        <v>44642.714594907404</v>
      </c>
      <c r="M1313" s="1" t="s">
        <v>50</v>
      </c>
      <c r="N1313" s="85" t="s">
        <v>429</v>
      </c>
      <c r="O1313" s="1"/>
      <c r="P1313" s="46"/>
    </row>
    <row r="1314" spans="1:16" ht="16.5" hidden="1" customHeight="1">
      <c r="A1314" s="65">
        <v>106821</v>
      </c>
      <c r="B1314" s="1" t="s">
        <v>74</v>
      </c>
      <c r="C1314" s="1" t="s">
        <v>51</v>
      </c>
      <c r="D1314" s="1" t="s">
        <v>52</v>
      </c>
      <c r="E1314" s="1" t="s">
        <v>44</v>
      </c>
      <c r="F1314" s="1" t="s">
        <v>67</v>
      </c>
      <c r="G1314" s="1" t="s">
        <v>46</v>
      </c>
      <c r="H1314" s="1" t="s">
        <v>54</v>
      </c>
      <c r="I1314" s="1" t="s">
        <v>2486</v>
      </c>
      <c r="J1314" s="1" t="s">
        <v>2487</v>
      </c>
      <c r="K1314" s="27">
        <v>44642.725289351853</v>
      </c>
      <c r="L1314" s="27">
        <v>44649.354270833333</v>
      </c>
      <c r="M1314" s="1" t="s">
        <v>50</v>
      </c>
      <c r="N1314" s="85" t="s">
        <v>443</v>
      </c>
      <c r="O1314" s="1"/>
      <c r="P1314" s="46"/>
    </row>
    <row r="1315" spans="1:16" ht="16.5" hidden="1" customHeight="1">
      <c r="A1315" s="65">
        <v>106822</v>
      </c>
      <c r="B1315" s="1" t="s">
        <v>41</v>
      </c>
      <c r="C1315" s="1" t="s">
        <v>51</v>
      </c>
      <c r="D1315" s="1" t="s">
        <v>61</v>
      </c>
      <c r="E1315" s="1" t="s">
        <v>44</v>
      </c>
      <c r="F1315" s="1" t="s">
        <v>53</v>
      </c>
      <c r="G1315" s="1" t="s">
        <v>85</v>
      </c>
      <c r="H1315" s="1" t="s">
        <v>47</v>
      </c>
      <c r="I1315" s="1" t="s">
        <v>2488</v>
      </c>
      <c r="J1315" s="1" t="s">
        <v>2489</v>
      </c>
      <c r="K1315" s="27">
        <v>44642.729351851849</v>
      </c>
      <c r="L1315" s="27">
        <v>44643.414201388892</v>
      </c>
      <c r="M1315" s="1" t="s">
        <v>50</v>
      </c>
      <c r="N1315" s="85" t="s">
        <v>429</v>
      </c>
      <c r="O1315" s="1"/>
      <c r="P1315" s="46"/>
    </row>
    <row r="1316" spans="1:16" ht="16.5" hidden="1" customHeight="1">
      <c r="A1316" s="65">
        <v>106823</v>
      </c>
      <c r="B1316" s="1" t="s">
        <v>41</v>
      </c>
      <c r="C1316" s="1" t="s">
        <v>51</v>
      </c>
      <c r="D1316" s="1" t="s">
        <v>71</v>
      </c>
      <c r="E1316" s="1" t="s">
        <v>44</v>
      </c>
      <c r="F1316" s="1" t="s">
        <v>53</v>
      </c>
      <c r="G1316" s="1" t="s">
        <v>85</v>
      </c>
      <c r="H1316" s="1" t="s">
        <v>47</v>
      </c>
      <c r="I1316" s="1" t="s">
        <v>2490</v>
      </c>
      <c r="J1316" s="1" t="s">
        <v>2491</v>
      </c>
      <c r="K1316" s="27">
        <v>44642.732662037037</v>
      </c>
      <c r="L1316" s="27">
        <v>44643.408020833333</v>
      </c>
      <c r="M1316" s="1" t="s">
        <v>50</v>
      </c>
      <c r="N1316" s="85" t="s">
        <v>429</v>
      </c>
      <c r="O1316" s="1"/>
      <c r="P1316" s="46"/>
    </row>
    <row r="1317" spans="1:16" ht="16.5" hidden="1" customHeight="1">
      <c r="A1317" s="65">
        <v>106824</v>
      </c>
      <c r="B1317" s="1" t="s">
        <v>41</v>
      </c>
      <c r="C1317" s="1" t="s">
        <v>150</v>
      </c>
      <c r="D1317" s="1" t="s">
        <v>71</v>
      </c>
      <c r="E1317" s="1" t="s">
        <v>62</v>
      </c>
      <c r="F1317" s="1" t="s">
        <v>45</v>
      </c>
      <c r="G1317" s="1" t="s">
        <v>46</v>
      </c>
      <c r="H1317" s="1" t="s">
        <v>54</v>
      </c>
      <c r="I1317" s="1" t="s">
        <v>2492</v>
      </c>
      <c r="J1317" s="1" t="s">
        <v>2325</v>
      </c>
      <c r="K1317" s="27">
        <v>44642.750162037039</v>
      </c>
      <c r="L1317" s="27">
        <v>44643.465219907404</v>
      </c>
      <c r="M1317" s="1" t="s">
        <v>50</v>
      </c>
      <c r="N1317" s="85" t="s">
        <v>429</v>
      </c>
      <c r="O1317" s="1"/>
      <c r="P1317" s="46"/>
    </row>
    <row r="1318" spans="1:16" ht="16.5" hidden="1" customHeight="1">
      <c r="A1318" s="65">
        <v>106825</v>
      </c>
      <c r="B1318" s="1" t="s">
        <v>252</v>
      </c>
      <c r="C1318" s="1" t="s">
        <v>42</v>
      </c>
      <c r="D1318" s="1" t="s">
        <v>43</v>
      </c>
      <c r="E1318" s="1" t="s">
        <v>44</v>
      </c>
      <c r="F1318" s="1" t="s">
        <v>45</v>
      </c>
      <c r="G1318" s="1" t="s">
        <v>46</v>
      </c>
      <c r="H1318" s="1" t="s">
        <v>54</v>
      </c>
      <c r="I1318" s="1" t="s">
        <v>2493</v>
      </c>
      <c r="J1318" s="1" t="s">
        <v>2494</v>
      </c>
      <c r="K1318" s="27">
        <v>44643.403321759259</v>
      </c>
      <c r="L1318" s="27">
        <v>44643.40824074074</v>
      </c>
      <c r="M1318" s="1" t="s">
        <v>50</v>
      </c>
      <c r="N1318" s="85" t="s">
        <v>443</v>
      </c>
      <c r="O1318" s="1"/>
      <c r="P1318" s="46"/>
    </row>
    <row r="1319" spans="1:16" ht="16.5" hidden="1" customHeight="1">
      <c r="A1319" s="65">
        <v>106826</v>
      </c>
      <c r="B1319" s="1" t="s">
        <v>41</v>
      </c>
      <c r="C1319" s="1" t="s">
        <v>114</v>
      </c>
      <c r="D1319" s="1" t="s">
        <v>71</v>
      </c>
      <c r="E1319" s="1" t="s">
        <v>44</v>
      </c>
      <c r="F1319" s="1" t="s">
        <v>45</v>
      </c>
      <c r="G1319" s="1" t="s">
        <v>46</v>
      </c>
      <c r="H1319" s="1" t="s">
        <v>54</v>
      </c>
      <c r="I1319" s="1" t="s">
        <v>2495</v>
      </c>
      <c r="J1319" s="1" t="s">
        <v>2325</v>
      </c>
      <c r="K1319" s="27">
        <v>44643.436597222222</v>
      </c>
      <c r="L1319" s="27">
        <v>44643.466273148151</v>
      </c>
      <c r="M1319" s="1" t="s">
        <v>50</v>
      </c>
      <c r="N1319" s="85" t="s">
        <v>429</v>
      </c>
      <c r="O1319" s="1"/>
      <c r="P1319" s="46"/>
    </row>
    <row r="1320" spans="1:16" ht="16.5" hidden="1" customHeight="1">
      <c r="A1320" s="65">
        <v>106827</v>
      </c>
      <c r="B1320" s="1" t="s">
        <v>60</v>
      </c>
      <c r="C1320" s="1" t="s">
        <v>51</v>
      </c>
      <c r="D1320" s="1" t="s">
        <v>52</v>
      </c>
      <c r="E1320" s="1" t="s">
        <v>44</v>
      </c>
      <c r="F1320" s="1" t="s">
        <v>45</v>
      </c>
      <c r="G1320" s="1" t="s">
        <v>46</v>
      </c>
      <c r="H1320" s="1" t="s">
        <v>47</v>
      </c>
      <c r="I1320" s="1" t="s">
        <v>2496</v>
      </c>
      <c r="J1320" s="1" t="s">
        <v>2497</v>
      </c>
      <c r="K1320" s="27">
        <v>44643.447337962964</v>
      </c>
      <c r="L1320" s="27">
        <v>44643.467164351852</v>
      </c>
      <c r="M1320" s="1" t="s">
        <v>50</v>
      </c>
      <c r="N1320" s="85" t="s">
        <v>429</v>
      </c>
      <c r="O1320" s="1"/>
      <c r="P1320" s="46"/>
    </row>
    <row r="1321" spans="1:16" ht="16.5" hidden="1" customHeight="1">
      <c r="A1321" s="65">
        <v>106828</v>
      </c>
      <c r="B1321" s="1" t="s">
        <v>41</v>
      </c>
      <c r="C1321" s="1" t="s">
        <v>42</v>
      </c>
      <c r="D1321" s="1" t="s">
        <v>61</v>
      </c>
      <c r="E1321" s="1" t="s">
        <v>44</v>
      </c>
      <c r="F1321" s="1" t="s">
        <v>53</v>
      </c>
      <c r="G1321" s="1" t="s">
        <v>46</v>
      </c>
      <c r="H1321" s="1" t="s">
        <v>47</v>
      </c>
      <c r="I1321" s="1" t="s">
        <v>2498</v>
      </c>
      <c r="J1321" s="1" t="s">
        <v>2499</v>
      </c>
      <c r="K1321" s="27">
        <v>44643.469178240739</v>
      </c>
      <c r="L1321" s="27">
        <v>44643.473136574074</v>
      </c>
      <c r="M1321" s="1" t="s">
        <v>50</v>
      </c>
      <c r="N1321" s="85" t="s">
        <v>429</v>
      </c>
      <c r="O1321" s="1"/>
      <c r="P1321" s="46"/>
    </row>
    <row r="1322" spans="1:16" ht="16.5" hidden="1" customHeight="1">
      <c r="A1322" s="72">
        <v>106829</v>
      </c>
      <c r="B1322" s="69" t="s">
        <v>60</v>
      </c>
      <c r="C1322" s="69" t="s">
        <v>126</v>
      </c>
      <c r="D1322" s="69" t="s">
        <v>61</v>
      </c>
      <c r="E1322" s="69" t="s">
        <v>44</v>
      </c>
      <c r="F1322" s="69" t="s">
        <v>45</v>
      </c>
      <c r="G1322" s="69" t="s">
        <v>46</v>
      </c>
      <c r="H1322" s="69" t="s">
        <v>47</v>
      </c>
      <c r="I1322" s="69" t="s">
        <v>2500</v>
      </c>
      <c r="J1322" s="69" t="s">
        <v>2501</v>
      </c>
      <c r="K1322" s="70">
        <v>44643.490451388891</v>
      </c>
      <c r="L1322" s="70">
        <v>44643.501967592594</v>
      </c>
      <c r="M1322" s="69" t="s">
        <v>50</v>
      </c>
      <c r="N1322" s="86" t="s">
        <v>429</v>
      </c>
      <c r="O1322" s="1"/>
      <c r="P1322" s="46"/>
    </row>
    <row r="1323" spans="1:16" ht="16.5" customHeight="1">
      <c r="A1323" s="65">
        <v>106830</v>
      </c>
      <c r="B1323" s="1" t="s">
        <v>60</v>
      </c>
      <c r="C1323" s="1" t="s">
        <v>114</v>
      </c>
      <c r="D1323" s="1" t="s">
        <v>43</v>
      </c>
      <c r="E1323" s="1" t="s">
        <v>102</v>
      </c>
      <c r="F1323" s="1" t="s">
        <v>67</v>
      </c>
      <c r="G1323" s="1" t="s">
        <v>401</v>
      </c>
      <c r="H1323" s="1" t="s">
        <v>47</v>
      </c>
      <c r="I1323" s="1" t="s">
        <v>2502</v>
      </c>
      <c r="J1323" s="1" t="s">
        <v>2503</v>
      </c>
      <c r="K1323" s="27">
        <v>44643.494444444441</v>
      </c>
      <c r="L1323" s="27">
        <v>44644.474270833336</v>
      </c>
      <c r="M1323" s="1" t="s">
        <v>50</v>
      </c>
      <c r="N1323" s="85" t="s">
        <v>429</v>
      </c>
      <c r="O1323" s="1"/>
      <c r="P1323" s="46"/>
    </row>
    <row r="1324" spans="1:16" ht="16.5" hidden="1" customHeight="1">
      <c r="A1324" s="81">
        <v>106831</v>
      </c>
      <c r="B1324" s="63" t="s">
        <v>57</v>
      </c>
      <c r="C1324" s="63" t="s">
        <v>51</v>
      </c>
      <c r="D1324" s="63" t="s">
        <v>52</v>
      </c>
      <c r="E1324" s="63" t="s">
        <v>44</v>
      </c>
      <c r="F1324" s="63" t="s">
        <v>53</v>
      </c>
      <c r="G1324" s="63" t="s">
        <v>85</v>
      </c>
      <c r="H1324" s="63" t="s">
        <v>47</v>
      </c>
      <c r="I1324" s="63" t="s">
        <v>2504</v>
      </c>
      <c r="J1324" s="63" t="s">
        <v>2505</v>
      </c>
      <c r="K1324" s="64">
        <v>44643.502129629633</v>
      </c>
      <c r="L1324" s="64">
        <v>44643.672430555554</v>
      </c>
      <c r="M1324" s="63" t="s">
        <v>50</v>
      </c>
      <c r="N1324" s="85" t="s">
        <v>443</v>
      </c>
      <c r="O1324" s="1"/>
      <c r="P1324" s="46"/>
    </row>
    <row r="1325" spans="1:16" ht="16.5" hidden="1" customHeight="1">
      <c r="A1325" s="65">
        <v>106832</v>
      </c>
      <c r="B1325" s="1" t="s">
        <v>60</v>
      </c>
      <c r="C1325" s="1" t="s">
        <v>51</v>
      </c>
      <c r="D1325" s="1" t="s">
        <v>71</v>
      </c>
      <c r="E1325" s="1" t="s">
        <v>44</v>
      </c>
      <c r="F1325" s="1" t="s">
        <v>53</v>
      </c>
      <c r="G1325" s="1" t="s">
        <v>46</v>
      </c>
      <c r="H1325" s="1" t="s">
        <v>54</v>
      </c>
      <c r="I1325" s="1" t="s">
        <v>2506</v>
      </c>
      <c r="J1325" s="1" t="s">
        <v>2507</v>
      </c>
      <c r="K1325" s="27">
        <v>44643.511550925927</v>
      </c>
      <c r="L1325" s="27">
        <v>44643.651886574073</v>
      </c>
      <c r="M1325" s="1" t="s">
        <v>50</v>
      </c>
      <c r="N1325" s="85" t="s">
        <v>429</v>
      </c>
      <c r="O1325" s="1"/>
      <c r="P1325" s="46"/>
    </row>
    <row r="1326" spans="1:16" ht="16.5" hidden="1" customHeight="1">
      <c r="A1326" s="65">
        <v>106833</v>
      </c>
      <c r="B1326" s="1" t="s">
        <v>41</v>
      </c>
      <c r="C1326" s="1" t="s">
        <v>51</v>
      </c>
      <c r="D1326" s="1" t="s">
        <v>71</v>
      </c>
      <c r="E1326" s="1" t="s">
        <v>886</v>
      </c>
      <c r="F1326" s="1" t="s">
        <v>53</v>
      </c>
      <c r="G1326" s="1" t="s">
        <v>46</v>
      </c>
      <c r="H1326" s="1" t="s">
        <v>47</v>
      </c>
      <c r="I1326" s="1" t="s">
        <v>2508</v>
      </c>
      <c r="J1326" s="1" t="s">
        <v>2509</v>
      </c>
      <c r="K1326" s="27">
        <v>44643.543067129627</v>
      </c>
      <c r="L1326" s="27">
        <v>44643.715289351851</v>
      </c>
      <c r="M1326" s="1" t="s">
        <v>50</v>
      </c>
      <c r="N1326" s="85" t="s">
        <v>429</v>
      </c>
      <c r="O1326" s="1"/>
      <c r="P1326" s="46"/>
    </row>
    <row r="1327" spans="1:16" ht="16.5" hidden="1" customHeight="1">
      <c r="A1327" s="65">
        <v>106834</v>
      </c>
      <c r="B1327" s="1" t="s">
        <v>60</v>
      </c>
      <c r="C1327" s="1" t="s">
        <v>51</v>
      </c>
      <c r="D1327" s="1" t="s">
        <v>81</v>
      </c>
      <c r="E1327" s="1" t="s">
        <v>257</v>
      </c>
      <c r="F1327" s="1" t="s">
        <v>53</v>
      </c>
      <c r="G1327" s="1" t="s">
        <v>85</v>
      </c>
      <c r="H1327" s="1" t="s">
        <v>47</v>
      </c>
      <c r="I1327" s="1" t="s">
        <v>2510</v>
      </c>
      <c r="J1327" s="1" t="s">
        <v>2511</v>
      </c>
      <c r="K1327" s="27">
        <v>44643.544456018521</v>
      </c>
      <c r="L1327" s="27">
        <v>44645.525462962964</v>
      </c>
      <c r="M1327" s="1" t="s">
        <v>50</v>
      </c>
      <c r="N1327" s="85" t="s">
        <v>429</v>
      </c>
      <c r="O1327" s="1"/>
      <c r="P1327" s="46"/>
    </row>
    <row r="1328" spans="1:16" ht="16.5" hidden="1" customHeight="1">
      <c r="A1328" s="65">
        <v>106835</v>
      </c>
      <c r="B1328" s="1" t="s">
        <v>74</v>
      </c>
      <c r="C1328" s="1" t="s">
        <v>126</v>
      </c>
      <c r="D1328" s="1" t="s">
        <v>61</v>
      </c>
      <c r="E1328" s="1" t="s">
        <v>62</v>
      </c>
      <c r="F1328" s="1" t="s">
        <v>67</v>
      </c>
      <c r="G1328" s="1" t="s">
        <v>46</v>
      </c>
      <c r="H1328" s="1" t="s">
        <v>54</v>
      </c>
      <c r="I1328" s="1" t="s">
        <v>2512</v>
      </c>
      <c r="J1328" s="1" t="s">
        <v>2513</v>
      </c>
      <c r="K1328" s="27">
        <v>44643.558738425927</v>
      </c>
      <c r="L1328" s="27">
        <v>44644.736331018517</v>
      </c>
      <c r="M1328" s="1" t="s">
        <v>50</v>
      </c>
      <c r="N1328" s="85" t="s">
        <v>808</v>
      </c>
      <c r="O1328" s="1"/>
      <c r="P1328" s="46"/>
    </row>
    <row r="1329" spans="1:16" ht="16.5" hidden="1" customHeight="1">
      <c r="A1329" s="65">
        <v>106836</v>
      </c>
      <c r="B1329" s="1" t="s">
        <v>513</v>
      </c>
      <c r="C1329" s="1" t="s">
        <v>51</v>
      </c>
      <c r="D1329" s="1" t="s">
        <v>43</v>
      </c>
      <c r="E1329" s="1" t="s">
        <v>44</v>
      </c>
      <c r="F1329" s="1" t="s">
        <v>53</v>
      </c>
      <c r="G1329" s="1" t="s">
        <v>46</v>
      </c>
      <c r="H1329" s="1" t="s">
        <v>54</v>
      </c>
      <c r="I1329" s="32" t="s">
        <v>2514</v>
      </c>
      <c r="J1329" s="1" t="s">
        <v>2515</v>
      </c>
      <c r="K1329" s="27">
        <v>44643.568344907406</v>
      </c>
      <c r="L1329" s="27">
        <v>44643.651145833333</v>
      </c>
      <c r="M1329" s="1" t="s">
        <v>50</v>
      </c>
      <c r="N1329" s="85" t="s">
        <v>443</v>
      </c>
      <c r="O1329" s="1"/>
      <c r="P1329" s="46"/>
    </row>
    <row r="1330" spans="1:16" ht="16.5" hidden="1" customHeight="1">
      <c r="A1330" s="65">
        <v>106837</v>
      </c>
      <c r="B1330" s="1" t="s">
        <v>41</v>
      </c>
      <c r="C1330" s="1" t="s">
        <v>51</v>
      </c>
      <c r="D1330" s="1" t="s">
        <v>61</v>
      </c>
      <c r="E1330" s="1" t="s">
        <v>62</v>
      </c>
      <c r="F1330" s="1" t="s">
        <v>53</v>
      </c>
      <c r="G1330" s="1" t="s">
        <v>46</v>
      </c>
      <c r="H1330" s="1" t="s">
        <v>47</v>
      </c>
      <c r="I1330" s="32" t="s">
        <v>1105</v>
      </c>
      <c r="J1330" s="1" t="s">
        <v>2232</v>
      </c>
      <c r="K1330" s="27">
        <v>44643.574780092589</v>
      </c>
      <c r="L1330" s="27">
        <v>44643.673078703701</v>
      </c>
      <c r="M1330" s="1" t="s">
        <v>50</v>
      </c>
      <c r="N1330" s="85" t="s">
        <v>429</v>
      </c>
      <c r="O1330" s="1"/>
      <c r="P1330" s="46"/>
    </row>
    <row r="1331" spans="1:16" ht="16.5" hidden="1" customHeight="1">
      <c r="A1331" s="65">
        <v>106838</v>
      </c>
      <c r="B1331" s="1" t="s">
        <v>60</v>
      </c>
      <c r="C1331" s="1" t="s">
        <v>114</v>
      </c>
      <c r="D1331" s="1" t="s">
        <v>43</v>
      </c>
      <c r="E1331" s="1" t="s">
        <v>84</v>
      </c>
      <c r="F1331" s="1" t="s">
        <v>45</v>
      </c>
      <c r="G1331" s="1" t="s">
        <v>46</v>
      </c>
      <c r="H1331" s="1" t="s">
        <v>47</v>
      </c>
      <c r="I1331" s="1" t="s">
        <v>2516</v>
      </c>
      <c r="J1331" s="1" t="s">
        <v>2517</v>
      </c>
      <c r="K1331" s="27">
        <v>44643.599745370368</v>
      </c>
      <c r="L1331" s="27">
        <v>44644.735486111109</v>
      </c>
      <c r="M1331" s="1" t="s">
        <v>50</v>
      </c>
      <c r="N1331" s="85" t="s">
        <v>429</v>
      </c>
      <c r="O1331" s="1"/>
      <c r="P1331" s="46"/>
    </row>
    <row r="1332" spans="1:16" ht="16.5" hidden="1" customHeight="1">
      <c r="A1332" s="65">
        <v>106839</v>
      </c>
      <c r="B1332" s="1" t="s">
        <v>65</v>
      </c>
      <c r="C1332" s="1" t="s">
        <v>51</v>
      </c>
      <c r="D1332" s="1" t="s">
        <v>43</v>
      </c>
      <c r="E1332" s="1" t="s">
        <v>84</v>
      </c>
      <c r="F1332" s="1" t="s">
        <v>45</v>
      </c>
      <c r="G1332" s="1" t="s">
        <v>46</v>
      </c>
      <c r="H1332" s="1" t="s">
        <v>47</v>
      </c>
      <c r="I1332" s="1" t="s">
        <v>2518</v>
      </c>
      <c r="J1332" s="1" t="s">
        <v>2519</v>
      </c>
      <c r="K1332" s="27">
        <v>44643.609826388885</v>
      </c>
      <c r="L1332" s="27">
        <v>44643.650717592594</v>
      </c>
      <c r="M1332" s="1" t="s">
        <v>50</v>
      </c>
      <c r="N1332" s="85" t="s">
        <v>808</v>
      </c>
      <c r="O1332" s="1"/>
      <c r="P1332" s="46"/>
    </row>
    <row r="1333" spans="1:16" ht="16.5" hidden="1" customHeight="1">
      <c r="A1333" s="65">
        <v>106840</v>
      </c>
      <c r="B1333" s="1" t="s">
        <v>60</v>
      </c>
      <c r="C1333" s="1" t="s">
        <v>51</v>
      </c>
      <c r="D1333" s="1" t="s">
        <v>71</v>
      </c>
      <c r="E1333" s="1" t="s">
        <v>44</v>
      </c>
      <c r="F1333" s="1" t="s">
        <v>45</v>
      </c>
      <c r="G1333" s="1" t="s">
        <v>46</v>
      </c>
      <c r="H1333" s="1" t="s">
        <v>47</v>
      </c>
      <c r="I1333" s="1" t="s">
        <v>2520</v>
      </c>
      <c r="J1333" s="1" t="s">
        <v>2521</v>
      </c>
      <c r="K1333" s="27">
        <v>44643.655659722222</v>
      </c>
      <c r="L1333" s="27">
        <v>44643.714594907404</v>
      </c>
      <c r="M1333" s="1" t="s">
        <v>50</v>
      </c>
      <c r="N1333" s="85" t="s">
        <v>429</v>
      </c>
      <c r="O1333" s="1"/>
      <c r="P1333" s="46"/>
    </row>
    <row r="1334" spans="1:16" ht="16.5" hidden="1" customHeight="1">
      <c r="A1334" s="72">
        <v>106841</v>
      </c>
      <c r="B1334" s="69" t="s">
        <v>41</v>
      </c>
      <c r="C1334" s="69" t="s">
        <v>51</v>
      </c>
      <c r="D1334" s="69" t="s">
        <v>71</v>
      </c>
      <c r="E1334" s="69" t="s">
        <v>62</v>
      </c>
      <c r="F1334" s="69" t="s">
        <v>45</v>
      </c>
      <c r="G1334" s="69" t="s">
        <v>46</v>
      </c>
      <c r="H1334" s="69" t="s">
        <v>47</v>
      </c>
      <c r="I1334" s="69" t="s">
        <v>2522</v>
      </c>
      <c r="J1334" s="69" t="s">
        <v>2523</v>
      </c>
      <c r="K1334" s="70">
        <v>44643.669421296298</v>
      </c>
      <c r="L1334" s="70">
        <v>44643.684259259258</v>
      </c>
      <c r="M1334" s="69" t="s">
        <v>50</v>
      </c>
      <c r="N1334" s="86" t="s">
        <v>429</v>
      </c>
      <c r="O1334" s="1"/>
      <c r="P1334" s="46"/>
    </row>
    <row r="1335" spans="1:16" ht="16.5" hidden="1" customHeight="1">
      <c r="A1335" s="65">
        <v>106842</v>
      </c>
      <c r="B1335" s="1" t="s">
        <v>74</v>
      </c>
      <c r="C1335" s="1" t="s">
        <v>51</v>
      </c>
      <c r="D1335" s="1" t="s">
        <v>61</v>
      </c>
      <c r="E1335" s="1" t="s">
        <v>75</v>
      </c>
      <c r="F1335" s="1" t="s">
        <v>67</v>
      </c>
      <c r="G1335" s="1" t="s">
        <v>401</v>
      </c>
      <c r="H1335" s="1" t="s">
        <v>47</v>
      </c>
      <c r="I1335" s="32" t="s">
        <v>2524</v>
      </c>
      <c r="J1335" s="1" t="s">
        <v>2436</v>
      </c>
      <c r="K1335" s="27">
        <v>44643.700543981482</v>
      </c>
      <c r="L1335" s="27">
        <v>44648.351111111115</v>
      </c>
      <c r="M1335" s="1" t="s">
        <v>50</v>
      </c>
      <c r="N1335" s="85" t="s">
        <v>3878</v>
      </c>
      <c r="O1335" s="1"/>
      <c r="P1335" s="46"/>
    </row>
    <row r="1336" spans="1:16" ht="16.5" hidden="1" customHeight="1">
      <c r="A1336" s="81">
        <v>106843</v>
      </c>
      <c r="B1336" s="63" t="s">
        <v>639</v>
      </c>
      <c r="C1336" s="63" t="s">
        <v>51</v>
      </c>
      <c r="D1336" s="63" t="s">
        <v>43</v>
      </c>
      <c r="E1336" s="63" t="s">
        <v>44</v>
      </c>
      <c r="F1336" s="63" t="s">
        <v>53</v>
      </c>
      <c r="G1336" s="63" t="s">
        <v>46</v>
      </c>
      <c r="H1336" s="63" t="s">
        <v>54</v>
      </c>
      <c r="I1336" s="63" t="s">
        <v>2525</v>
      </c>
      <c r="J1336" s="63" t="s">
        <v>2526</v>
      </c>
      <c r="K1336" s="64">
        <v>44643.709074074075</v>
      </c>
      <c r="L1336" s="64">
        <v>44649.358946759261</v>
      </c>
      <c r="M1336" s="63" t="s">
        <v>50</v>
      </c>
      <c r="N1336" s="87" t="s">
        <v>808</v>
      </c>
      <c r="O1336" s="1"/>
      <c r="P1336" s="46"/>
    </row>
    <row r="1337" spans="1:16" ht="16.5" hidden="1" customHeight="1">
      <c r="A1337" s="65">
        <v>106844</v>
      </c>
      <c r="B1337" s="1" t="s">
        <v>41</v>
      </c>
      <c r="C1337" s="1" t="s">
        <v>51</v>
      </c>
      <c r="D1337" s="1" t="s">
        <v>81</v>
      </c>
      <c r="E1337" s="1" t="s">
        <v>84</v>
      </c>
      <c r="F1337" s="1" t="s">
        <v>45</v>
      </c>
      <c r="G1337" s="1" t="s">
        <v>46</v>
      </c>
      <c r="H1337" s="1" t="s">
        <v>47</v>
      </c>
      <c r="I1337" s="1" t="s">
        <v>2527</v>
      </c>
      <c r="J1337" s="1" t="s">
        <v>2325</v>
      </c>
      <c r="K1337" s="27">
        <v>44643.709629629629</v>
      </c>
      <c r="L1337" s="27">
        <v>44643.718541666669</v>
      </c>
      <c r="M1337" s="1" t="s">
        <v>50</v>
      </c>
      <c r="N1337" s="85" t="s">
        <v>429</v>
      </c>
      <c r="O1337" s="1"/>
      <c r="P1337" s="46"/>
    </row>
    <row r="1338" spans="1:16" ht="16.5" hidden="1" customHeight="1">
      <c r="A1338" s="65">
        <v>106845</v>
      </c>
      <c r="B1338" s="1" t="s">
        <v>74</v>
      </c>
      <c r="C1338" s="1" t="s">
        <v>90</v>
      </c>
      <c r="D1338" s="1" t="s">
        <v>71</v>
      </c>
      <c r="E1338" s="1" t="s">
        <v>302</v>
      </c>
      <c r="F1338" s="1" t="s">
        <v>67</v>
      </c>
      <c r="G1338" s="1" t="s">
        <v>46</v>
      </c>
      <c r="H1338" s="1" t="s">
        <v>47</v>
      </c>
      <c r="I1338" s="1" t="s">
        <v>2528</v>
      </c>
      <c r="J1338" s="1" t="s">
        <v>2529</v>
      </c>
      <c r="K1338" s="27">
        <v>44643.724317129629</v>
      </c>
      <c r="L1338" s="27">
        <v>44644.439317129632</v>
      </c>
      <c r="M1338" s="1" t="s">
        <v>50</v>
      </c>
      <c r="N1338" s="85" t="s">
        <v>808</v>
      </c>
      <c r="O1338" s="1"/>
      <c r="P1338" s="46"/>
    </row>
    <row r="1339" spans="1:16" ht="16.5" hidden="1" customHeight="1">
      <c r="A1339" s="65">
        <v>106846</v>
      </c>
      <c r="B1339" s="1" t="s">
        <v>57</v>
      </c>
      <c r="C1339" s="1" t="s">
        <v>51</v>
      </c>
      <c r="D1339" s="1" t="s">
        <v>81</v>
      </c>
      <c r="E1339" s="1" t="s">
        <v>440</v>
      </c>
      <c r="F1339" s="1" t="s">
        <v>45</v>
      </c>
      <c r="G1339" s="1" t="s">
        <v>46</v>
      </c>
      <c r="H1339" s="1" t="s">
        <v>54</v>
      </c>
      <c r="I1339" s="1" t="s">
        <v>255</v>
      </c>
      <c r="J1339" s="1" t="s">
        <v>2530</v>
      </c>
      <c r="K1339" s="27">
        <v>44644.414710648147</v>
      </c>
      <c r="L1339" s="27">
        <v>44644.437939814816</v>
      </c>
      <c r="M1339" s="1" t="s">
        <v>50</v>
      </c>
      <c r="N1339" s="85" t="s">
        <v>443</v>
      </c>
      <c r="O1339" s="1"/>
      <c r="P1339" s="46"/>
    </row>
    <row r="1340" spans="1:16" ht="16.5" hidden="1" customHeight="1">
      <c r="A1340" s="65">
        <v>106847</v>
      </c>
      <c r="B1340" s="1" t="s">
        <v>60</v>
      </c>
      <c r="C1340" s="1" t="s">
        <v>51</v>
      </c>
      <c r="D1340" s="1" t="s">
        <v>43</v>
      </c>
      <c r="E1340" s="1" t="s">
        <v>44</v>
      </c>
      <c r="F1340" s="1" t="s">
        <v>45</v>
      </c>
      <c r="G1340" s="1" t="s">
        <v>46</v>
      </c>
      <c r="H1340" s="1" t="s">
        <v>47</v>
      </c>
      <c r="I1340" s="1" t="s">
        <v>2104</v>
      </c>
      <c r="J1340" s="1" t="s">
        <v>2531</v>
      </c>
      <c r="K1340" s="27">
        <v>44644.470949074072</v>
      </c>
      <c r="L1340" s="27">
        <v>44644.473067129627</v>
      </c>
      <c r="M1340" s="1" t="s">
        <v>50</v>
      </c>
      <c r="N1340" s="85" t="s">
        <v>429</v>
      </c>
      <c r="O1340" s="1"/>
      <c r="P1340" s="46"/>
    </row>
    <row r="1341" spans="1:16" ht="16.5" hidden="1" customHeight="1">
      <c r="A1341" s="65">
        <v>106848</v>
      </c>
      <c r="B1341" s="1" t="s">
        <v>41</v>
      </c>
      <c r="C1341" s="1" t="s">
        <v>51</v>
      </c>
      <c r="D1341" s="1" t="s">
        <v>52</v>
      </c>
      <c r="E1341" s="1" t="s">
        <v>44</v>
      </c>
      <c r="F1341" s="1" t="s">
        <v>45</v>
      </c>
      <c r="G1341" s="1" t="s">
        <v>46</v>
      </c>
      <c r="H1341" s="1" t="s">
        <v>54</v>
      </c>
      <c r="I1341" s="1" t="s">
        <v>2532</v>
      </c>
      <c r="J1341" s="1" t="s">
        <v>2533</v>
      </c>
      <c r="K1341" s="27">
        <v>44644.471493055556</v>
      </c>
      <c r="L1341" s="27">
        <v>44644.473587962966</v>
      </c>
      <c r="M1341" s="1" t="s">
        <v>50</v>
      </c>
      <c r="N1341" s="85" t="s">
        <v>429</v>
      </c>
      <c r="O1341" s="1"/>
      <c r="P1341" s="46"/>
    </row>
    <row r="1342" spans="1:16" ht="16.5" hidden="1" customHeight="1">
      <c r="A1342" s="65">
        <v>106849</v>
      </c>
      <c r="B1342" s="1" t="s">
        <v>57</v>
      </c>
      <c r="C1342" s="1" t="s">
        <v>51</v>
      </c>
      <c r="D1342" s="1" t="s">
        <v>61</v>
      </c>
      <c r="E1342" s="1" t="s">
        <v>66</v>
      </c>
      <c r="F1342" s="1" t="s">
        <v>45</v>
      </c>
      <c r="G1342" s="1" t="s">
        <v>46</v>
      </c>
      <c r="H1342" s="1" t="s">
        <v>54</v>
      </c>
      <c r="I1342" s="1" t="s">
        <v>255</v>
      </c>
      <c r="J1342" s="1" t="s">
        <v>2530</v>
      </c>
      <c r="K1342" s="27">
        <v>44644.487905092596</v>
      </c>
      <c r="L1342" s="27">
        <v>44644.628125000003</v>
      </c>
      <c r="M1342" s="1" t="s">
        <v>50</v>
      </c>
      <c r="N1342" s="85" t="s">
        <v>443</v>
      </c>
      <c r="O1342" s="1"/>
      <c r="P1342" s="46"/>
    </row>
    <row r="1343" spans="1:16" ht="16.5" hidden="1" customHeight="1">
      <c r="A1343" s="65">
        <v>106850</v>
      </c>
      <c r="B1343" s="1" t="s">
        <v>60</v>
      </c>
      <c r="C1343" s="1" t="s">
        <v>51</v>
      </c>
      <c r="D1343" s="1" t="s">
        <v>43</v>
      </c>
      <c r="E1343" s="1" t="s">
        <v>44</v>
      </c>
      <c r="F1343" s="1" t="s">
        <v>45</v>
      </c>
      <c r="G1343" s="1" t="s">
        <v>46</v>
      </c>
      <c r="H1343" s="1" t="s">
        <v>47</v>
      </c>
      <c r="I1343" s="1" t="s">
        <v>2534</v>
      </c>
      <c r="J1343" s="1" t="s">
        <v>2535</v>
      </c>
      <c r="K1343" s="27">
        <v>44644.496215277781</v>
      </c>
      <c r="L1343" s="27">
        <v>44644.628518518519</v>
      </c>
      <c r="M1343" s="1" t="s">
        <v>50</v>
      </c>
      <c r="N1343" s="85" t="s">
        <v>429</v>
      </c>
      <c r="O1343" s="1"/>
      <c r="P1343" s="46"/>
    </row>
    <row r="1344" spans="1:16" ht="16.5" hidden="1" customHeight="1">
      <c r="A1344" s="65">
        <v>106851</v>
      </c>
      <c r="B1344" s="1" t="s">
        <v>60</v>
      </c>
      <c r="C1344" s="1" t="s">
        <v>51</v>
      </c>
      <c r="D1344" s="1" t="s">
        <v>81</v>
      </c>
      <c r="E1344" s="1" t="s">
        <v>44</v>
      </c>
      <c r="F1344" s="1" t="s">
        <v>53</v>
      </c>
      <c r="G1344" s="1" t="s">
        <v>85</v>
      </c>
      <c r="H1344" s="1" t="s">
        <v>54</v>
      </c>
      <c r="I1344" s="1" t="s">
        <v>2536</v>
      </c>
      <c r="J1344" s="1" t="s">
        <v>2537</v>
      </c>
      <c r="K1344" s="27">
        <v>44644.505868055552</v>
      </c>
      <c r="L1344" s="27">
        <v>44644.734930555554</v>
      </c>
      <c r="M1344" s="1" t="s">
        <v>50</v>
      </c>
      <c r="N1344" s="85" t="s">
        <v>429</v>
      </c>
      <c r="O1344" s="1"/>
      <c r="P1344" s="46"/>
    </row>
    <row r="1345" spans="1:16" ht="16.5" hidden="1" customHeight="1">
      <c r="A1345" s="65">
        <v>106852</v>
      </c>
      <c r="B1345" s="1" t="s">
        <v>57</v>
      </c>
      <c r="C1345" s="1" t="s">
        <v>51</v>
      </c>
      <c r="D1345" s="1" t="s">
        <v>61</v>
      </c>
      <c r="E1345" s="1" t="s">
        <v>44</v>
      </c>
      <c r="F1345" s="1" t="s">
        <v>53</v>
      </c>
      <c r="G1345" s="1" t="s">
        <v>46</v>
      </c>
      <c r="H1345" s="1" t="s">
        <v>47</v>
      </c>
      <c r="I1345" s="1" t="s">
        <v>2538</v>
      </c>
      <c r="J1345" s="1" t="s">
        <v>2539</v>
      </c>
      <c r="K1345" s="27">
        <v>44644.506712962961</v>
      </c>
      <c r="L1345" s="27">
        <v>44644.507789351854</v>
      </c>
      <c r="M1345" s="1" t="s">
        <v>50</v>
      </c>
      <c r="N1345" s="85" t="s">
        <v>443</v>
      </c>
      <c r="O1345" s="1"/>
      <c r="P1345" s="46"/>
    </row>
    <row r="1346" spans="1:16" ht="16.5" hidden="1" customHeight="1">
      <c r="A1346" s="65">
        <v>106853</v>
      </c>
      <c r="B1346" s="1" t="s">
        <v>41</v>
      </c>
      <c r="C1346" s="1" t="s">
        <v>51</v>
      </c>
      <c r="D1346" s="1" t="s">
        <v>71</v>
      </c>
      <c r="E1346" s="1" t="s">
        <v>75</v>
      </c>
      <c r="F1346" s="1" t="s">
        <v>53</v>
      </c>
      <c r="G1346" s="1" t="s">
        <v>46</v>
      </c>
      <c r="H1346" s="1" t="s">
        <v>47</v>
      </c>
      <c r="I1346" s="1" t="s">
        <v>2540</v>
      </c>
      <c r="J1346" s="1" t="s">
        <v>2541</v>
      </c>
      <c r="K1346" s="27">
        <v>44644.513668981483</v>
      </c>
      <c r="L1346" s="27">
        <v>44644.628692129627</v>
      </c>
      <c r="M1346" s="1" t="s">
        <v>50</v>
      </c>
      <c r="N1346" s="85" t="s">
        <v>429</v>
      </c>
      <c r="O1346" s="1"/>
      <c r="P1346" s="46"/>
    </row>
    <row r="1347" spans="1:16" ht="16.5" hidden="1" customHeight="1">
      <c r="A1347" s="65">
        <v>106854</v>
      </c>
      <c r="B1347" s="1" t="s">
        <v>41</v>
      </c>
      <c r="C1347" s="1" t="s">
        <v>126</v>
      </c>
      <c r="D1347" s="1" t="s">
        <v>52</v>
      </c>
      <c r="E1347" s="1" t="s">
        <v>44</v>
      </c>
      <c r="F1347" s="1" t="s">
        <v>45</v>
      </c>
      <c r="G1347" s="1" t="s">
        <v>85</v>
      </c>
      <c r="H1347" s="1" t="s">
        <v>47</v>
      </c>
      <c r="I1347" s="1" t="s">
        <v>2542</v>
      </c>
      <c r="J1347" s="1" t="s">
        <v>2543</v>
      </c>
      <c r="K1347" s="27">
        <v>44644.520729166667</v>
      </c>
      <c r="L1347" s="27">
        <v>44644.629212962966</v>
      </c>
      <c r="M1347" s="1" t="s">
        <v>50</v>
      </c>
      <c r="N1347" s="85" t="s">
        <v>429</v>
      </c>
      <c r="O1347" s="1"/>
      <c r="P1347" s="46"/>
    </row>
    <row r="1348" spans="1:16" ht="16.5" hidden="1" customHeight="1">
      <c r="A1348" s="65">
        <v>106855</v>
      </c>
      <c r="B1348" s="1" t="s">
        <v>74</v>
      </c>
      <c r="C1348" s="1" t="s">
        <v>114</v>
      </c>
      <c r="D1348" s="1" t="s">
        <v>52</v>
      </c>
      <c r="E1348" s="1" t="s">
        <v>44</v>
      </c>
      <c r="F1348" s="1" t="s">
        <v>67</v>
      </c>
      <c r="G1348" s="1" t="s">
        <v>46</v>
      </c>
      <c r="H1348" s="1" t="s">
        <v>54</v>
      </c>
      <c r="I1348" s="1" t="s">
        <v>2544</v>
      </c>
      <c r="J1348" s="1" t="s">
        <v>2545</v>
      </c>
      <c r="K1348" s="27">
        <v>44644.548414351855</v>
      </c>
      <c r="L1348" s="27">
        <v>44645.432939814818</v>
      </c>
      <c r="M1348" s="1" t="s">
        <v>50</v>
      </c>
      <c r="N1348" s="85" t="s">
        <v>429</v>
      </c>
      <c r="O1348" s="1"/>
      <c r="P1348" s="46"/>
    </row>
    <row r="1349" spans="1:16" ht="16.5" hidden="1" customHeight="1">
      <c r="A1349" s="65">
        <v>106856</v>
      </c>
      <c r="B1349" s="1" t="s">
        <v>41</v>
      </c>
      <c r="C1349" s="1" t="s">
        <v>1164</v>
      </c>
      <c r="D1349" s="1" t="s">
        <v>43</v>
      </c>
      <c r="E1349" s="1" t="s">
        <v>62</v>
      </c>
      <c r="F1349" s="1" t="s">
        <v>45</v>
      </c>
      <c r="G1349" s="1" t="s">
        <v>46</v>
      </c>
      <c r="H1349" s="1" t="s">
        <v>47</v>
      </c>
      <c r="I1349" s="1" t="s">
        <v>2546</v>
      </c>
      <c r="J1349" s="1" t="s">
        <v>2547</v>
      </c>
      <c r="K1349" s="27">
        <v>44644.619837962964</v>
      </c>
      <c r="L1349" s="27">
        <v>44644.632407407407</v>
      </c>
      <c r="M1349" s="1" t="s">
        <v>50</v>
      </c>
      <c r="N1349" s="85" t="s">
        <v>429</v>
      </c>
      <c r="O1349" s="1"/>
      <c r="P1349" s="46"/>
    </row>
    <row r="1350" spans="1:16" ht="16.5" hidden="1" customHeight="1">
      <c r="A1350" s="65">
        <v>106857</v>
      </c>
      <c r="B1350" s="1" t="s">
        <v>60</v>
      </c>
      <c r="C1350" s="1" t="s">
        <v>51</v>
      </c>
      <c r="D1350" s="1" t="s">
        <v>61</v>
      </c>
      <c r="E1350" s="1" t="s">
        <v>44</v>
      </c>
      <c r="F1350" s="1" t="s">
        <v>53</v>
      </c>
      <c r="G1350" s="1" t="s">
        <v>46</v>
      </c>
      <c r="H1350" s="1" t="s">
        <v>47</v>
      </c>
      <c r="I1350" s="1" t="s">
        <v>2104</v>
      </c>
      <c r="J1350" s="1" t="s">
        <v>2548</v>
      </c>
      <c r="K1350" s="27">
        <v>44644.654340277775</v>
      </c>
      <c r="L1350" s="27">
        <v>44645.432638888888</v>
      </c>
      <c r="M1350" s="1" t="s">
        <v>50</v>
      </c>
      <c r="N1350" s="85" t="s">
        <v>429</v>
      </c>
      <c r="O1350" s="1"/>
      <c r="P1350" s="46"/>
    </row>
    <row r="1351" spans="1:16" ht="16.5" hidden="1" customHeight="1">
      <c r="A1351" s="65">
        <v>106858</v>
      </c>
      <c r="B1351" s="1" t="s">
        <v>57</v>
      </c>
      <c r="C1351" s="1" t="s">
        <v>51</v>
      </c>
      <c r="D1351" s="1" t="s">
        <v>43</v>
      </c>
      <c r="E1351" s="1" t="s">
        <v>44</v>
      </c>
      <c r="F1351" s="1" t="s">
        <v>45</v>
      </c>
      <c r="G1351" s="1" t="s">
        <v>46</v>
      </c>
      <c r="H1351" s="1" t="s">
        <v>54</v>
      </c>
      <c r="I1351" s="1" t="s">
        <v>2549</v>
      </c>
      <c r="J1351" s="1" t="s">
        <v>2550</v>
      </c>
      <c r="K1351" s="27">
        <v>44644.656412037039</v>
      </c>
      <c r="L1351" s="27">
        <v>44644.733923611115</v>
      </c>
      <c r="M1351" s="1" t="s">
        <v>50</v>
      </c>
      <c r="N1351" s="85" t="s">
        <v>443</v>
      </c>
      <c r="O1351" s="1"/>
      <c r="P1351" s="46"/>
    </row>
    <row r="1352" spans="1:16" ht="16.5" hidden="1" customHeight="1">
      <c r="A1352" s="65">
        <v>106859</v>
      </c>
      <c r="B1352" s="1" t="s">
        <v>41</v>
      </c>
      <c r="C1352" s="1" t="s">
        <v>51</v>
      </c>
      <c r="D1352" s="1" t="s">
        <v>81</v>
      </c>
      <c r="E1352" s="1" t="s">
        <v>44</v>
      </c>
      <c r="F1352" s="1" t="s">
        <v>53</v>
      </c>
      <c r="G1352" s="1" t="s">
        <v>46</v>
      </c>
      <c r="H1352" s="1" t="s">
        <v>47</v>
      </c>
      <c r="I1352" s="1" t="s">
        <v>2207</v>
      </c>
      <c r="J1352" s="1" t="s">
        <v>2551</v>
      </c>
      <c r="K1352" s="27">
        <v>44644.66479166667</v>
      </c>
      <c r="L1352" s="27">
        <v>44644.733113425929</v>
      </c>
      <c r="M1352" s="1" t="s">
        <v>50</v>
      </c>
      <c r="N1352" s="85" t="s">
        <v>429</v>
      </c>
      <c r="O1352" s="1"/>
      <c r="P1352" s="46"/>
    </row>
    <row r="1353" spans="1:16" ht="16.5" hidden="1" customHeight="1">
      <c r="A1353" s="65">
        <v>106860</v>
      </c>
      <c r="B1353" s="1" t="s">
        <v>41</v>
      </c>
      <c r="C1353" s="1" t="s">
        <v>51</v>
      </c>
      <c r="D1353" s="1" t="s">
        <v>43</v>
      </c>
      <c r="E1353" s="1" t="s">
        <v>44</v>
      </c>
      <c r="F1353" s="1" t="s">
        <v>45</v>
      </c>
      <c r="G1353" s="1" t="s">
        <v>46</v>
      </c>
      <c r="H1353" s="1" t="s">
        <v>54</v>
      </c>
      <c r="I1353" s="1" t="s">
        <v>2297</v>
      </c>
      <c r="J1353" s="1" t="s">
        <v>2552</v>
      </c>
      <c r="K1353" s="27">
        <v>44644.668819444443</v>
      </c>
      <c r="L1353" s="27">
        <v>44644.732615740744</v>
      </c>
      <c r="M1353" s="1" t="s">
        <v>50</v>
      </c>
      <c r="N1353" s="85" t="s">
        <v>429</v>
      </c>
      <c r="O1353" s="1"/>
      <c r="P1353" s="46"/>
    </row>
    <row r="1354" spans="1:16" ht="16.5" hidden="1" customHeight="1">
      <c r="A1354" s="65">
        <v>106861</v>
      </c>
      <c r="B1354" s="1" t="s">
        <v>41</v>
      </c>
      <c r="C1354" s="1" t="s">
        <v>51</v>
      </c>
      <c r="D1354" s="1" t="s">
        <v>71</v>
      </c>
      <c r="E1354" s="1" t="s">
        <v>62</v>
      </c>
      <c r="F1354" s="1" t="s">
        <v>53</v>
      </c>
      <c r="G1354" s="1" t="s">
        <v>46</v>
      </c>
      <c r="H1354" s="1" t="s">
        <v>47</v>
      </c>
      <c r="I1354" s="1" t="s">
        <v>2553</v>
      </c>
      <c r="J1354" s="1" t="s">
        <v>2554</v>
      </c>
      <c r="K1354" s="27">
        <v>44644.673680555556</v>
      </c>
      <c r="L1354" s="27">
        <v>44644.732222222221</v>
      </c>
      <c r="M1354" s="1" t="s">
        <v>50</v>
      </c>
      <c r="N1354" s="85" t="s">
        <v>429</v>
      </c>
      <c r="O1354" s="1"/>
      <c r="P1354" s="46"/>
    </row>
    <row r="1355" spans="1:16" ht="16.5" hidden="1" customHeight="1">
      <c r="A1355" s="65">
        <v>106862</v>
      </c>
      <c r="B1355" s="1" t="s">
        <v>60</v>
      </c>
      <c r="C1355" s="1" t="s">
        <v>109</v>
      </c>
      <c r="D1355" s="1" t="s">
        <v>61</v>
      </c>
      <c r="E1355" s="1" t="s">
        <v>102</v>
      </c>
      <c r="F1355" s="1" t="s">
        <v>45</v>
      </c>
      <c r="G1355" s="1" t="s">
        <v>46</v>
      </c>
      <c r="H1355" s="1" t="s">
        <v>54</v>
      </c>
      <c r="I1355" s="1" t="s">
        <v>2555</v>
      </c>
      <c r="J1355" s="1" t="s">
        <v>2556</v>
      </c>
      <c r="K1355" s="27">
        <v>44644.676157407404</v>
      </c>
      <c r="L1355" s="27">
        <v>44644.731215277781</v>
      </c>
      <c r="M1355" s="1" t="s">
        <v>50</v>
      </c>
      <c r="N1355" s="85" t="s">
        <v>429</v>
      </c>
      <c r="O1355" s="1"/>
      <c r="P1355" s="46"/>
    </row>
    <row r="1356" spans="1:16" ht="16.5" hidden="1" customHeight="1">
      <c r="A1356" s="65">
        <v>106863</v>
      </c>
      <c r="B1356" s="1" t="s">
        <v>41</v>
      </c>
      <c r="C1356" s="1" t="s">
        <v>51</v>
      </c>
      <c r="D1356" s="1" t="s">
        <v>71</v>
      </c>
      <c r="E1356" s="1" t="s">
        <v>44</v>
      </c>
      <c r="F1356" s="1" t="s">
        <v>53</v>
      </c>
      <c r="G1356" s="1" t="s">
        <v>46</v>
      </c>
      <c r="H1356" s="1" t="s">
        <v>47</v>
      </c>
      <c r="I1356" s="1" t="s">
        <v>2207</v>
      </c>
      <c r="J1356" s="1" t="s">
        <v>2557</v>
      </c>
      <c r="K1356" s="27">
        <v>44644.69017361111</v>
      </c>
      <c r="L1356" s="27">
        <v>44649.382777777777</v>
      </c>
      <c r="M1356" s="1" t="s">
        <v>50</v>
      </c>
      <c r="N1356" s="85" t="s">
        <v>429</v>
      </c>
      <c r="O1356" s="1"/>
      <c r="P1356" s="46"/>
    </row>
    <row r="1357" spans="1:16" ht="16.5" hidden="1" customHeight="1">
      <c r="A1357" s="65">
        <v>106864</v>
      </c>
      <c r="B1357" s="1" t="s">
        <v>60</v>
      </c>
      <c r="C1357" s="1" t="s">
        <v>51</v>
      </c>
      <c r="D1357" s="1" t="s">
        <v>43</v>
      </c>
      <c r="E1357" s="1" t="s">
        <v>44</v>
      </c>
      <c r="F1357" s="1" t="s">
        <v>45</v>
      </c>
      <c r="G1357" s="1" t="s">
        <v>46</v>
      </c>
      <c r="H1357" s="1" t="s">
        <v>47</v>
      </c>
      <c r="I1357" s="1" t="s">
        <v>2558</v>
      </c>
      <c r="J1357" s="1" t="s">
        <v>2559</v>
      </c>
      <c r="K1357" s="27">
        <v>44644.690208333333</v>
      </c>
      <c r="L1357" s="27">
        <v>44645.530706018515</v>
      </c>
      <c r="M1357" s="1" t="s">
        <v>50</v>
      </c>
      <c r="N1357" s="85" t="s">
        <v>429</v>
      </c>
      <c r="O1357" s="1"/>
      <c r="P1357" s="46"/>
    </row>
    <row r="1358" spans="1:16" ht="16.5" hidden="1" customHeight="1">
      <c r="A1358" s="65">
        <v>106865</v>
      </c>
      <c r="B1358" s="1" t="s">
        <v>639</v>
      </c>
      <c r="C1358" s="1" t="s">
        <v>51</v>
      </c>
      <c r="D1358" s="1" t="s">
        <v>43</v>
      </c>
      <c r="E1358" s="1" t="s">
        <v>66</v>
      </c>
      <c r="F1358" s="1" t="s">
        <v>45</v>
      </c>
      <c r="G1358" s="1" t="s">
        <v>46</v>
      </c>
      <c r="H1358" s="1" t="s">
        <v>54</v>
      </c>
      <c r="I1358" s="1" t="s">
        <v>2560</v>
      </c>
      <c r="J1358" s="1" t="s">
        <v>2561</v>
      </c>
      <c r="K1358" s="27">
        <v>44644.695196759261</v>
      </c>
      <c r="L1358" s="27">
        <v>44644.730787037035</v>
      </c>
      <c r="M1358" s="1" t="s">
        <v>50</v>
      </c>
      <c r="N1358" s="85" t="s">
        <v>808</v>
      </c>
      <c r="O1358" s="1"/>
      <c r="P1358" s="46"/>
    </row>
    <row r="1359" spans="1:16" ht="16.5" hidden="1" customHeight="1">
      <c r="A1359" s="65">
        <v>106866</v>
      </c>
      <c r="B1359" s="1" t="s">
        <v>248</v>
      </c>
      <c r="C1359" s="1" t="s">
        <v>458</v>
      </c>
      <c r="D1359" s="1" t="s">
        <v>52</v>
      </c>
      <c r="E1359" s="1" t="s">
        <v>207</v>
      </c>
      <c r="F1359" s="1" t="s">
        <v>67</v>
      </c>
      <c r="G1359" s="1" t="s">
        <v>46</v>
      </c>
      <c r="H1359" s="1" t="s">
        <v>54</v>
      </c>
      <c r="I1359" s="1" t="s">
        <v>2562</v>
      </c>
      <c r="J1359" s="1" t="s">
        <v>2563</v>
      </c>
      <c r="K1359" s="27">
        <v>44644.732511574075</v>
      </c>
      <c r="L1359" s="27">
        <v>44649.402199074073</v>
      </c>
      <c r="M1359" s="1" t="s">
        <v>50</v>
      </c>
      <c r="N1359" s="85" t="s">
        <v>808</v>
      </c>
      <c r="O1359" s="1"/>
      <c r="P1359" s="46"/>
    </row>
    <row r="1360" spans="1:16" ht="16.5" hidden="1" customHeight="1">
      <c r="A1360" s="65">
        <v>106867</v>
      </c>
      <c r="B1360" s="1" t="s">
        <v>60</v>
      </c>
      <c r="C1360" s="1" t="s">
        <v>51</v>
      </c>
      <c r="D1360" s="1" t="s">
        <v>71</v>
      </c>
      <c r="E1360" s="1" t="s">
        <v>44</v>
      </c>
      <c r="F1360" s="1" t="s">
        <v>45</v>
      </c>
      <c r="G1360" s="1" t="s">
        <v>46</v>
      </c>
      <c r="H1360" s="1" t="s">
        <v>54</v>
      </c>
      <c r="I1360" s="1" t="s">
        <v>2564</v>
      </c>
      <c r="J1360" s="1" t="s">
        <v>2565</v>
      </c>
      <c r="K1360" s="27">
        <v>44645.409745370373</v>
      </c>
      <c r="L1360" s="27">
        <v>44645.432268518518</v>
      </c>
      <c r="M1360" s="1" t="s">
        <v>50</v>
      </c>
      <c r="N1360" s="85" t="s">
        <v>429</v>
      </c>
      <c r="O1360" s="1"/>
      <c r="P1360" s="46"/>
    </row>
    <row r="1361" spans="1:16" ht="16.5" hidden="1" customHeight="1">
      <c r="A1361" s="65">
        <v>106868</v>
      </c>
      <c r="B1361" s="1" t="s">
        <v>41</v>
      </c>
      <c r="C1361" s="1" t="s">
        <v>51</v>
      </c>
      <c r="D1361" s="1" t="s">
        <v>61</v>
      </c>
      <c r="E1361" s="1" t="s">
        <v>44</v>
      </c>
      <c r="F1361" s="1" t="s">
        <v>45</v>
      </c>
      <c r="G1361" s="1" t="s">
        <v>46</v>
      </c>
      <c r="H1361" s="1" t="s">
        <v>54</v>
      </c>
      <c r="I1361" s="1" t="s">
        <v>2566</v>
      </c>
      <c r="J1361" s="1" t="s">
        <v>2567</v>
      </c>
      <c r="K1361" s="27">
        <v>44645.412141203706</v>
      </c>
      <c r="L1361" s="27">
        <v>44645.43209490741</v>
      </c>
      <c r="M1361" s="1" t="s">
        <v>50</v>
      </c>
      <c r="N1361" s="85" t="s">
        <v>429</v>
      </c>
      <c r="O1361" s="1"/>
      <c r="P1361" s="46"/>
    </row>
    <row r="1362" spans="1:16" ht="16.5" hidden="1" customHeight="1">
      <c r="A1362" s="65">
        <v>106869</v>
      </c>
      <c r="B1362" s="1" t="s">
        <v>60</v>
      </c>
      <c r="C1362" s="1" t="s">
        <v>42</v>
      </c>
      <c r="D1362" s="1" t="s">
        <v>43</v>
      </c>
      <c r="E1362" s="1" t="s">
        <v>44</v>
      </c>
      <c r="F1362" s="1" t="s">
        <v>45</v>
      </c>
      <c r="G1362" s="1" t="s">
        <v>46</v>
      </c>
      <c r="H1362" s="1" t="s">
        <v>47</v>
      </c>
      <c r="I1362" s="1" t="s">
        <v>2568</v>
      </c>
      <c r="J1362" s="1" t="s">
        <v>2569</v>
      </c>
      <c r="K1362" s="27">
        <v>44645.417638888888</v>
      </c>
      <c r="L1362" s="27">
        <v>44645.431527777779</v>
      </c>
      <c r="M1362" s="1" t="s">
        <v>50</v>
      </c>
      <c r="N1362" s="85" t="s">
        <v>429</v>
      </c>
      <c r="O1362" s="1"/>
      <c r="P1362" s="46"/>
    </row>
    <row r="1363" spans="1:16" ht="16.5" hidden="1" customHeight="1">
      <c r="A1363" s="72">
        <v>106870</v>
      </c>
      <c r="B1363" s="69" t="s">
        <v>41</v>
      </c>
      <c r="C1363" s="69" t="s">
        <v>109</v>
      </c>
      <c r="D1363" s="69" t="s">
        <v>61</v>
      </c>
      <c r="E1363" s="69" t="s">
        <v>44</v>
      </c>
      <c r="F1363" s="69" t="s">
        <v>45</v>
      </c>
      <c r="G1363" s="69" t="s">
        <v>46</v>
      </c>
      <c r="H1363" s="69" t="s">
        <v>54</v>
      </c>
      <c r="I1363" s="69" t="s">
        <v>2570</v>
      </c>
      <c r="J1363" s="69" t="s">
        <v>2571</v>
      </c>
      <c r="K1363" s="70">
        <v>44645.419525462959</v>
      </c>
      <c r="L1363" s="70">
        <v>44645.43109953704</v>
      </c>
      <c r="M1363" s="69" t="s">
        <v>50</v>
      </c>
      <c r="N1363" s="86" t="s">
        <v>429</v>
      </c>
      <c r="O1363" s="1"/>
      <c r="P1363" s="46"/>
    </row>
    <row r="1364" spans="1:16" ht="16.5" customHeight="1">
      <c r="A1364" s="65">
        <v>106871</v>
      </c>
      <c r="B1364" s="1" t="s">
        <v>575</v>
      </c>
      <c r="C1364" s="1" t="s">
        <v>114</v>
      </c>
      <c r="D1364" s="1" t="s">
        <v>43</v>
      </c>
      <c r="E1364" s="1" t="s">
        <v>102</v>
      </c>
      <c r="F1364" s="1" t="s">
        <v>67</v>
      </c>
      <c r="G1364" s="1" t="s">
        <v>401</v>
      </c>
      <c r="H1364" s="1" t="s">
        <v>47</v>
      </c>
      <c r="I1364" s="1" t="s">
        <v>2572</v>
      </c>
      <c r="J1364" s="1" t="s">
        <v>2573</v>
      </c>
      <c r="K1364" s="27">
        <v>44645.425995370373</v>
      </c>
      <c r="L1364" s="27">
        <v>44649.383067129631</v>
      </c>
      <c r="M1364" s="1" t="s">
        <v>50</v>
      </c>
      <c r="N1364" s="85" t="s">
        <v>429</v>
      </c>
      <c r="O1364" s="1"/>
      <c r="P1364" s="46"/>
    </row>
    <row r="1365" spans="1:16" ht="16.5" hidden="1" customHeight="1">
      <c r="A1365" s="81">
        <v>106872</v>
      </c>
      <c r="B1365" s="63" t="s">
        <v>60</v>
      </c>
      <c r="C1365" s="63" t="s">
        <v>42</v>
      </c>
      <c r="D1365" s="63" t="s">
        <v>43</v>
      </c>
      <c r="E1365" s="63" t="s">
        <v>44</v>
      </c>
      <c r="F1365" s="63" t="s">
        <v>45</v>
      </c>
      <c r="G1365" s="63" t="s">
        <v>46</v>
      </c>
      <c r="H1365" s="63" t="s">
        <v>47</v>
      </c>
      <c r="I1365" s="76" t="s">
        <v>2574</v>
      </c>
      <c r="J1365" s="76" t="s">
        <v>2575</v>
      </c>
      <c r="K1365" s="64">
        <v>44645.426759259259</v>
      </c>
      <c r="L1365" s="64">
        <v>44651.437650462962</v>
      </c>
      <c r="M1365" s="63" t="s">
        <v>50</v>
      </c>
      <c r="N1365" s="87" t="s">
        <v>429</v>
      </c>
      <c r="O1365" s="1"/>
      <c r="P1365" s="46"/>
    </row>
    <row r="1366" spans="1:16" ht="16.5" hidden="1" customHeight="1">
      <c r="A1366" s="65">
        <v>106873</v>
      </c>
      <c r="B1366" s="1" t="s">
        <v>41</v>
      </c>
      <c r="C1366" s="1" t="s">
        <v>651</v>
      </c>
      <c r="D1366" s="1" t="s">
        <v>61</v>
      </c>
      <c r="E1366" s="1" t="s">
        <v>44</v>
      </c>
      <c r="F1366" s="1" t="s">
        <v>45</v>
      </c>
      <c r="G1366" s="1" t="s">
        <v>46</v>
      </c>
      <c r="H1366" s="1" t="s">
        <v>47</v>
      </c>
      <c r="I1366" s="1" t="s">
        <v>1833</v>
      </c>
      <c r="J1366" s="1" t="s">
        <v>2576</v>
      </c>
      <c r="K1366" s="27">
        <v>44645.429942129631</v>
      </c>
      <c r="L1366" s="27">
        <v>44645.430925925924</v>
      </c>
      <c r="M1366" s="1" t="s">
        <v>50</v>
      </c>
      <c r="N1366" s="85" t="s">
        <v>429</v>
      </c>
      <c r="O1366" s="1"/>
      <c r="P1366" s="46"/>
    </row>
    <row r="1367" spans="1:16" ht="16.5" hidden="1" customHeight="1">
      <c r="A1367" s="65">
        <v>106874</v>
      </c>
      <c r="B1367" s="1" t="s">
        <v>60</v>
      </c>
      <c r="C1367" s="1" t="s">
        <v>114</v>
      </c>
      <c r="D1367" s="1" t="s">
        <v>61</v>
      </c>
      <c r="E1367" s="1" t="s">
        <v>44</v>
      </c>
      <c r="F1367" s="1" t="s">
        <v>45</v>
      </c>
      <c r="G1367" s="1" t="s">
        <v>46</v>
      </c>
      <c r="H1367" s="1" t="s">
        <v>54</v>
      </c>
      <c r="I1367" s="1" t="s">
        <v>2577</v>
      </c>
      <c r="J1367" s="1" t="s">
        <v>2578</v>
      </c>
      <c r="K1367" s="27">
        <v>44645.438946759263</v>
      </c>
      <c r="L1367" s="27">
        <v>44645.529606481483</v>
      </c>
      <c r="M1367" s="1" t="s">
        <v>50</v>
      </c>
      <c r="N1367" s="85" t="s">
        <v>429</v>
      </c>
      <c r="O1367" s="1"/>
      <c r="P1367" s="46"/>
    </row>
    <row r="1368" spans="1:16" ht="16.5" hidden="1" customHeight="1">
      <c r="A1368" s="65">
        <v>106875</v>
      </c>
      <c r="B1368" s="1" t="s">
        <v>60</v>
      </c>
      <c r="C1368" s="1" t="s">
        <v>109</v>
      </c>
      <c r="D1368" s="1" t="s">
        <v>81</v>
      </c>
      <c r="E1368" s="1" t="s">
        <v>257</v>
      </c>
      <c r="F1368" s="1" t="s">
        <v>45</v>
      </c>
      <c r="G1368" s="1" t="s">
        <v>46</v>
      </c>
      <c r="H1368" s="1" t="s">
        <v>47</v>
      </c>
      <c r="I1368" s="1" t="s">
        <v>2579</v>
      </c>
      <c r="J1368" s="1" t="s">
        <v>2580</v>
      </c>
      <c r="K1368" s="27">
        <v>44645.441944444443</v>
      </c>
      <c r="L1368" s="27">
        <v>44645.448113425926</v>
      </c>
      <c r="M1368" s="1" t="s">
        <v>50</v>
      </c>
      <c r="N1368" s="85" t="s">
        <v>429</v>
      </c>
      <c r="O1368" s="1"/>
      <c r="P1368" s="46"/>
    </row>
    <row r="1369" spans="1:16" ht="16.5" hidden="1" customHeight="1">
      <c r="A1369" s="65">
        <v>106876</v>
      </c>
      <c r="B1369" s="1" t="s">
        <v>41</v>
      </c>
      <c r="C1369" s="1" t="s">
        <v>109</v>
      </c>
      <c r="D1369" s="1" t="s">
        <v>71</v>
      </c>
      <c r="E1369" s="1" t="s">
        <v>44</v>
      </c>
      <c r="F1369" s="1" t="s">
        <v>45</v>
      </c>
      <c r="G1369" s="1" t="s">
        <v>46</v>
      </c>
      <c r="H1369" s="1" t="s">
        <v>54</v>
      </c>
      <c r="I1369" s="1" t="s">
        <v>2570</v>
      </c>
      <c r="J1369" s="1" t="s">
        <v>2581</v>
      </c>
      <c r="K1369" s="27">
        <v>44645.446423611109</v>
      </c>
      <c r="L1369" s="27">
        <v>44645.447650462964</v>
      </c>
      <c r="M1369" s="1" t="s">
        <v>50</v>
      </c>
      <c r="N1369" s="85" t="s">
        <v>429</v>
      </c>
      <c r="O1369" s="1"/>
      <c r="P1369" s="46"/>
    </row>
    <row r="1370" spans="1:16" ht="16.5" hidden="1" customHeight="1">
      <c r="A1370" s="65">
        <v>106877</v>
      </c>
      <c r="B1370" s="1" t="s">
        <v>60</v>
      </c>
      <c r="C1370" s="1" t="s">
        <v>42</v>
      </c>
      <c r="D1370" s="1" t="s">
        <v>43</v>
      </c>
      <c r="E1370" s="1" t="s">
        <v>62</v>
      </c>
      <c r="F1370" s="1" t="s">
        <v>45</v>
      </c>
      <c r="G1370" s="1" t="s">
        <v>46</v>
      </c>
      <c r="H1370" s="1" t="s">
        <v>47</v>
      </c>
      <c r="I1370" s="1" t="s">
        <v>2582</v>
      </c>
      <c r="J1370" s="1" t="s">
        <v>2583</v>
      </c>
      <c r="K1370" s="27">
        <v>44645.460486111115</v>
      </c>
      <c r="L1370" s="27">
        <v>44645.529027777775</v>
      </c>
      <c r="M1370" s="1" t="s">
        <v>50</v>
      </c>
      <c r="N1370" s="85" t="s">
        <v>429</v>
      </c>
      <c r="O1370" s="1"/>
      <c r="P1370" s="46"/>
    </row>
    <row r="1371" spans="1:16" ht="16.5" hidden="1" customHeight="1">
      <c r="A1371" s="65">
        <v>106878</v>
      </c>
      <c r="B1371" s="1" t="s">
        <v>60</v>
      </c>
      <c r="C1371" s="1" t="s">
        <v>200</v>
      </c>
      <c r="D1371" s="1" t="s">
        <v>52</v>
      </c>
      <c r="E1371" s="1" t="s">
        <v>62</v>
      </c>
      <c r="F1371" s="1" t="s">
        <v>45</v>
      </c>
      <c r="G1371" s="1" t="s">
        <v>46</v>
      </c>
      <c r="H1371" s="1" t="s">
        <v>47</v>
      </c>
      <c r="I1371" s="1" t="s">
        <v>2584</v>
      </c>
      <c r="J1371" s="1" t="s">
        <v>2533</v>
      </c>
      <c r="K1371" s="27">
        <v>44645.463506944441</v>
      </c>
      <c r="L1371" s="27">
        <v>44645.527291666665</v>
      </c>
      <c r="M1371" s="1" t="s">
        <v>50</v>
      </c>
      <c r="N1371" s="85" t="s">
        <v>429</v>
      </c>
      <c r="O1371" s="1"/>
      <c r="P1371" s="46"/>
    </row>
    <row r="1372" spans="1:16" ht="16.5" hidden="1" customHeight="1">
      <c r="A1372" s="65">
        <v>106879</v>
      </c>
      <c r="B1372" s="1" t="s">
        <v>57</v>
      </c>
      <c r="C1372" s="1" t="s">
        <v>51</v>
      </c>
      <c r="D1372" s="1" t="s">
        <v>71</v>
      </c>
      <c r="E1372" s="1" t="s">
        <v>44</v>
      </c>
      <c r="F1372" s="1" t="s">
        <v>45</v>
      </c>
      <c r="G1372" s="1" t="s">
        <v>46</v>
      </c>
      <c r="H1372" s="1" t="s">
        <v>54</v>
      </c>
      <c r="I1372" s="1" t="s">
        <v>2585</v>
      </c>
      <c r="J1372" s="1" t="s">
        <v>1672</v>
      </c>
      <c r="K1372" s="27">
        <v>44645.469872685186</v>
      </c>
      <c r="L1372" s="27">
        <v>44645.473969907405</v>
      </c>
      <c r="M1372" s="1" t="s">
        <v>50</v>
      </c>
      <c r="N1372" s="85" t="s">
        <v>443</v>
      </c>
      <c r="O1372" s="1"/>
      <c r="P1372" s="46"/>
    </row>
    <row r="1373" spans="1:16" ht="16.5" hidden="1" customHeight="1">
      <c r="A1373" s="65">
        <v>106880</v>
      </c>
      <c r="B1373" s="1" t="s">
        <v>41</v>
      </c>
      <c r="C1373" s="1" t="s">
        <v>51</v>
      </c>
      <c r="D1373" s="1" t="s">
        <v>71</v>
      </c>
      <c r="E1373" s="1" t="s">
        <v>44</v>
      </c>
      <c r="F1373" s="1" t="s">
        <v>45</v>
      </c>
      <c r="G1373" s="1" t="s">
        <v>46</v>
      </c>
      <c r="H1373" s="1" t="s">
        <v>47</v>
      </c>
      <c r="I1373" s="1" t="s">
        <v>2586</v>
      </c>
      <c r="J1373" s="1" t="s">
        <v>2587</v>
      </c>
      <c r="K1373" s="27">
        <v>44645.480451388888</v>
      </c>
      <c r="L1373" s="27">
        <v>44645.526979166665</v>
      </c>
      <c r="M1373" s="1" t="s">
        <v>50</v>
      </c>
      <c r="N1373" s="85" t="s">
        <v>429</v>
      </c>
      <c r="O1373" s="1"/>
      <c r="P1373" s="46"/>
    </row>
    <row r="1374" spans="1:16" ht="16.5" hidden="1" customHeight="1">
      <c r="A1374" s="65">
        <v>106881</v>
      </c>
      <c r="B1374" s="1" t="s">
        <v>60</v>
      </c>
      <c r="C1374" s="1" t="s">
        <v>1164</v>
      </c>
      <c r="D1374" s="1" t="s">
        <v>43</v>
      </c>
      <c r="E1374" s="1" t="s">
        <v>207</v>
      </c>
      <c r="F1374" s="1" t="s">
        <v>45</v>
      </c>
      <c r="G1374" s="1" t="s">
        <v>46</v>
      </c>
      <c r="H1374" s="1" t="s">
        <v>47</v>
      </c>
      <c r="I1374" s="1" t="s">
        <v>2588</v>
      </c>
      <c r="J1374" s="1" t="s">
        <v>2589</v>
      </c>
      <c r="K1374" s="27">
        <v>44645.493263888886</v>
      </c>
      <c r="L1374" s="27">
        <v>44645.526550925926</v>
      </c>
      <c r="M1374" s="1" t="s">
        <v>50</v>
      </c>
      <c r="N1374" s="85" t="s">
        <v>429</v>
      </c>
      <c r="O1374" s="1"/>
      <c r="P1374" s="46"/>
    </row>
    <row r="1375" spans="1:16" ht="16.5" hidden="1" customHeight="1">
      <c r="A1375" s="65">
        <v>106882</v>
      </c>
      <c r="B1375" s="1" t="s">
        <v>41</v>
      </c>
      <c r="C1375" s="1" t="s">
        <v>42</v>
      </c>
      <c r="D1375" s="1" t="s">
        <v>81</v>
      </c>
      <c r="E1375" s="1" t="s">
        <v>44</v>
      </c>
      <c r="F1375" s="1" t="s">
        <v>45</v>
      </c>
      <c r="G1375" s="1" t="s">
        <v>46</v>
      </c>
      <c r="H1375" s="1" t="s">
        <v>54</v>
      </c>
      <c r="I1375" s="1" t="s">
        <v>2590</v>
      </c>
      <c r="J1375" s="1" t="s">
        <v>2581</v>
      </c>
      <c r="K1375" s="27">
        <v>44645.517743055556</v>
      </c>
      <c r="L1375" s="27">
        <v>44645.525555555556</v>
      </c>
      <c r="M1375" s="1" t="s">
        <v>50</v>
      </c>
      <c r="N1375" s="85" t="s">
        <v>429</v>
      </c>
      <c r="O1375" s="1"/>
      <c r="P1375" s="46"/>
    </row>
    <row r="1376" spans="1:16" ht="16.5" hidden="1" customHeight="1">
      <c r="A1376" s="65">
        <v>106883</v>
      </c>
      <c r="B1376" s="1" t="s">
        <v>41</v>
      </c>
      <c r="C1376" s="1" t="s">
        <v>99</v>
      </c>
      <c r="D1376" s="1" t="s">
        <v>43</v>
      </c>
      <c r="E1376" s="1" t="s">
        <v>44</v>
      </c>
      <c r="F1376" s="1" t="s">
        <v>45</v>
      </c>
      <c r="G1376" s="1" t="s">
        <v>46</v>
      </c>
      <c r="H1376" s="1" t="s">
        <v>47</v>
      </c>
      <c r="I1376" s="1" t="s">
        <v>2297</v>
      </c>
      <c r="J1376" s="1" t="s">
        <v>2591</v>
      </c>
      <c r="K1376" s="27">
        <v>44645.527048611111</v>
      </c>
      <c r="L1376" s="27">
        <v>44645.639606481483</v>
      </c>
      <c r="M1376" s="1" t="s">
        <v>50</v>
      </c>
      <c r="N1376" s="85" t="s">
        <v>429</v>
      </c>
      <c r="O1376" s="1"/>
      <c r="P1376" s="46"/>
    </row>
    <row r="1377" spans="1:16" ht="16.5" hidden="1" customHeight="1">
      <c r="A1377" s="65">
        <v>106884</v>
      </c>
      <c r="B1377" s="1" t="s">
        <v>57</v>
      </c>
      <c r="C1377" s="1" t="s">
        <v>51</v>
      </c>
      <c r="D1377" s="1" t="s">
        <v>43</v>
      </c>
      <c r="E1377" s="1" t="s">
        <v>44</v>
      </c>
      <c r="F1377" s="1" t="s">
        <v>45</v>
      </c>
      <c r="G1377" s="1" t="s">
        <v>46</v>
      </c>
      <c r="H1377" s="1" t="s">
        <v>47</v>
      </c>
      <c r="I1377" s="1" t="s">
        <v>2592</v>
      </c>
      <c r="J1377" s="1" t="s">
        <v>2593</v>
      </c>
      <c r="K1377" s="27">
        <v>44645.533958333333</v>
      </c>
      <c r="L1377" s="27">
        <v>44649.383622685185</v>
      </c>
      <c r="M1377" s="1" t="s">
        <v>50</v>
      </c>
      <c r="N1377" s="85" t="s">
        <v>443</v>
      </c>
      <c r="O1377" s="1"/>
      <c r="P1377" s="46"/>
    </row>
    <row r="1378" spans="1:16" ht="16.5" hidden="1" customHeight="1">
      <c r="A1378" s="65">
        <v>106885</v>
      </c>
      <c r="B1378" s="1" t="s">
        <v>60</v>
      </c>
      <c r="C1378" s="1" t="s">
        <v>51</v>
      </c>
      <c r="D1378" s="1" t="s">
        <v>81</v>
      </c>
      <c r="E1378" s="1" t="s">
        <v>44</v>
      </c>
      <c r="F1378" s="1" t="s">
        <v>45</v>
      </c>
      <c r="G1378" s="1" t="s">
        <v>46</v>
      </c>
      <c r="H1378" s="1" t="s">
        <v>54</v>
      </c>
      <c r="I1378" s="1" t="s">
        <v>2594</v>
      </c>
      <c r="J1378" s="1" t="s">
        <v>2595</v>
      </c>
      <c r="K1378" s="27">
        <v>44645.535000000003</v>
      </c>
      <c r="L1378" s="27">
        <v>44645.643599537034</v>
      </c>
      <c r="M1378" s="1" t="s">
        <v>50</v>
      </c>
      <c r="N1378" s="85" t="s">
        <v>429</v>
      </c>
      <c r="O1378" s="1"/>
      <c r="P1378" s="46"/>
    </row>
    <row r="1379" spans="1:16" ht="16.5" hidden="1" customHeight="1">
      <c r="A1379" s="65">
        <v>106886</v>
      </c>
      <c r="B1379" s="1" t="s">
        <v>41</v>
      </c>
      <c r="C1379" s="1" t="s">
        <v>99</v>
      </c>
      <c r="D1379" s="1" t="s">
        <v>61</v>
      </c>
      <c r="E1379" s="1" t="s">
        <v>75</v>
      </c>
      <c r="F1379" s="1" t="s">
        <v>45</v>
      </c>
      <c r="G1379" s="1" t="s">
        <v>46</v>
      </c>
      <c r="H1379" s="1" t="s">
        <v>47</v>
      </c>
      <c r="I1379" s="1" t="s">
        <v>284</v>
      </c>
      <c r="J1379" s="1" t="s">
        <v>2596</v>
      </c>
      <c r="K1379" s="27">
        <v>44645.536111111112</v>
      </c>
      <c r="L1379" s="27">
        <v>44645.642754629633</v>
      </c>
      <c r="M1379" s="1" t="s">
        <v>50</v>
      </c>
      <c r="N1379" s="85" t="s">
        <v>429</v>
      </c>
      <c r="O1379" s="1"/>
      <c r="P1379" s="46"/>
    </row>
    <row r="1380" spans="1:16" ht="16.5" hidden="1" customHeight="1">
      <c r="A1380" s="65">
        <v>106887</v>
      </c>
      <c r="B1380" s="1" t="s">
        <v>41</v>
      </c>
      <c r="C1380" s="1" t="s">
        <v>51</v>
      </c>
      <c r="D1380" s="1" t="s">
        <v>71</v>
      </c>
      <c r="E1380" s="1" t="s">
        <v>44</v>
      </c>
      <c r="F1380" s="1" t="s">
        <v>45</v>
      </c>
      <c r="G1380" s="1" t="s">
        <v>46</v>
      </c>
      <c r="H1380" s="1" t="s">
        <v>54</v>
      </c>
      <c r="I1380" s="1" t="s">
        <v>2597</v>
      </c>
      <c r="J1380" s="1" t="s">
        <v>2598</v>
      </c>
      <c r="K1380" s="27">
        <v>44645.541990740741</v>
      </c>
      <c r="L1380" s="27">
        <v>44651.438726851855</v>
      </c>
      <c r="M1380" s="1" t="s">
        <v>50</v>
      </c>
      <c r="N1380" s="85" t="s">
        <v>808</v>
      </c>
      <c r="O1380" s="1"/>
      <c r="P1380" s="46"/>
    </row>
    <row r="1381" spans="1:16" ht="16.5" hidden="1" customHeight="1">
      <c r="A1381" s="65">
        <v>106888</v>
      </c>
      <c r="B1381" s="1" t="s">
        <v>41</v>
      </c>
      <c r="C1381" s="1" t="s">
        <v>51</v>
      </c>
      <c r="D1381" s="1" t="s">
        <v>43</v>
      </c>
      <c r="E1381" s="1" t="s">
        <v>44</v>
      </c>
      <c r="F1381" s="1" t="s">
        <v>45</v>
      </c>
      <c r="G1381" s="1" t="s">
        <v>46</v>
      </c>
      <c r="H1381" s="1" t="s">
        <v>47</v>
      </c>
      <c r="I1381" s="1" t="s">
        <v>2154</v>
      </c>
      <c r="J1381" s="1" t="s">
        <v>2599</v>
      </c>
      <c r="K1381" s="27">
        <v>44645.559016203704</v>
      </c>
      <c r="L1381" s="27">
        <v>44645.642256944448</v>
      </c>
      <c r="M1381" s="1" t="s">
        <v>50</v>
      </c>
      <c r="N1381" s="85" t="s">
        <v>429</v>
      </c>
      <c r="O1381" s="1"/>
      <c r="P1381" s="46"/>
    </row>
    <row r="1382" spans="1:16" ht="16.5" hidden="1" customHeight="1">
      <c r="A1382" s="65">
        <v>106889</v>
      </c>
      <c r="B1382" s="1" t="s">
        <v>60</v>
      </c>
      <c r="C1382" s="1" t="s">
        <v>51</v>
      </c>
      <c r="D1382" s="1" t="s">
        <v>61</v>
      </c>
      <c r="E1382" s="1" t="s">
        <v>44</v>
      </c>
      <c r="F1382" s="1" t="s">
        <v>53</v>
      </c>
      <c r="G1382" s="1" t="s">
        <v>46</v>
      </c>
      <c r="H1382" s="1" t="s">
        <v>54</v>
      </c>
      <c r="I1382" s="1" t="s">
        <v>2600</v>
      </c>
      <c r="J1382" s="1" t="s">
        <v>2601</v>
      </c>
      <c r="K1382" s="27">
        <v>44645.565578703703</v>
      </c>
      <c r="L1382" s="27">
        <v>44645.641793981478</v>
      </c>
      <c r="M1382" s="1" t="s">
        <v>50</v>
      </c>
      <c r="N1382" s="85" t="s">
        <v>429</v>
      </c>
      <c r="O1382" s="1"/>
      <c r="P1382" s="46"/>
    </row>
    <row r="1383" spans="1:16" ht="16.5" hidden="1" customHeight="1">
      <c r="A1383" s="65">
        <v>106890</v>
      </c>
      <c r="B1383" s="1" t="s">
        <v>41</v>
      </c>
      <c r="C1383" s="1" t="s">
        <v>51</v>
      </c>
      <c r="D1383" s="1" t="s">
        <v>81</v>
      </c>
      <c r="E1383" s="1" t="s">
        <v>66</v>
      </c>
      <c r="F1383" s="1" t="s">
        <v>45</v>
      </c>
      <c r="G1383" s="1" t="s">
        <v>46</v>
      </c>
      <c r="H1383" s="1" t="s">
        <v>54</v>
      </c>
      <c r="I1383" s="1" t="s">
        <v>2602</v>
      </c>
      <c r="J1383" s="1" t="s">
        <v>2603</v>
      </c>
      <c r="K1383" s="27">
        <v>44645.568472222221</v>
      </c>
      <c r="L1383" s="27">
        <v>44645.641493055555</v>
      </c>
      <c r="M1383" s="1" t="s">
        <v>50</v>
      </c>
      <c r="N1383" s="85" t="s">
        <v>429</v>
      </c>
      <c r="O1383" s="1"/>
      <c r="P1383" s="46"/>
    </row>
    <row r="1384" spans="1:16" ht="16.5" hidden="1" customHeight="1">
      <c r="A1384" s="65">
        <v>106891</v>
      </c>
      <c r="B1384" s="1" t="s">
        <v>41</v>
      </c>
      <c r="C1384" s="1" t="s">
        <v>51</v>
      </c>
      <c r="D1384" s="1" t="s">
        <v>81</v>
      </c>
      <c r="E1384" s="1" t="s">
        <v>44</v>
      </c>
      <c r="F1384" s="1" t="s">
        <v>45</v>
      </c>
      <c r="G1384" s="1" t="s">
        <v>46</v>
      </c>
      <c r="H1384" s="1" t="s">
        <v>54</v>
      </c>
      <c r="I1384" s="1" t="s">
        <v>2604</v>
      </c>
      <c r="J1384" s="1" t="s">
        <v>2605</v>
      </c>
      <c r="K1384" s="27">
        <v>44645.575335648151</v>
      </c>
      <c r="L1384" s="27">
        <v>44645.649664351855</v>
      </c>
      <c r="M1384" s="1" t="s">
        <v>50</v>
      </c>
      <c r="N1384" s="85" t="s">
        <v>429</v>
      </c>
      <c r="O1384" s="1"/>
      <c r="P1384" s="46"/>
    </row>
    <row r="1385" spans="1:16" ht="16.5" hidden="1" customHeight="1">
      <c r="A1385" s="65">
        <v>106892</v>
      </c>
      <c r="B1385" s="1" t="s">
        <v>60</v>
      </c>
      <c r="C1385" s="1" t="s">
        <v>126</v>
      </c>
      <c r="D1385" s="1" t="s">
        <v>43</v>
      </c>
      <c r="E1385" s="1" t="s">
        <v>44</v>
      </c>
      <c r="F1385" s="1" t="s">
        <v>45</v>
      </c>
      <c r="G1385" s="1" t="s">
        <v>46</v>
      </c>
      <c r="H1385" s="1" t="s">
        <v>47</v>
      </c>
      <c r="I1385" s="1" t="s">
        <v>2606</v>
      </c>
      <c r="J1385" s="1" t="s">
        <v>2607</v>
      </c>
      <c r="K1385" s="27">
        <v>44645.62903935185</v>
      </c>
      <c r="L1385" s="27">
        <v>44645.640844907408</v>
      </c>
      <c r="M1385" s="1" t="s">
        <v>50</v>
      </c>
      <c r="N1385" s="85" t="s">
        <v>429</v>
      </c>
      <c r="O1385" s="1"/>
      <c r="P1385" s="46"/>
    </row>
    <row r="1386" spans="1:16" ht="16.5" hidden="1" customHeight="1">
      <c r="A1386" s="65">
        <v>106893</v>
      </c>
      <c r="B1386" s="1" t="s">
        <v>60</v>
      </c>
      <c r="C1386" s="1" t="s">
        <v>51</v>
      </c>
      <c r="D1386" s="1" t="s">
        <v>71</v>
      </c>
      <c r="E1386" s="1" t="s">
        <v>257</v>
      </c>
      <c r="F1386" s="1" t="s">
        <v>45</v>
      </c>
      <c r="G1386" s="1" t="s">
        <v>46</v>
      </c>
      <c r="H1386" s="1" t="s">
        <v>54</v>
      </c>
      <c r="I1386" s="1" t="s">
        <v>2608</v>
      </c>
      <c r="J1386" s="1" t="s">
        <v>2609</v>
      </c>
      <c r="K1386" s="27">
        <v>44645.642395833333</v>
      </c>
      <c r="L1386" s="27">
        <v>44651.452268518522</v>
      </c>
      <c r="M1386" s="1" t="s">
        <v>50</v>
      </c>
      <c r="N1386" s="85" t="s">
        <v>1803</v>
      </c>
      <c r="O1386" s="1"/>
      <c r="P1386" s="46"/>
    </row>
    <row r="1387" spans="1:16" ht="16.5" hidden="1" customHeight="1">
      <c r="A1387" s="65">
        <v>106894</v>
      </c>
      <c r="B1387" s="1" t="s">
        <v>41</v>
      </c>
      <c r="C1387" s="1" t="s">
        <v>51</v>
      </c>
      <c r="D1387" s="1" t="s">
        <v>81</v>
      </c>
      <c r="E1387" s="1" t="s">
        <v>257</v>
      </c>
      <c r="F1387" s="1" t="s">
        <v>53</v>
      </c>
      <c r="G1387" s="1" t="s">
        <v>46</v>
      </c>
      <c r="H1387" s="1" t="s">
        <v>54</v>
      </c>
      <c r="I1387" s="32" t="s">
        <v>2610</v>
      </c>
      <c r="J1387" s="1" t="s">
        <v>2611</v>
      </c>
      <c r="K1387" s="27">
        <v>44645.643379629626</v>
      </c>
      <c r="L1387" s="27">
        <v>44651.458692129629</v>
      </c>
      <c r="M1387" s="1" t="s">
        <v>50</v>
      </c>
      <c r="N1387" s="85" t="s">
        <v>429</v>
      </c>
      <c r="O1387" s="1"/>
      <c r="P1387" s="46"/>
    </row>
    <row r="1388" spans="1:16" ht="16.5" hidden="1" customHeight="1">
      <c r="A1388" s="65">
        <v>106895</v>
      </c>
      <c r="B1388" s="1" t="s">
        <v>41</v>
      </c>
      <c r="C1388" s="1" t="s">
        <v>42</v>
      </c>
      <c r="D1388" s="1" t="s">
        <v>52</v>
      </c>
      <c r="E1388" s="1" t="s">
        <v>62</v>
      </c>
      <c r="F1388" s="1" t="s">
        <v>67</v>
      </c>
      <c r="G1388" s="1" t="s">
        <v>46</v>
      </c>
      <c r="H1388" s="1" t="s">
        <v>54</v>
      </c>
      <c r="I1388" s="32" t="s">
        <v>2612</v>
      </c>
      <c r="J1388" s="1" t="s">
        <v>2613</v>
      </c>
      <c r="K1388" s="27">
        <v>44648.341284722221</v>
      </c>
      <c r="L1388" s="27">
        <v>44648.523263888892</v>
      </c>
      <c r="M1388" s="1" t="s">
        <v>50</v>
      </c>
      <c r="N1388" s="85" t="s">
        <v>429</v>
      </c>
      <c r="O1388" s="1"/>
      <c r="P1388" s="46"/>
    </row>
    <row r="1389" spans="1:16" ht="16.5" hidden="1" customHeight="1">
      <c r="A1389" s="65">
        <v>106896</v>
      </c>
      <c r="B1389" s="1" t="s">
        <v>41</v>
      </c>
      <c r="C1389" s="1" t="s">
        <v>90</v>
      </c>
      <c r="D1389" s="1" t="s">
        <v>61</v>
      </c>
      <c r="E1389" s="1" t="s">
        <v>44</v>
      </c>
      <c r="F1389" s="1" t="s">
        <v>45</v>
      </c>
      <c r="G1389" s="1" t="s">
        <v>46</v>
      </c>
      <c r="H1389" s="1" t="s">
        <v>47</v>
      </c>
      <c r="I1389" s="1" t="s">
        <v>1451</v>
      </c>
      <c r="J1389" s="1" t="s">
        <v>2232</v>
      </c>
      <c r="K1389" s="27">
        <v>44648.414050925923</v>
      </c>
      <c r="L1389" s="27">
        <v>44648.477546296293</v>
      </c>
      <c r="M1389" s="1" t="s">
        <v>50</v>
      </c>
      <c r="N1389" s="85" t="s">
        <v>429</v>
      </c>
      <c r="O1389" s="1"/>
      <c r="P1389" s="46"/>
    </row>
    <row r="1390" spans="1:16" ht="16.5" hidden="1" customHeight="1">
      <c r="A1390" s="65">
        <v>106897</v>
      </c>
      <c r="B1390" s="1" t="s">
        <v>60</v>
      </c>
      <c r="C1390" s="1" t="s">
        <v>80</v>
      </c>
      <c r="D1390" s="1" t="s">
        <v>43</v>
      </c>
      <c r="E1390" s="1" t="s">
        <v>44</v>
      </c>
      <c r="F1390" s="1" t="s">
        <v>45</v>
      </c>
      <c r="G1390" s="1" t="s">
        <v>46</v>
      </c>
      <c r="H1390" s="1" t="s">
        <v>54</v>
      </c>
      <c r="I1390" s="32" t="s">
        <v>1302</v>
      </c>
      <c r="J1390" s="1" t="s">
        <v>2614</v>
      </c>
      <c r="K1390" s="27">
        <v>44648.414456018516</v>
      </c>
      <c r="L1390" s="27">
        <v>44648.446400462963</v>
      </c>
      <c r="M1390" s="1" t="s">
        <v>50</v>
      </c>
      <c r="N1390" s="85" t="s">
        <v>429</v>
      </c>
      <c r="O1390" s="1"/>
      <c r="P1390" s="46"/>
    </row>
    <row r="1391" spans="1:16" ht="16.5" hidden="1" customHeight="1">
      <c r="A1391" s="65">
        <v>106898</v>
      </c>
      <c r="B1391" s="1" t="s">
        <v>639</v>
      </c>
      <c r="C1391" s="1" t="s">
        <v>51</v>
      </c>
      <c r="D1391" s="1" t="s">
        <v>52</v>
      </c>
      <c r="E1391" s="1" t="s">
        <v>44</v>
      </c>
      <c r="F1391" s="1" t="s">
        <v>45</v>
      </c>
      <c r="G1391" s="1" t="s">
        <v>46</v>
      </c>
      <c r="H1391" s="1" t="s">
        <v>54</v>
      </c>
      <c r="I1391" s="1" t="s">
        <v>2615</v>
      </c>
      <c r="J1391" s="1" t="s">
        <v>2616</v>
      </c>
      <c r="K1391" s="27">
        <v>44648.425462962965</v>
      </c>
      <c r="L1391" s="27">
        <v>44648.446909722225</v>
      </c>
      <c r="M1391" s="1" t="s">
        <v>50</v>
      </c>
      <c r="N1391" s="85" t="s">
        <v>808</v>
      </c>
      <c r="O1391" s="1"/>
      <c r="P1391" s="46"/>
    </row>
    <row r="1392" spans="1:16" ht="16.5" hidden="1" customHeight="1">
      <c r="A1392" s="65">
        <v>106899</v>
      </c>
      <c r="B1392" s="1" t="s">
        <v>57</v>
      </c>
      <c r="C1392" s="1" t="s">
        <v>51</v>
      </c>
      <c r="D1392" s="1" t="s">
        <v>43</v>
      </c>
      <c r="E1392" s="1" t="s">
        <v>44</v>
      </c>
      <c r="F1392" s="1" t="s">
        <v>53</v>
      </c>
      <c r="G1392" s="1" t="s">
        <v>46</v>
      </c>
      <c r="H1392" s="1" t="s">
        <v>54</v>
      </c>
      <c r="I1392" s="32" t="s">
        <v>2617</v>
      </c>
      <c r="J1392" s="1" t="s">
        <v>2618</v>
      </c>
      <c r="K1392" s="27">
        <v>44648.45045138889</v>
      </c>
      <c r="L1392" s="27">
        <v>44648.495856481481</v>
      </c>
      <c r="M1392" s="1" t="s">
        <v>50</v>
      </c>
      <c r="N1392" s="85" t="s">
        <v>443</v>
      </c>
      <c r="O1392" s="1"/>
      <c r="P1392" s="46"/>
    </row>
    <row r="1393" spans="1:16" ht="16.5" hidden="1" customHeight="1">
      <c r="A1393" s="65">
        <v>106900</v>
      </c>
      <c r="B1393" s="1" t="s">
        <v>60</v>
      </c>
      <c r="C1393" s="1" t="s">
        <v>51</v>
      </c>
      <c r="D1393" s="1" t="s">
        <v>43</v>
      </c>
      <c r="E1393" s="1" t="s">
        <v>44</v>
      </c>
      <c r="F1393" s="1" t="s">
        <v>53</v>
      </c>
      <c r="G1393" s="1" t="s">
        <v>85</v>
      </c>
      <c r="H1393" s="1" t="s">
        <v>47</v>
      </c>
      <c r="I1393" s="1" t="s">
        <v>2619</v>
      </c>
      <c r="J1393" s="1" t="s">
        <v>2620</v>
      </c>
      <c r="K1393" s="27">
        <v>44648.466851851852</v>
      </c>
      <c r="L1393" s="27">
        <v>44649.396215277775</v>
      </c>
      <c r="M1393" s="1" t="s">
        <v>50</v>
      </c>
      <c r="N1393" s="85" t="s">
        <v>429</v>
      </c>
      <c r="O1393" s="1"/>
      <c r="P1393" s="46"/>
    </row>
    <row r="1394" spans="1:16" ht="16.5" hidden="1" customHeight="1">
      <c r="A1394" s="65">
        <v>106901</v>
      </c>
      <c r="B1394" s="1" t="s">
        <v>60</v>
      </c>
      <c r="C1394" s="1" t="s">
        <v>51</v>
      </c>
      <c r="D1394" s="1" t="s">
        <v>81</v>
      </c>
      <c r="E1394" s="1" t="s">
        <v>257</v>
      </c>
      <c r="F1394" s="1" t="s">
        <v>53</v>
      </c>
      <c r="G1394" s="1" t="s">
        <v>85</v>
      </c>
      <c r="H1394" s="1" t="s">
        <v>54</v>
      </c>
      <c r="I1394" s="1" t="s">
        <v>2621</v>
      </c>
      <c r="J1394" s="1" t="s">
        <v>2622</v>
      </c>
      <c r="K1394" s="27">
        <v>44648.471643518518</v>
      </c>
      <c r="L1394" s="27">
        <v>44649.398402777777</v>
      </c>
      <c r="M1394" s="1" t="s">
        <v>50</v>
      </c>
      <c r="N1394" s="85" t="s">
        <v>429</v>
      </c>
      <c r="O1394" s="1"/>
      <c r="P1394" s="46"/>
    </row>
    <row r="1395" spans="1:16" ht="16.5" hidden="1" customHeight="1">
      <c r="A1395" s="65">
        <v>106902</v>
      </c>
      <c r="B1395" s="1" t="s">
        <v>41</v>
      </c>
      <c r="C1395" s="1" t="s">
        <v>51</v>
      </c>
      <c r="D1395" s="1" t="s">
        <v>43</v>
      </c>
      <c r="E1395" s="1" t="s">
        <v>44</v>
      </c>
      <c r="F1395" s="1" t="s">
        <v>45</v>
      </c>
      <c r="G1395" s="1" t="s">
        <v>46</v>
      </c>
      <c r="H1395" s="1" t="s">
        <v>47</v>
      </c>
      <c r="I1395" s="1" t="s">
        <v>2623</v>
      </c>
      <c r="J1395" s="1" t="s">
        <v>2624</v>
      </c>
      <c r="K1395" s="27">
        <v>44648.474340277775</v>
      </c>
      <c r="L1395" s="27">
        <v>44648.496064814812</v>
      </c>
      <c r="M1395" s="1" t="s">
        <v>50</v>
      </c>
      <c r="N1395" s="85" t="s">
        <v>429</v>
      </c>
      <c r="O1395" s="1"/>
      <c r="P1395" s="46"/>
    </row>
    <row r="1396" spans="1:16" ht="16.5" hidden="1" customHeight="1">
      <c r="A1396" s="65">
        <v>106903</v>
      </c>
      <c r="B1396" s="1" t="s">
        <v>41</v>
      </c>
      <c r="C1396" s="1" t="s">
        <v>51</v>
      </c>
      <c r="D1396" s="1" t="s">
        <v>61</v>
      </c>
      <c r="E1396" s="1" t="s">
        <v>44</v>
      </c>
      <c r="F1396" s="1" t="s">
        <v>53</v>
      </c>
      <c r="G1396" s="1" t="s">
        <v>46</v>
      </c>
      <c r="H1396" s="1" t="s">
        <v>54</v>
      </c>
      <c r="I1396" s="1" t="s">
        <v>1105</v>
      </c>
      <c r="J1396" s="1" t="s">
        <v>2232</v>
      </c>
      <c r="K1396" s="27">
        <v>44648.490740740737</v>
      </c>
      <c r="L1396" s="27">
        <v>44648.496365740742</v>
      </c>
      <c r="M1396" s="1" t="s">
        <v>50</v>
      </c>
      <c r="N1396" s="85" t="s">
        <v>429</v>
      </c>
      <c r="O1396" s="1"/>
      <c r="P1396" s="46"/>
    </row>
    <row r="1397" spans="1:16" ht="16.5" hidden="1" customHeight="1">
      <c r="A1397" s="65">
        <v>106904</v>
      </c>
      <c r="B1397" s="1" t="s">
        <v>60</v>
      </c>
      <c r="C1397" s="1" t="s">
        <v>80</v>
      </c>
      <c r="D1397" s="1" t="s">
        <v>43</v>
      </c>
      <c r="E1397" s="1" t="s">
        <v>44</v>
      </c>
      <c r="F1397" s="1" t="s">
        <v>45</v>
      </c>
      <c r="G1397" s="1" t="s">
        <v>46</v>
      </c>
      <c r="H1397" s="1" t="s">
        <v>54</v>
      </c>
      <c r="I1397" s="1" t="s">
        <v>2625</v>
      </c>
      <c r="J1397" s="1" t="s">
        <v>2626</v>
      </c>
      <c r="K1397" s="27">
        <v>44648.499340277776</v>
      </c>
      <c r="L1397" s="27">
        <v>44648.659988425927</v>
      </c>
      <c r="M1397" s="1" t="s">
        <v>50</v>
      </c>
      <c r="N1397" s="85" t="s">
        <v>429</v>
      </c>
      <c r="O1397" s="1"/>
      <c r="P1397" s="46"/>
    </row>
    <row r="1398" spans="1:16" ht="16.5" hidden="1" customHeight="1">
      <c r="A1398" s="65">
        <v>106905</v>
      </c>
      <c r="B1398" s="1" t="s">
        <v>60</v>
      </c>
      <c r="C1398" s="1" t="s">
        <v>51</v>
      </c>
      <c r="D1398" s="1" t="s">
        <v>61</v>
      </c>
      <c r="E1398" s="1" t="s">
        <v>44</v>
      </c>
      <c r="F1398" s="1" t="s">
        <v>45</v>
      </c>
      <c r="G1398" s="1" t="s">
        <v>46</v>
      </c>
      <c r="H1398" s="1" t="s">
        <v>47</v>
      </c>
      <c r="I1398" s="1" t="s">
        <v>2627</v>
      </c>
      <c r="J1398" s="1" t="s">
        <v>2628</v>
      </c>
      <c r="K1398" s="27">
        <v>44648.504537037035</v>
      </c>
      <c r="L1398" s="27">
        <v>44648.661307870374</v>
      </c>
      <c r="M1398" s="1" t="s">
        <v>50</v>
      </c>
      <c r="N1398" s="85" t="s">
        <v>429</v>
      </c>
      <c r="O1398" s="1"/>
      <c r="P1398" s="46"/>
    </row>
    <row r="1399" spans="1:16" ht="16.5" hidden="1" customHeight="1">
      <c r="A1399" s="65">
        <v>106906</v>
      </c>
      <c r="B1399" s="1" t="s">
        <v>252</v>
      </c>
      <c r="C1399" s="1" t="s">
        <v>51</v>
      </c>
      <c r="D1399" s="1" t="s">
        <v>61</v>
      </c>
      <c r="E1399" s="1" t="s">
        <v>440</v>
      </c>
      <c r="F1399" s="1" t="s">
        <v>67</v>
      </c>
      <c r="G1399" s="1" t="s">
        <v>46</v>
      </c>
      <c r="H1399" s="1" t="s">
        <v>47</v>
      </c>
      <c r="I1399" s="1" t="s">
        <v>2629</v>
      </c>
      <c r="J1399" s="1" t="s">
        <v>2630</v>
      </c>
      <c r="K1399" s="27">
        <v>44648.506215277775</v>
      </c>
      <c r="L1399" s="27">
        <v>44652.516724537039</v>
      </c>
      <c r="M1399" s="1" t="s">
        <v>50</v>
      </c>
      <c r="N1399" s="85" t="s">
        <v>443</v>
      </c>
      <c r="O1399" s="1"/>
      <c r="P1399" s="46"/>
    </row>
    <row r="1400" spans="1:16" ht="16.5" hidden="1" customHeight="1">
      <c r="A1400" s="65">
        <v>106907</v>
      </c>
      <c r="B1400" s="1" t="s">
        <v>60</v>
      </c>
      <c r="C1400" s="1" t="s">
        <v>51</v>
      </c>
      <c r="D1400" s="1" t="s">
        <v>61</v>
      </c>
      <c r="E1400" s="1" t="s">
        <v>44</v>
      </c>
      <c r="F1400" s="1" t="s">
        <v>45</v>
      </c>
      <c r="G1400" s="1" t="s">
        <v>46</v>
      </c>
      <c r="H1400" s="1" t="s">
        <v>54</v>
      </c>
      <c r="I1400" s="1" t="s">
        <v>2061</v>
      </c>
      <c r="J1400" s="1" t="s">
        <v>2631</v>
      </c>
      <c r="K1400" s="27">
        <v>44648.519895833335</v>
      </c>
      <c r="L1400" s="27">
        <v>44649.382511574076</v>
      </c>
      <c r="M1400" s="1" t="s">
        <v>50</v>
      </c>
      <c r="N1400" s="85" t="s">
        <v>429</v>
      </c>
      <c r="O1400" s="1"/>
      <c r="P1400" s="46"/>
    </row>
    <row r="1401" spans="1:16" ht="16.5" hidden="1" customHeight="1">
      <c r="A1401" s="65">
        <v>106908</v>
      </c>
      <c r="B1401" s="1" t="s">
        <v>41</v>
      </c>
      <c r="C1401" s="1" t="s">
        <v>90</v>
      </c>
      <c r="D1401" s="1" t="s">
        <v>61</v>
      </c>
      <c r="E1401" s="1" t="s">
        <v>44</v>
      </c>
      <c r="F1401" s="1" t="s">
        <v>67</v>
      </c>
      <c r="G1401" s="1" t="s">
        <v>46</v>
      </c>
      <c r="H1401" s="1" t="s">
        <v>47</v>
      </c>
      <c r="I1401" s="1" t="s">
        <v>2632</v>
      </c>
      <c r="J1401" s="1" t="s">
        <v>2325</v>
      </c>
      <c r="K1401" s="27">
        <v>44648.525347222225</v>
      </c>
      <c r="L1401" s="27">
        <v>44648.663599537038</v>
      </c>
      <c r="M1401" s="1" t="s">
        <v>50</v>
      </c>
      <c r="N1401" s="85" t="s">
        <v>429</v>
      </c>
      <c r="O1401" s="1"/>
      <c r="P1401" s="46"/>
    </row>
    <row r="1402" spans="1:16" ht="16.5" hidden="1" customHeight="1">
      <c r="A1402" s="65">
        <v>106909</v>
      </c>
      <c r="B1402" s="1" t="s">
        <v>60</v>
      </c>
      <c r="C1402" s="1" t="s">
        <v>51</v>
      </c>
      <c r="D1402" s="1" t="s">
        <v>81</v>
      </c>
      <c r="E1402" s="1" t="s">
        <v>62</v>
      </c>
      <c r="F1402" s="1" t="s">
        <v>53</v>
      </c>
      <c r="G1402" s="1" t="s">
        <v>46</v>
      </c>
      <c r="H1402" s="1" t="s">
        <v>54</v>
      </c>
      <c r="I1402" s="1" t="s">
        <v>2633</v>
      </c>
      <c r="J1402" s="1" t="s">
        <v>2634</v>
      </c>
      <c r="K1402" s="27">
        <v>44648.527048611111</v>
      </c>
      <c r="L1402" s="27">
        <v>44648.662361111114</v>
      </c>
      <c r="M1402" s="1" t="s">
        <v>50</v>
      </c>
      <c r="N1402" s="85" t="s">
        <v>429</v>
      </c>
      <c r="O1402" s="1"/>
      <c r="P1402" s="46"/>
    </row>
    <row r="1403" spans="1:16" ht="16.5" hidden="1" customHeight="1">
      <c r="A1403" s="65">
        <v>106910</v>
      </c>
      <c r="B1403" s="1" t="s">
        <v>41</v>
      </c>
      <c r="C1403" s="1" t="s">
        <v>51</v>
      </c>
      <c r="D1403" s="1" t="s">
        <v>71</v>
      </c>
      <c r="E1403" s="1" t="s">
        <v>84</v>
      </c>
      <c r="F1403" s="1" t="s">
        <v>45</v>
      </c>
      <c r="G1403" s="1" t="s">
        <v>46</v>
      </c>
      <c r="H1403" s="1" t="s">
        <v>47</v>
      </c>
      <c r="I1403" s="1" t="s">
        <v>2635</v>
      </c>
      <c r="J1403" s="1" t="s">
        <v>2636</v>
      </c>
      <c r="K1403" s="27">
        <v>44648.536666666667</v>
      </c>
      <c r="L1403" s="27">
        <v>44648.662141203706</v>
      </c>
      <c r="M1403" s="1" t="s">
        <v>50</v>
      </c>
      <c r="N1403" s="85" t="s">
        <v>429</v>
      </c>
      <c r="O1403" s="1"/>
      <c r="P1403" s="46"/>
    </row>
    <row r="1404" spans="1:16" ht="16.5" hidden="1" customHeight="1">
      <c r="A1404" s="65">
        <v>106911</v>
      </c>
      <c r="B1404" s="1" t="s">
        <v>60</v>
      </c>
      <c r="C1404" s="1" t="s">
        <v>51</v>
      </c>
      <c r="D1404" s="1" t="s">
        <v>52</v>
      </c>
      <c r="E1404" s="1" t="s">
        <v>75</v>
      </c>
      <c r="F1404" s="1" t="s">
        <v>45</v>
      </c>
      <c r="G1404" s="1" t="s">
        <v>46</v>
      </c>
      <c r="H1404" s="1" t="s">
        <v>47</v>
      </c>
      <c r="I1404" s="1" t="s">
        <v>2637</v>
      </c>
      <c r="J1404" s="1" t="s">
        <v>2638</v>
      </c>
      <c r="K1404" s="27">
        <v>44648.543495370373</v>
      </c>
      <c r="L1404" s="27">
        <v>44648.661712962959</v>
      </c>
      <c r="M1404" s="1" t="s">
        <v>50</v>
      </c>
      <c r="N1404" s="85" t="s">
        <v>429</v>
      </c>
      <c r="O1404" s="1"/>
      <c r="P1404" s="46"/>
    </row>
    <row r="1405" spans="1:16" ht="16.5" hidden="1" customHeight="1">
      <c r="A1405" s="65">
        <v>106912</v>
      </c>
      <c r="B1405" s="1" t="s">
        <v>60</v>
      </c>
      <c r="C1405" s="1" t="s">
        <v>189</v>
      </c>
      <c r="D1405" s="1" t="s">
        <v>52</v>
      </c>
      <c r="E1405" s="1" t="s">
        <v>44</v>
      </c>
      <c r="F1405" s="1" t="s">
        <v>67</v>
      </c>
      <c r="G1405" s="1" t="s">
        <v>46</v>
      </c>
      <c r="H1405" s="1" t="s">
        <v>47</v>
      </c>
      <c r="I1405" s="32" t="s">
        <v>2639</v>
      </c>
      <c r="J1405" s="1" t="s">
        <v>2640</v>
      </c>
      <c r="K1405" s="27">
        <v>44648.549421296295</v>
      </c>
      <c r="L1405" s="27">
        <v>44649.375983796293</v>
      </c>
      <c r="M1405" s="1" t="s">
        <v>50</v>
      </c>
      <c r="N1405" s="85" t="s">
        <v>429</v>
      </c>
      <c r="O1405" s="1"/>
      <c r="P1405" s="46"/>
    </row>
    <row r="1406" spans="1:16" ht="16.5" hidden="1" customHeight="1">
      <c r="A1406" s="65">
        <v>106913</v>
      </c>
      <c r="B1406" s="1" t="s">
        <v>41</v>
      </c>
      <c r="C1406" s="1" t="s">
        <v>126</v>
      </c>
      <c r="D1406" s="1" t="s">
        <v>52</v>
      </c>
      <c r="E1406" s="1" t="s">
        <v>44</v>
      </c>
      <c r="F1406" s="1" t="s">
        <v>67</v>
      </c>
      <c r="G1406" s="1" t="s">
        <v>46</v>
      </c>
      <c r="H1406" s="1" t="s">
        <v>47</v>
      </c>
      <c r="I1406" s="1" t="s">
        <v>2641</v>
      </c>
      <c r="J1406" s="1" t="s">
        <v>2642</v>
      </c>
      <c r="K1406" s="27">
        <v>44648.55</v>
      </c>
      <c r="L1406" s="27">
        <v>44649.374826388892</v>
      </c>
      <c r="M1406" s="1" t="s">
        <v>50</v>
      </c>
      <c r="N1406" s="85" t="s">
        <v>429</v>
      </c>
      <c r="O1406" s="1"/>
      <c r="P1406" s="46"/>
    </row>
    <row r="1407" spans="1:16" ht="16.5" hidden="1" customHeight="1">
      <c r="A1407" s="65">
        <v>106914</v>
      </c>
      <c r="B1407" s="1" t="s">
        <v>60</v>
      </c>
      <c r="C1407" s="1" t="s">
        <v>51</v>
      </c>
      <c r="D1407" s="1" t="s">
        <v>61</v>
      </c>
      <c r="E1407" s="1" t="s">
        <v>102</v>
      </c>
      <c r="F1407" s="1" t="s">
        <v>53</v>
      </c>
      <c r="G1407" s="1" t="s">
        <v>46</v>
      </c>
      <c r="H1407" s="1" t="s">
        <v>54</v>
      </c>
      <c r="I1407" s="1" t="s">
        <v>2643</v>
      </c>
      <c r="J1407" s="1" t="s">
        <v>2644</v>
      </c>
      <c r="K1407" s="27">
        <v>44648.568576388891</v>
      </c>
      <c r="L1407" s="27">
        <v>44649.374490740738</v>
      </c>
      <c r="M1407" s="1" t="s">
        <v>50</v>
      </c>
      <c r="N1407" s="85" t="s">
        <v>429</v>
      </c>
      <c r="O1407" s="1"/>
      <c r="P1407" s="46"/>
    </row>
    <row r="1408" spans="1:16" ht="16.5" hidden="1" customHeight="1">
      <c r="A1408" s="65">
        <v>106915</v>
      </c>
      <c r="B1408" s="1" t="s">
        <v>41</v>
      </c>
      <c r="C1408" s="1" t="s">
        <v>99</v>
      </c>
      <c r="D1408" s="1" t="s">
        <v>81</v>
      </c>
      <c r="E1408" s="1" t="s">
        <v>44</v>
      </c>
      <c r="F1408" s="1" t="s">
        <v>53</v>
      </c>
      <c r="G1408" s="1" t="s">
        <v>85</v>
      </c>
      <c r="H1408" s="1" t="s">
        <v>54</v>
      </c>
      <c r="I1408" s="32" t="s">
        <v>2645</v>
      </c>
      <c r="J1408" s="1" t="s">
        <v>2646</v>
      </c>
      <c r="K1408" s="27">
        <v>44648.584016203706</v>
      </c>
      <c r="L1408" s="27">
        <v>44649.37358796296</v>
      </c>
      <c r="M1408" s="1" t="s">
        <v>50</v>
      </c>
      <c r="N1408" s="85" t="s">
        <v>429</v>
      </c>
      <c r="O1408" s="1"/>
      <c r="P1408" s="46"/>
    </row>
    <row r="1409" spans="1:16" ht="16.5" hidden="1" customHeight="1">
      <c r="A1409" s="72">
        <v>106916</v>
      </c>
      <c r="B1409" s="69" t="s">
        <v>60</v>
      </c>
      <c r="C1409" s="69" t="s">
        <v>51</v>
      </c>
      <c r="D1409" s="69" t="s">
        <v>61</v>
      </c>
      <c r="E1409" s="69" t="s">
        <v>44</v>
      </c>
      <c r="F1409" s="69" t="s">
        <v>53</v>
      </c>
      <c r="G1409" s="69" t="s">
        <v>46</v>
      </c>
      <c r="H1409" s="69" t="s">
        <v>54</v>
      </c>
      <c r="I1409" s="69" t="s">
        <v>2647</v>
      </c>
      <c r="J1409" s="69" t="s">
        <v>2648</v>
      </c>
      <c r="K1409" s="70">
        <v>44648.618888888886</v>
      </c>
      <c r="L1409" s="70">
        <v>44648.659537037034</v>
      </c>
      <c r="M1409" s="69" t="s">
        <v>50</v>
      </c>
      <c r="N1409" s="86" t="s">
        <v>429</v>
      </c>
      <c r="O1409" s="1"/>
      <c r="P1409" s="46"/>
    </row>
    <row r="1410" spans="1:16" ht="16.5" customHeight="1">
      <c r="A1410" s="65">
        <v>106917</v>
      </c>
      <c r="B1410" s="1" t="s">
        <v>60</v>
      </c>
      <c r="C1410" s="1" t="s">
        <v>51</v>
      </c>
      <c r="D1410" s="1" t="s">
        <v>61</v>
      </c>
      <c r="E1410" s="1" t="s">
        <v>241</v>
      </c>
      <c r="F1410" s="1" t="s">
        <v>67</v>
      </c>
      <c r="G1410" s="1" t="s">
        <v>401</v>
      </c>
      <c r="H1410" s="1" t="s">
        <v>54</v>
      </c>
      <c r="I1410" s="1" t="s">
        <v>2649</v>
      </c>
      <c r="J1410" s="1" t="s">
        <v>2650</v>
      </c>
      <c r="K1410" s="27">
        <v>44648.637488425928</v>
      </c>
      <c r="L1410" s="27">
        <v>44649.424467592595</v>
      </c>
      <c r="M1410" s="1" t="s">
        <v>50</v>
      </c>
      <c r="N1410" s="85" t="s">
        <v>429</v>
      </c>
      <c r="O1410" s="1"/>
      <c r="P1410" s="46"/>
    </row>
    <row r="1411" spans="1:16" ht="16.5" hidden="1" customHeight="1">
      <c r="A1411" s="81">
        <v>106918</v>
      </c>
      <c r="B1411" s="63" t="s">
        <v>41</v>
      </c>
      <c r="C1411" s="63" t="s">
        <v>51</v>
      </c>
      <c r="D1411" s="63" t="s">
        <v>71</v>
      </c>
      <c r="E1411" s="63" t="s">
        <v>44</v>
      </c>
      <c r="F1411" s="63" t="s">
        <v>45</v>
      </c>
      <c r="G1411" s="63" t="s">
        <v>46</v>
      </c>
      <c r="H1411" s="63" t="s">
        <v>47</v>
      </c>
      <c r="I1411" s="63" t="s">
        <v>2651</v>
      </c>
      <c r="J1411" s="63" t="s">
        <v>2652</v>
      </c>
      <c r="K1411" s="64">
        <v>44648.642870370371</v>
      </c>
      <c r="L1411" s="64">
        <v>44648.655092592591</v>
      </c>
      <c r="M1411" s="63" t="s">
        <v>50</v>
      </c>
      <c r="N1411" s="87" t="s">
        <v>429</v>
      </c>
      <c r="O1411" s="1"/>
      <c r="P1411" s="46"/>
    </row>
    <row r="1412" spans="1:16" ht="16.5" hidden="1" customHeight="1">
      <c r="A1412" s="65">
        <v>106919</v>
      </c>
      <c r="B1412" s="1" t="s">
        <v>60</v>
      </c>
      <c r="C1412" s="1" t="s">
        <v>80</v>
      </c>
      <c r="D1412" s="1" t="s">
        <v>43</v>
      </c>
      <c r="E1412" s="1" t="s">
        <v>44</v>
      </c>
      <c r="F1412" s="1" t="s">
        <v>45</v>
      </c>
      <c r="G1412" s="1" t="s">
        <v>46</v>
      </c>
      <c r="H1412" s="1" t="s">
        <v>54</v>
      </c>
      <c r="I1412" s="1" t="s">
        <v>2653</v>
      </c>
      <c r="J1412" s="1" t="s">
        <v>2654</v>
      </c>
      <c r="K1412" s="27">
        <v>44648.646192129629</v>
      </c>
      <c r="L1412" s="27">
        <v>44648.66064814815</v>
      </c>
      <c r="M1412" s="1" t="s">
        <v>50</v>
      </c>
      <c r="N1412" s="85" t="s">
        <v>429</v>
      </c>
      <c r="O1412" s="1"/>
      <c r="P1412" s="46"/>
    </row>
    <row r="1413" spans="1:16" ht="16.5" hidden="1" customHeight="1">
      <c r="A1413" s="65">
        <v>106920</v>
      </c>
      <c r="B1413" s="1" t="s">
        <v>41</v>
      </c>
      <c r="C1413" s="1" t="s">
        <v>150</v>
      </c>
      <c r="D1413" s="1" t="s">
        <v>61</v>
      </c>
      <c r="E1413" s="1" t="s">
        <v>44</v>
      </c>
      <c r="F1413" s="1" t="s">
        <v>45</v>
      </c>
      <c r="G1413" s="1" t="s">
        <v>46</v>
      </c>
      <c r="H1413" s="1" t="s">
        <v>47</v>
      </c>
      <c r="I1413" s="32" t="s">
        <v>1451</v>
      </c>
      <c r="J1413" s="1" t="s">
        <v>2232</v>
      </c>
      <c r="K1413" s="27">
        <v>44648.656053240738</v>
      </c>
      <c r="L1413" s="27">
        <v>44648.660416666666</v>
      </c>
      <c r="M1413" s="1" t="s">
        <v>50</v>
      </c>
      <c r="N1413" s="85" t="s">
        <v>429</v>
      </c>
      <c r="O1413" s="1"/>
      <c r="P1413" s="46"/>
    </row>
    <row r="1414" spans="1:16" ht="16.5" hidden="1" customHeight="1">
      <c r="A1414" s="65">
        <v>106921</v>
      </c>
      <c r="B1414" s="1" t="s">
        <v>60</v>
      </c>
      <c r="C1414" s="1" t="s">
        <v>51</v>
      </c>
      <c r="D1414" s="1" t="s">
        <v>71</v>
      </c>
      <c r="E1414" s="1" t="s">
        <v>44</v>
      </c>
      <c r="F1414" s="1" t="s">
        <v>45</v>
      </c>
      <c r="G1414" s="1" t="s">
        <v>46</v>
      </c>
      <c r="H1414" s="1" t="s">
        <v>54</v>
      </c>
      <c r="I1414" s="1" t="s">
        <v>2655</v>
      </c>
      <c r="J1414" s="1" t="s">
        <v>2656</v>
      </c>
      <c r="K1414" s="27">
        <v>44648.669606481482</v>
      </c>
      <c r="L1414" s="27">
        <v>44648.671111111114</v>
      </c>
      <c r="M1414" s="1" t="s">
        <v>50</v>
      </c>
      <c r="N1414" s="85" t="s">
        <v>429</v>
      </c>
      <c r="O1414" s="1"/>
      <c r="P1414" s="46"/>
    </row>
    <row r="1415" spans="1:16" ht="16.5" hidden="1" customHeight="1">
      <c r="A1415" s="72">
        <v>106922</v>
      </c>
      <c r="B1415" s="69" t="s">
        <v>60</v>
      </c>
      <c r="C1415" s="69" t="s">
        <v>51</v>
      </c>
      <c r="D1415" s="69" t="s">
        <v>71</v>
      </c>
      <c r="E1415" s="69" t="s">
        <v>44</v>
      </c>
      <c r="F1415" s="69" t="s">
        <v>45</v>
      </c>
      <c r="G1415" s="69" t="s">
        <v>46</v>
      </c>
      <c r="H1415" s="69" t="s">
        <v>54</v>
      </c>
      <c r="I1415" s="69" t="s">
        <v>2655</v>
      </c>
      <c r="J1415" s="69" t="s">
        <v>2656</v>
      </c>
      <c r="K1415" s="70">
        <v>44648.679259259261</v>
      </c>
      <c r="L1415" s="70">
        <v>44648.693530092591</v>
      </c>
      <c r="M1415" s="69" t="s">
        <v>50</v>
      </c>
      <c r="N1415" s="86" t="s">
        <v>429</v>
      </c>
      <c r="O1415" s="1"/>
      <c r="P1415" s="46"/>
    </row>
    <row r="1416" spans="1:16" ht="16.5" customHeight="1">
      <c r="A1416" s="65">
        <v>106923</v>
      </c>
      <c r="B1416" s="1" t="s">
        <v>837</v>
      </c>
      <c r="C1416" s="1" t="s">
        <v>51</v>
      </c>
      <c r="D1416" s="1" t="s">
        <v>43</v>
      </c>
      <c r="E1416" s="1" t="s">
        <v>207</v>
      </c>
      <c r="F1416" s="1" t="s">
        <v>67</v>
      </c>
      <c r="G1416" s="1" t="s">
        <v>401</v>
      </c>
      <c r="H1416" s="1" t="s">
        <v>47</v>
      </c>
      <c r="I1416" s="1" t="s">
        <v>2657</v>
      </c>
      <c r="J1416" s="1" t="s">
        <v>2658</v>
      </c>
      <c r="K1416" s="27">
        <v>44648.705520833333</v>
      </c>
      <c r="L1416" s="27">
        <v>44656.73170138889</v>
      </c>
      <c r="M1416" s="1" t="s">
        <v>50</v>
      </c>
      <c r="N1416" s="85" t="s">
        <v>808</v>
      </c>
      <c r="O1416" s="1"/>
      <c r="P1416" s="46"/>
    </row>
    <row r="1417" spans="1:16" ht="16.5" hidden="1" customHeight="1">
      <c r="A1417" s="81">
        <v>106924</v>
      </c>
      <c r="B1417" s="63" t="s">
        <v>41</v>
      </c>
      <c r="C1417" s="63" t="s">
        <v>51</v>
      </c>
      <c r="D1417" s="63" t="s">
        <v>81</v>
      </c>
      <c r="E1417" s="63" t="s">
        <v>44</v>
      </c>
      <c r="F1417" s="63" t="s">
        <v>45</v>
      </c>
      <c r="G1417" s="63" t="s">
        <v>46</v>
      </c>
      <c r="H1417" s="63" t="s">
        <v>54</v>
      </c>
      <c r="I1417" s="63" t="s">
        <v>2659</v>
      </c>
      <c r="J1417" s="63" t="s">
        <v>2660</v>
      </c>
      <c r="K1417" s="64">
        <v>44648.714305555557</v>
      </c>
      <c r="L1417" s="64">
        <v>44649.366041666668</v>
      </c>
      <c r="M1417" s="63" t="s">
        <v>50</v>
      </c>
      <c r="N1417" s="87" t="s">
        <v>429</v>
      </c>
      <c r="O1417" s="1"/>
      <c r="P1417" s="46"/>
    </row>
    <row r="1418" spans="1:16" ht="16.5" hidden="1" customHeight="1">
      <c r="A1418" s="65">
        <v>106925</v>
      </c>
      <c r="B1418" s="1" t="s">
        <v>41</v>
      </c>
      <c r="C1418" s="1" t="s">
        <v>51</v>
      </c>
      <c r="D1418" s="1" t="s">
        <v>81</v>
      </c>
      <c r="E1418" s="1" t="s">
        <v>44</v>
      </c>
      <c r="F1418" s="1" t="s">
        <v>45</v>
      </c>
      <c r="G1418" s="1" t="s">
        <v>46</v>
      </c>
      <c r="H1418" s="1" t="s">
        <v>54</v>
      </c>
      <c r="I1418" s="1" t="s">
        <v>2661</v>
      </c>
      <c r="J1418" s="1" t="s">
        <v>2662</v>
      </c>
      <c r="K1418" s="27">
        <v>44648.727025462962</v>
      </c>
      <c r="L1418" s="27">
        <v>44649.365729166668</v>
      </c>
      <c r="M1418" s="1" t="s">
        <v>50</v>
      </c>
      <c r="N1418" s="85" t="s">
        <v>429</v>
      </c>
      <c r="O1418" s="1"/>
      <c r="P1418" s="46"/>
    </row>
    <row r="1419" spans="1:16" ht="16.5" hidden="1" customHeight="1">
      <c r="A1419" s="65">
        <v>106926</v>
      </c>
      <c r="B1419" s="1" t="s">
        <v>60</v>
      </c>
      <c r="C1419" s="1" t="s">
        <v>126</v>
      </c>
      <c r="D1419" s="1" t="s">
        <v>71</v>
      </c>
      <c r="E1419" s="1" t="s">
        <v>62</v>
      </c>
      <c r="F1419" s="1" t="s">
        <v>45</v>
      </c>
      <c r="G1419" s="1" t="s">
        <v>46</v>
      </c>
      <c r="H1419" s="1" t="s">
        <v>54</v>
      </c>
      <c r="I1419" s="1" t="s">
        <v>2663</v>
      </c>
      <c r="J1419" s="1" t="s">
        <v>2662</v>
      </c>
      <c r="K1419" s="27">
        <v>44648.743888888886</v>
      </c>
      <c r="L1419" s="27">
        <v>44649.365185185183</v>
      </c>
      <c r="M1419" s="1" t="s">
        <v>50</v>
      </c>
      <c r="N1419" s="85" t="s">
        <v>429</v>
      </c>
      <c r="O1419" s="1"/>
      <c r="P1419" s="46"/>
    </row>
    <row r="1420" spans="1:16" ht="16.5" hidden="1" customHeight="1">
      <c r="A1420" s="65">
        <v>106927</v>
      </c>
      <c r="B1420" s="1" t="s">
        <v>41</v>
      </c>
      <c r="C1420" s="1" t="s">
        <v>51</v>
      </c>
      <c r="D1420" s="1" t="s">
        <v>71</v>
      </c>
      <c r="E1420" s="1" t="s">
        <v>62</v>
      </c>
      <c r="F1420" s="1" t="s">
        <v>53</v>
      </c>
      <c r="G1420" s="1" t="s">
        <v>46</v>
      </c>
      <c r="H1420" s="1" t="s">
        <v>54</v>
      </c>
      <c r="I1420" s="1" t="s">
        <v>2664</v>
      </c>
      <c r="J1420" s="1" t="s">
        <v>2665</v>
      </c>
      <c r="K1420" s="27">
        <v>44648.747881944444</v>
      </c>
      <c r="L1420" s="27">
        <v>44649.36178240741</v>
      </c>
      <c r="M1420" s="1" t="s">
        <v>50</v>
      </c>
      <c r="N1420" s="85" t="s">
        <v>429</v>
      </c>
      <c r="O1420" s="1"/>
      <c r="P1420" s="46"/>
    </row>
    <row r="1421" spans="1:16" ht="16.5" hidden="1" customHeight="1">
      <c r="A1421" s="65">
        <v>106928</v>
      </c>
      <c r="B1421" s="1" t="s">
        <v>41</v>
      </c>
      <c r="C1421" s="1" t="s">
        <v>51</v>
      </c>
      <c r="D1421" s="1" t="s">
        <v>61</v>
      </c>
      <c r="E1421" s="1" t="s">
        <v>62</v>
      </c>
      <c r="F1421" s="1" t="s">
        <v>45</v>
      </c>
      <c r="G1421" s="1" t="s">
        <v>46</v>
      </c>
      <c r="H1421" s="1" t="s">
        <v>54</v>
      </c>
      <c r="I1421" s="1" t="s">
        <v>2666</v>
      </c>
      <c r="J1421" s="1" t="s">
        <v>2667</v>
      </c>
      <c r="K1421" s="27">
        <v>44648.750439814816</v>
      </c>
      <c r="L1421" s="27">
        <v>44649.361180555556</v>
      </c>
      <c r="M1421" s="1" t="s">
        <v>50</v>
      </c>
      <c r="N1421" s="85" t="s">
        <v>429</v>
      </c>
      <c r="O1421" s="1"/>
      <c r="P1421" s="46"/>
    </row>
    <row r="1422" spans="1:16" ht="16.5" hidden="1" customHeight="1">
      <c r="A1422" s="65">
        <v>106929</v>
      </c>
      <c r="B1422" s="1" t="s">
        <v>41</v>
      </c>
      <c r="C1422" s="1" t="s">
        <v>51</v>
      </c>
      <c r="D1422" s="1" t="s">
        <v>81</v>
      </c>
      <c r="E1422" s="1" t="s">
        <v>257</v>
      </c>
      <c r="F1422" s="1" t="s">
        <v>53</v>
      </c>
      <c r="G1422" s="1" t="s">
        <v>498</v>
      </c>
      <c r="H1422" s="1" t="s">
        <v>54</v>
      </c>
      <c r="I1422" s="1" t="s">
        <v>2668</v>
      </c>
      <c r="J1422" s="1" t="s">
        <v>2669</v>
      </c>
      <c r="K1422" s="27">
        <v>44648.758738425924</v>
      </c>
      <c r="L1422" s="27">
        <v>44649.419479166667</v>
      </c>
      <c r="M1422" s="1" t="s">
        <v>50</v>
      </c>
      <c r="N1422" s="85" t="s">
        <v>429</v>
      </c>
      <c r="O1422" s="1"/>
      <c r="P1422" s="46"/>
    </row>
    <row r="1423" spans="1:16" ht="16.5" hidden="1" customHeight="1">
      <c r="A1423" s="65">
        <v>106930</v>
      </c>
      <c r="B1423" s="1" t="s">
        <v>41</v>
      </c>
      <c r="C1423" s="1" t="s">
        <v>51</v>
      </c>
      <c r="D1423" s="1" t="s">
        <v>81</v>
      </c>
      <c r="E1423" s="1" t="s">
        <v>62</v>
      </c>
      <c r="F1423" s="1" t="s">
        <v>45</v>
      </c>
      <c r="G1423" s="1" t="s">
        <v>46</v>
      </c>
      <c r="H1423" s="1" t="s">
        <v>54</v>
      </c>
      <c r="I1423" s="1" t="s">
        <v>2670</v>
      </c>
      <c r="J1423" s="1" t="s">
        <v>2671</v>
      </c>
      <c r="K1423" s="27">
        <v>44648.766655092593</v>
      </c>
      <c r="L1423" s="27">
        <v>44649.360532407409</v>
      </c>
      <c r="M1423" s="1" t="s">
        <v>50</v>
      </c>
      <c r="N1423" s="85" t="s">
        <v>429</v>
      </c>
      <c r="O1423" s="1"/>
      <c r="P1423" s="46"/>
    </row>
    <row r="1424" spans="1:16" ht="16.5" hidden="1" customHeight="1">
      <c r="A1424" s="65">
        <v>106931</v>
      </c>
      <c r="B1424" s="1" t="s">
        <v>60</v>
      </c>
      <c r="C1424" s="1" t="s">
        <v>1164</v>
      </c>
      <c r="D1424" s="1" t="s">
        <v>43</v>
      </c>
      <c r="E1424" s="1" t="s">
        <v>62</v>
      </c>
      <c r="F1424" s="1" t="s">
        <v>67</v>
      </c>
      <c r="G1424" s="1" t="s">
        <v>46</v>
      </c>
      <c r="H1424" s="1" t="s">
        <v>47</v>
      </c>
      <c r="I1424" s="1" t="s">
        <v>2672</v>
      </c>
      <c r="J1424" s="1" t="s">
        <v>2673</v>
      </c>
      <c r="K1424" s="27">
        <v>44648.815798611111</v>
      </c>
      <c r="L1424" s="27">
        <v>44649.551354166666</v>
      </c>
      <c r="M1424" s="1" t="s">
        <v>50</v>
      </c>
      <c r="N1424" s="85" t="s">
        <v>429</v>
      </c>
      <c r="O1424" s="1"/>
      <c r="P1424" s="46"/>
    </row>
    <row r="1425" spans="1:16" ht="16.5" hidden="1" customHeight="1">
      <c r="A1425" s="65">
        <v>106932</v>
      </c>
      <c r="B1425" s="1" t="s">
        <v>41</v>
      </c>
      <c r="C1425" s="1" t="s">
        <v>99</v>
      </c>
      <c r="D1425" s="1" t="s">
        <v>81</v>
      </c>
      <c r="E1425" s="1" t="s">
        <v>44</v>
      </c>
      <c r="F1425" s="1" t="s">
        <v>53</v>
      </c>
      <c r="G1425" s="1" t="s">
        <v>46</v>
      </c>
      <c r="H1425" s="1" t="s">
        <v>54</v>
      </c>
      <c r="I1425" s="1" t="s">
        <v>2674</v>
      </c>
      <c r="J1425" s="1" t="s">
        <v>2675</v>
      </c>
      <c r="K1425" s="27">
        <v>44649.400543981479</v>
      </c>
      <c r="L1425" s="27">
        <v>44649.455034722225</v>
      </c>
      <c r="M1425" s="1" t="s">
        <v>50</v>
      </c>
      <c r="N1425" s="85" t="s">
        <v>429</v>
      </c>
      <c r="O1425" s="1"/>
      <c r="P1425" s="46"/>
    </row>
    <row r="1426" spans="1:16" ht="16.5" hidden="1" customHeight="1">
      <c r="A1426" s="65">
        <v>106933</v>
      </c>
      <c r="B1426" s="1" t="s">
        <v>60</v>
      </c>
      <c r="C1426" s="1" t="s">
        <v>42</v>
      </c>
      <c r="D1426" s="1" t="s">
        <v>43</v>
      </c>
      <c r="E1426" s="1" t="s">
        <v>44</v>
      </c>
      <c r="F1426" s="1" t="s">
        <v>45</v>
      </c>
      <c r="G1426" s="1" t="s">
        <v>46</v>
      </c>
      <c r="H1426" s="1" t="s">
        <v>47</v>
      </c>
      <c r="I1426" s="1" t="s">
        <v>1114</v>
      </c>
      <c r="J1426" s="1" t="s">
        <v>2676</v>
      </c>
      <c r="K1426" s="27">
        <v>44649.421377314815</v>
      </c>
      <c r="L1426" s="27">
        <v>44649.425532407404</v>
      </c>
      <c r="M1426" s="1" t="s">
        <v>50</v>
      </c>
      <c r="N1426" s="85" t="s">
        <v>429</v>
      </c>
      <c r="O1426" s="1"/>
      <c r="P1426" s="46"/>
    </row>
    <row r="1427" spans="1:16" ht="16.5" hidden="1" customHeight="1">
      <c r="A1427" s="65">
        <v>106934</v>
      </c>
      <c r="B1427" s="1" t="s">
        <v>60</v>
      </c>
      <c r="C1427" s="1" t="s">
        <v>42</v>
      </c>
      <c r="D1427" s="1" t="s">
        <v>71</v>
      </c>
      <c r="E1427" s="1" t="s">
        <v>44</v>
      </c>
      <c r="F1427" s="1" t="s">
        <v>45</v>
      </c>
      <c r="G1427" s="1" t="s">
        <v>46</v>
      </c>
      <c r="H1427" s="1" t="s">
        <v>47</v>
      </c>
      <c r="I1427" s="1" t="s">
        <v>2677</v>
      </c>
      <c r="J1427" s="1" t="s">
        <v>2678</v>
      </c>
      <c r="K1427" s="27">
        <v>44649.422569444447</v>
      </c>
      <c r="L1427" s="27">
        <v>44649.425173611111</v>
      </c>
      <c r="M1427" s="1" t="s">
        <v>50</v>
      </c>
      <c r="N1427" s="85" t="s">
        <v>429</v>
      </c>
      <c r="O1427" s="1"/>
      <c r="P1427" s="46"/>
    </row>
    <row r="1428" spans="1:16" ht="16.5" hidden="1" customHeight="1">
      <c r="A1428" s="65">
        <v>106935</v>
      </c>
      <c r="B1428" s="1" t="s">
        <v>41</v>
      </c>
      <c r="C1428" s="1" t="s">
        <v>51</v>
      </c>
      <c r="D1428" s="1" t="s">
        <v>43</v>
      </c>
      <c r="E1428" s="1" t="s">
        <v>134</v>
      </c>
      <c r="F1428" s="1" t="s">
        <v>53</v>
      </c>
      <c r="G1428" s="1" t="s">
        <v>85</v>
      </c>
      <c r="H1428" s="1" t="s">
        <v>47</v>
      </c>
      <c r="I1428" s="1" t="s">
        <v>2679</v>
      </c>
      <c r="J1428" s="1" t="s">
        <v>2680</v>
      </c>
      <c r="K1428" s="27">
        <v>44649.425196759257</v>
      </c>
      <c r="L1428" s="27">
        <v>44651.434513888889</v>
      </c>
      <c r="M1428" s="1" t="s">
        <v>50</v>
      </c>
      <c r="N1428" s="85" t="s">
        <v>429</v>
      </c>
      <c r="O1428" s="1"/>
      <c r="P1428" s="46"/>
    </row>
    <row r="1429" spans="1:16" ht="16.5" hidden="1" customHeight="1">
      <c r="A1429" s="65">
        <v>106936</v>
      </c>
      <c r="B1429" s="1" t="s">
        <v>41</v>
      </c>
      <c r="C1429" s="1" t="s">
        <v>42</v>
      </c>
      <c r="D1429" s="1" t="s">
        <v>81</v>
      </c>
      <c r="E1429" s="1" t="s">
        <v>44</v>
      </c>
      <c r="F1429" s="1" t="s">
        <v>45</v>
      </c>
      <c r="G1429" s="1" t="s">
        <v>46</v>
      </c>
      <c r="H1429" s="1" t="s">
        <v>47</v>
      </c>
      <c r="I1429" s="1" t="s">
        <v>2681</v>
      </c>
      <c r="J1429" s="1" t="s">
        <v>2682</v>
      </c>
      <c r="K1429" s="27">
        <v>44649.437071759261</v>
      </c>
      <c r="L1429" s="27">
        <v>44651.43310185185</v>
      </c>
      <c r="M1429" s="1" t="s">
        <v>50</v>
      </c>
      <c r="N1429" s="85" t="s">
        <v>429</v>
      </c>
      <c r="O1429" s="1"/>
      <c r="P1429" s="46"/>
    </row>
    <row r="1430" spans="1:16" ht="16.5" hidden="1" customHeight="1">
      <c r="A1430" s="65">
        <v>106937</v>
      </c>
      <c r="B1430" s="1" t="s">
        <v>60</v>
      </c>
      <c r="C1430" s="1" t="s">
        <v>51</v>
      </c>
      <c r="D1430" s="1" t="s">
        <v>71</v>
      </c>
      <c r="E1430" s="1" t="s">
        <v>44</v>
      </c>
      <c r="F1430" s="1" t="s">
        <v>45</v>
      </c>
      <c r="G1430" s="1" t="s">
        <v>46</v>
      </c>
      <c r="H1430" s="1" t="s">
        <v>47</v>
      </c>
      <c r="I1430" s="1" t="s">
        <v>2683</v>
      </c>
      <c r="J1430" s="1" t="s">
        <v>2684</v>
      </c>
      <c r="K1430" s="27">
        <v>44649.440891203703</v>
      </c>
      <c r="L1430" s="27">
        <v>44649.455347222225</v>
      </c>
      <c r="M1430" s="1" t="s">
        <v>50</v>
      </c>
      <c r="N1430" s="85" t="s">
        <v>429</v>
      </c>
      <c r="O1430" s="1"/>
      <c r="P1430" s="46"/>
    </row>
    <row r="1431" spans="1:16" ht="16.5" hidden="1" customHeight="1">
      <c r="A1431" s="65">
        <v>106938</v>
      </c>
      <c r="B1431" s="1" t="s">
        <v>41</v>
      </c>
      <c r="C1431" s="1" t="s">
        <v>51</v>
      </c>
      <c r="D1431" s="1" t="s">
        <v>81</v>
      </c>
      <c r="E1431" s="1" t="s">
        <v>44</v>
      </c>
      <c r="F1431" s="1" t="s">
        <v>53</v>
      </c>
      <c r="G1431" s="1" t="s">
        <v>46</v>
      </c>
      <c r="H1431" s="1" t="s">
        <v>54</v>
      </c>
      <c r="I1431" s="1" t="s">
        <v>2685</v>
      </c>
      <c r="J1431" s="1" t="s">
        <v>2686</v>
      </c>
      <c r="K1431" s="27">
        <v>44649.452037037037</v>
      </c>
      <c r="L1431" s="27">
        <v>44651.431527777779</v>
      </c>
      <c r="M1431" s="1" t="s">
        <v>50</v>
      </c>
      <c r="N1431" s="85" t="s">
        <v>429</v>
      </c>
      <c r="O1431" s="1"/>
      <c r="P1431" s="46"/>
    </row>
    <row r="1432" spans="1:16" ht="16.5" hidden="1" customHeight="1">
      <c r="A1432" s="65">
        <v>106939</v>
      </c>
      <c r="B1432" s="1" t="s">
        <v>41</v>
      </c>
      <c r="C1432" s="1" t="s">
        <v>51</v>
      </c>
      <c r="D1432" s="1" t="s">
        <v>81</v>
      </c>
      <c r="E1432" s="1" t="s">
        <v>62</v>
      </c>
      <c r="F1432" s="1" t="s">
        <v>53</v>
      </c>
      <c r="G1432" s="1" t="s">
        <v>46</v>
      </c>
      <c r="H1432" s="1" t="s">
        <v>47</v>
      </c>
      <c r="I1432" s="32" t="s">
        <v>2687</v>
      </c>
      <c r="J1432" s="1" t="s">
        <v>2688</v>
      </c>
      <c r="K1432" s="27">
        <v>44649.453460648147</v>
      </c>
      <c r="L1432" s="27">
        <v>44649.499675925923</v>
      </c>
      <c r="M1432" s="1" t="s">
        <v>50</v>
      </c>
      <c r="N1432" s="85" t="s">
        <v>429</v>
      </c>
      <c r="O1432" s="1"/>
      <c r="P1432" s="46"/>
    </row>
    <row r="1433" spans="1:16" ht="16.5" hidden="1" customHeight="1">
      <c r="A1433" s="65">
        <v>106940</v>
      </c>
      <c r="B1433" s="1" t="s">
        <v>60</v>
      </c>
      <c r="C1433" s="1" t="s">
        <v>51</v>
      </c>
      <c r="D1433" s="1" t="s">
        <v>71</v>
      </c>
      <c r="E1433" s="1" t="s">
        <v>44</v>
      </c>
      <c r="F1433" s="1" t="s">
        <v>45</v>
      </c>
      <c r="G1433" s="1" t="s">
        <v>46</v>
      </c>
      <c r="H1433" s="1" t="s">
        <v>47</v>
      </c>
      <c r="I1433" s="32" t="s">
        <v>2689</v>
      </c>
      <c r="J1433" s="1" t="s">
        <v>2690</v>
      </c>
      <c r="K1433" s="27">
        <v>44649.496145833335</v>
      </c>
      <c r="L1433" s="27">
        <v>44651.428576388891</v>
      </c>
      <c r="M1433" s="1" t="s">
        <v>50</v>
      </c>
      <c r="N1433" s="85" t="s">
        <v>429</v>
      </c>
      <c r="O1433" s="1"/>
      <c r="P1433" s="46"/>
    </row>
    <row r="1434" spans="1:16" ht="16.5" hidden="1" customHeight="1">
      <c r="A1434" s="65">
        <v>106941</v>
      </c>
      <c r="B1434" s="1" t="s">
        <v>60</v>
      </c>
      <c r="C1434" s="1" t="s">
        <v>114</v>
      </c>
      <c r="D1434" s="1" t="s">
        <v>43</v>
      </c>
      <c r="E1434" s="1" t="s">
        <v>62</v>
      </c>
      <c r="F1434" s="1" t="s">
        <v>45</v>
      </c>
      <c r="G1434" s="1" t="s">
        <v>46</v>
      </c>
      <c r="H1434" s="1" t="s">
        <v>47</v>
      </c>
      <c r="I1434" s="1" t="s">
        <v>2691</v>
      </c>
      <c r="J1434" s="1" t="s">
        <v>2692</v>
      </c>
      <c r="K1434" s="27">
        <v>44649.498981481483</v>
      </c>
      <c r="L1434" s="27">
        <v>44652.674745370372</v>
      </c>
      <c r="M1434" s="1" t="s">
        <v>50</v>
      </c>
      <c r="N1434" s="85" t="s">
        <v>429</v>
      </c>
      <c r="O1434" s="1"/>
      <c r="P1434" s="46"/>
    </row>
    <row r="1435" spans="1:16" ht="16.5" hidden="1" customHeight="1">
      <c r="A1435" s="65">
        <v>106942</v>
      </c>
      <c r="B1435" s="1" t="s">
        <v>513</v>
      </c>
      <c r="C1435" s="1" t="s">
        <v>51</v>
      </c>
      <c r="D1435" s="1" t="s">
        <v>43</v>
      </c>
      <c r="E1435" s="1" t="s">
        <v>44</v>
      </c>
      <c r="F1435" s="1" t="s">
        <v>53</v>
      </c>
      <c r="G1435" s="1" t="s">
        <v>46</v>
      </c>
      <c r="H1435" s="1" t="s">
        <v>47</v>
      </c>
      <c r="I1435" s="1" t="s">
        <v>2693</v>
      </c>
      <c r="J1435" s="1" t="s">
        <v>2694</v>
      </c>
      <c r="K1435" s="27">
        <v>44649.500625000001</v>
      </c>
      <c r="L1435" s="27">
        <v>44649.503483796296</v>
      </c>
      <c r="M1435" s="1" t="s">
        <v>50</v>
      </c>
      <c r="N1435" s="85" t="s">
        <v>443</v>
      </c>
      <c r="O1435" s="1"/>
      <c r="P1435" s="46"/>
    </row>
    <row r="1436" spans="1:16" ht="16.5" hidden="1" customHeight="1">
      <c r="A1436" s="65">
        <v>106943</v>
      </c>
      <c r="B1436" s="1" t="s">
        <v>60</v>
      </c>
      <c r="C1436" s="1" t="s">
        <v>51</v>
      </c>
      <c r="D1436" s="1" t="s">
        <v>563</v>
      </c>
      <c r="E1436" s="1" t="s">
        <v>102</v>
      </c>
      <c r="F1436" s="1" t="s">
        <v>53</v>
      </c>
      <c r="G1436" s="1" t="s">
        <v>46</v>
      </c>
      <c r="H1436" s="1" t="s">
        <v>54</v>
      </c>
      <c r="I1436" s="1" t="s">
        <v>2695</v>
      </c>
      <c r="J1436" s="1" t="s">
        <v>2696</v>
      </c>
      <c r="K1436" s="27">
        <v>44649.511770833335</v>
      </c>
      <c r="L1436" s="27">
        <v>44649.624756944446</v>
      </c>
      <c r="M1436" s="1" t="s">
        <v>50</v>
      </c>
      <c r="N1436" s="85" t="s">
        <v>429</v>
      </c>
      <c r="O1436" s="1"/>
      <c r="P1436" s="46"/>
    </row>
    <row r="1437" spans="1:16" ht="16.5" hidden="1" customHeight="1">
      <c r="A1437" s="65">
        <v>106944</v>
      </c>
      <c r="B1437" s="1" t="s">
        <v>248</v>
      </c>
      <c r="C1437" s="1" t="s">
        <v>150</v>
      </c>
      <c r="D1437" s="1" t="s">
        <v>61</v>
      </c>
      <c r="E1437" s="1" t="s">
        <v>793</v>
      </c>
      <c r="F1437" s="1" t="s">
        <v>67</v>
      </c>
      <c r="G1437" s="1" t="s">
        <v>46</v>
      </c>
      <c r="H1437" s="1" t="s">
        <v>54</v>
      </c>
      <c r="I1437" s="32" t="s">
        <v>2697</v>
      </c>
      <c r="J1437" s="1" t="s">
        <v>2698</v>
      </c>
      <c r="K1437" s="27">
        <v>44649.512118055558</v>
      </c>
      <c r="L1437" s="27">
        <v>44655.459432870368</v>
      </c>
      <c r="M1437" s="1" t="s">
        <v>50</v>
      </c>
      <c r="N1437" s="85" t="s">
        <v>808</v>
      </c>
      <c r="O1437" s="1"/>
      <c r="P1437" s="46"/>
    </row>
    <row r="1438" spans="1:16" ht="16.5" hidden="1" customHeight="1">
      <c r="A1438" s="65">
        <v>106945</v>
      </c>
      <c r="B1438" s="1" t="s">
        <v>60</v>
      </c>
      <c r="C1438" s="1" t="s">
        <v>114</v>
      </c>
      <c r="D1438" s="1" t="s">
        <v>43</v>
      </c>
      <c r="E1438" s="1" t="s">
        <v>44</v>
      </c>
      <c r="F1438" s="1" t="s">
        <v>45</v>
      </c>
      <c r="G1438" s="1" t="s">
        <v>46</v>
      </c>
      <c r="H1438" s="1" t="s">
        <v>47</v>
      </c>
      <c r="I1438" s="1" t="s">
        <v>2699</v>
      </c>
      <c r="J1438" s="1" t="s">
        <v>2700</v>
      </c>
      <c r="K1438" s="27">
        <v>44649.51934027778</v>
      </c>
      <c r="L1438" s="27">
        <v>44649.55091435185</v>
      </c>
      <c r="M1438" s="1" t="s">
        <v>50</v>
      </c>
      <c r="N1438" s="85" t="s">
        <v>429</v>
      </c>
      <c r="O1438" s="1"/>
      <c r="P1438" s="46"/>
    </row>
    <row r="1439" spans="1:16" ht="16.5" hidden="1" customHeight="1">
      <c r="A1439" s="65">
        <v>106946</v>
      </c>
      <c r="B1439" s="1" t="s">
        <v>60</v>
      </c>
      <c r="C1439" s="1" t="s">
        <v>51</v>
      </c>
      <c r="D1439" s="1" t="s">
        <v>81</v>
      </c>
      <c r="E1439" s="1" t="s">
        <v>66</v>
      </c>
      <c r="F1439" s="1" t="s">
        <v>53</v>
      </c>
      <c r="G1439" s="1" t="s">
        <v>498</v>
      </c>
      <c r="H1439" s="1" t="s">
        <v>54</v>
      </c>
      <c r="I1439" s="32" t="s">
        <v>2701</v>
      </c>
      <c r="J1439" s="1" t="s">
        <v>2702</v>
      </c>
      <c r="K1439" s="27">
        <v>44649.520798611113</v>
      </c>
      <c r="L1439" s="27">
        <v>44652.517337962963</v>
      </c>
      <c r="M1439" s="1" t="s">
        <v>50</v>
      </c>
      <c r="N1439" s="85" t="s">
        <v>429</v>
      </c>
      <c r="O1439" s="1"/>
      <c r="P1439" s="46"/>
    </row>
    <row r="1440" spans="1:16" ht="16.5" hidden="1" customHeight="1">
      <c r="A1440" s="65">
        <v>106947</v>
      </c>
      <c r="B1440" s="1" t="s">
        <v>41</v>
      </c>
      <c r="C1440" s="1" t="s">
        <v>51</v>
      </c>
      <c r="D1440" s="1" t="s">
        <v>81</v>
      </c>
      <c r="E1440" s="1" t="s">
        <v>62</v>
      </c>
      <c r="F1440" s="1" t="s">
        <v>53</v>
      </c>
      <c r="G1440" s="1" t="s">
        <v>46</v>
      </c>
      <c r="H1440" s="1" t="s">
        <v>47</v>
      </c>
      <c r="I1440" s="1" t="s">
        <v>2703</v>
      </c>
      <c r="J1440" s="1" t="s">
        <v>2704</v>
      </c>
      <c r="K1440" s="27">
        <v>44649.533055555556</v>
      </c>
      <c r="L1440" s="27">
        <v>44655.410208333335</v>
      </c>
      <c r="M1440" s="1" t="s">
        <v>50</v>
      </c>
      <c r="N1440" s="85" t="s">
        <v>429</v>
      </c>
      <c r="O1440" s="1"/>
      <c r="P1440" s="46"/>
    </row>
    <row r="1441" spans="1:16" ht="16.5" hidden="1" customHeight="1">
      <c r="A1441" s="65">
        <v>106948</v>
      </c>
      <c r="B1441" s="1" t="s">
        <v>60</v>
      </c>
      <c r="C1441" s="1" t="s">
        <v>51</v>
      </c>
      <c r="D1441" s="1" t="s">
        <v>81</v>
      </c>
      <c r="E1441" s="1" t="s">
        <v>257</v>
      </c>
      <c r="F1441" s="1" t="s">
        <v>53</v>
      </c>
      <c r="G1441" s="1" t="s">
        <v>85</v>
      </c>
      <c r="H1441" s="1" t="s">
        <v>54</v>
      </c>
      <c r="I1441" s="1" t="s">
        <v>2705</v>
      </c>
      <c r="J1441" s="1" t="s">
        <v>2706</v>
      </c>
      <c r="K1441" s="27">
        <v>44649.5393287037</v>
      </c>
      <c r="L1441" s="27">
        <v>44649.625162037039</v>
      </c>
      <c r="M1441" s="1" t="s">
        <v>50</v>
      </c>
      <c r="N1441" s="85" t="s">
        <v>429</v>
      </c>
      <c r="O1441" s="1"/>
      <c r="P1441" s="46"/>
    </row>
    <row r="1442" spans="1:16" ht="16.5" hidden="1" customHeight="1">
      <c r="A1442" s="65">
        <v>106949</v>
      </c>
      <c r="B1442" s="1" t="s">
        <v>60</v>
      </c>
      <c r="C1442" s="1" t="s">
        <v>51</v>
      </c>
      <c r="D1442" s="1" t="s">
        <v>61</v>
      </c>
      <c r="E1442" s="1" t="s">
        <v>62</v>
      </c>
      <c r="F1442" s="1" t="s">
        <v>45</v>
      </c>
      <c r="G1442" s="1" t="s">
        <v>46</v>
      </c>
      <c r="H1442" s="1" t="s">
        <v>47</v>
      </c>
      <c r="I1442" s="1" t="s">
        <v>2707</v>
      </c>
      <c r="J1442" s="1" t="s">
        <v>2708</v>
      </c>
      <c r="K1442" s="27">
        <v>44649.56013888889</v>
      </c>
      <c r="L1442" s="27">
        <v>44649.624409722222</v>
      </c>
      <c r="M1442" s="1" t="s">
        <v>50</v>
      </c>
      <c r="N1442" s="85" t="s">
        <v>429</v>
      </c>
      <c r="O1442" s="1"/>
      <c r="P1442" s="46"/>
    </row>
    <row r="1443" spans="1:16" ht="16.5" hidden="1" customHeight="1">
      <c r="A1443" s="65">
        <v>106950</v>
      </c>
      <c r="B1443" s="1" t="s">
        <v>60</v>
      </c>
      <c r="C1443" s="1" t="s">
        <v>51</v>
      </c>
      <c r="D1443" s="1" t="s">
        <v>71</v>
      </c>
      <c r="E1443" s="1" t="s">
        <v>44</v>
      </c>
      <c r="F1443" s="1" t="s">
        <v>45</v>
      </c>
      <c r="G1443" s="1" t="s">
        <v>46</v>
      </c>
      <c r="H1443" s="1" t="s">
        <v>54</v>
      </c>
      <c r="I1443" s="1" t="s">
        <v>2709</v>
      </c>
      <c r="J1443" s="1" t="s">
        <v>2710</v>
      </c>
      <c r="K1443" s="27">
        <v>44649.585462962961</v>
      </c>
      <c r="L1443" s="27">
        <v>44649.622129629628</v>
      </c>
      <c r="M1443" s="1" t="s">
        <v>50</v>
      </c>
      <c r="N1443" s="85" t="s">
        <v>429</v>
      </c>
      <c r="O1443" s="1"/>
      <c r="P1443" s="46"/>
    </row>
    <row r="1444" spans="1:16" ht="16.5" hidden="1" customHeight="1">
      <c r="A1444" s="65">
        <v>106951</v>
      </c>
      <c r="B1444" s="1" t="s">
        <v>60</v>
      </c>
      <c r="C1444" s="1" t="s">
        <v>51</v>
      </c>
      <c r="D1444" s="1" t="s">
        <v>43</v>
      </c>
      <c r="E1444" s="1" t="s">
        <v>62</v>
      </c>
      <c r="F1444" s="1" t="s">
        <v>53</v>
      </c>
      <c r="G1444" s="1" t="s">
        <v>85</v>
      </c>
      <c r="H1444" s="1" t="s">
        <v>54</v>
      </c>
      <c r="I1444" s="1" t="s">
        <v>2711</v>
      </c>
      <c r="J1444" s="1" t="s">
        <v>2712</v>
      </c>
      <c r="K1444" s="27">
        <v>44649.588101851848</v>
      </c>
      <c r="L1444" s="27">
        <v>44649.620416666665</v>
      </c>
      <c r="M1444" s="1" t="s">
        <v>50</v>
      </c>
      <c r="N1444" s="85" t="s">
        <v>429</v>
      </c>
      <c r="O1444" s="1"/>
      <c r="P1444" s="46"/>
    </row>
    <row r="1445" spans="1:16" ht="16.5" hidden="1" customHeight="1">
      <c r="A1445" s="65">
        <v>106952</v>
      </c>
      <c r="B1445" s="1" t="s">
        <v>57</v>
      </c>
      <c r="C1445" s="1" t="s">
        <v>51</v>
      </c>
      <c r="D1445" s="1" t="s">
        <v>71</v>
      </c>
      <c r="E1445" s="1" t="s">
        <v>44</v>
      </c>
      <c r="F1445" s="1" t="s">
        <v>53</v>
      </c>
      <c r="G1445" s="1" t="s">
        <v>46</v>
      </c>
      <c r="H1445" s="1" t="s">
        <v>47</v>
      </c>
      <c r="I1445" s="1" t="s">
        <v>2713</v>
      </c>
      <c r="J1445" s="1" t="s">
        <v>2714</v>
      </c>
      <c r="K1445" s="27">
        <v>44649.601770833331</v>
      </c>
      <c r="L1445" s="27">
        <v>44649.620196759257</v>
      </c>
      <c r="M1445" s="1" t="s">
        <v>50</v>
      </c>
      <c r="N1445" s="85" t="s">
        <v>443</v>
      </c>
      <c r="O1445" s="1"/>
      <c r="P1445" s="46"/>
    </row>
    <row r="1446" spans="1:16" ht="16.5" hidden="1" customHeight="1">
      <c r="A1446" s="65">
        <v>106953</v>
      </c>
      <c r="B1446" s="1" t="s">
        <v>60</v>
      </c>
      <c r="C1446" s="1" t="s">
        <v>51</v>
      </c>
      <c r="D1446" s="1" t="s">
        <v>43</v>
      </c>
      <c r="E1446" s="1" t="s">
        <v>44</v>
      </c>
      <c r="F1446" s="1" t="s">
        <v>45</v>
      </c>
      <c r="G1446" s="1" t="s">
        <v>46</v>
      </c>
      <c r="H1446" s="1" t="s">
        <v>47</v>
      </c>
      <c r="I1446" s="1" t="s">
        <v>2715</v>
      </c>
      <c r="J1446" s="1" t="s">
        <v>2716</v>
      </c>
      <c r="K1446" s="27">
        <v>44649.603020833332</v>
      </c>
      <c r="L1446" s="27">
        <v>44649.619085648148</v>
      </c>
      <c r="M1446" s="1" t="s">
        <v>50</v>
      </c>
      <c r="N1446" s="85" t="s">
        <v>429</v>
      </c>
      <c r="O1446" s="1"/>
      <c r="P1446" s="46"/>
    </row>
    <row r="1447" spans="1:16" ht="16.5" hidden="1" customHeight="1">
      <c r="A1447" s="72">
        <v>106954</v>
      </c>
      <c r="B1447" s="69" t="s">
        <v>60</v>
      </c>
      <c r="C1447" s="69" t="s">
        <v>51</v>
      </c>
      <c r="D1447" s="69" t="s">
        <v>61</v>
      </c>
      <c r="E1447" s="69" t="s">
        <v>62</v>
      </c>
      <c r="F1447" s="69" t="s">
        <v>45</v>
      </c>
      <c r="G1447" s="69" t="s">
        <v>46</v>
      </c>
      <c r="H1447" s="69" t="s">
        <v>54</v>
      </c>
      <c r="I1447" s="69" t="s">
        <v>2129</v>
      </c>
      <c r="J1447" s="69" t="s">
        <v>2717</v>
      </c>
      <c r="K1447" s="70">
        <v>44649.614791666667</v>
      </c>
      <c r="L1447" s="70">
        <v>44649.618900462963</v>
      </c>
      <c r="M1447" s="69" t="s">
        <v>50</v>
      </c>
      <c r="N1447" s="86" t="s">
        <v>429</v>
      </c>
      <c r="O1447" s="1"/>
      <c r="P1447" s="46"/>
    </row>
    <row r="1448" spans="1:16" ht="16.5" customHeight="1">
      <c r="A1448" s="65">
        <v>106955</v>
      </c>
      <c r="B1448" s="1" t="s">
        <v>60</v>
      </c>
      <c r="C1448" s="1" t="s">
        <v>51</v>
      </c>
      <c r="D1448" s="1" t="s">
        <v>71</v>
      </c>
      <c r="E1448" s="1" t="s">
        <v>62</v>
      </c>
      <c r="F1448" s="1" t="s">
        <v>45</v>
      </c>
      <c r="G1448" s="1" t="s">
        <v>401</v>
      </c>
      <c r="H1448" s="1" t="s">
        <v>47</v>
      </c>
      <c r="I1448" s="1" t="s">
        <v>2718</v>
      </c>
      <c r="J1448" s="1" t="s">
        <v>2719</v>
      </c>
      <c r="K1448" s="27">
        <v>44649.617199074077</v>
      </c>
      <c r="L1448" s="27">
        <v>44651.427824074075</v>
      </c>
      <c r="M1448" s="1" t="s">
        <v>50</v>
      </c>
      <c r="N1448" s="85" t="s">
        <v>429</v>
      </c>
      <c r="O1448" s="1"/>
      <c r="P1448" s="46"/>
    </row>
    <row r="1449" spans="1:16" ht="16.5" hidden="1" customHeight="1">
      <c r="A1449" s="81">
        <v>106956</v>
      </c>
      <c r="B1449" s="63" t="s">
        <v>57</v>
      </c>
      <c r="C1449" s="63" t="s">
        <v>51</v>
      </c>
      <c r="D1449" s="63" t="s">
        <v>43</v>
      </c>
      <c r="E1449" s="63" t="s">
        <v>66</v>
      </c>
      <c r="F1449" s="63" t="s">
        <v>53</v>
      </c>
      <c r="G1449" s="63" t="s">
        <v>85</v>
      </c>
      <c r="H1449" s="63" t="s">
        <v>54</v>
      </c>
      <c r="I1449" s="63" t="s">
        <v>2720</v>
      </c>
      <c r="J1449" s="63" t="s">
        <v>2721</v>
      </c>
      <c r="K1449" s="64">
        <v>44649.621296296296</v>
      </c>
      <c r="L1449" s="64">
        <v>44649.624965277777</v>
      </c>
      <c r="M1449" s="63" t="s">
        <v>50</v>
      </c>
      <c r="N1449" s="85" t="s">
        <v>443</v>
      </c>
      <c r="O1449" s="1"/>
      <c r="P1449" s="46"/>
    </row>
    <row r="1450" spans="1:16" ht="16.5" hidden="1" customHeight="1">
      <c r="A1450" s="65">
        <v>106957</v>
      </c>
      <c r="B1450" s="1" t="s">
        <v>60</v>
      </c>
      <c r="C1450" s="1" t="s">
        <v>114</v>
      </c>
      <c r="D1450" s="1" t="s">
        <v>71</v>
      </c>
      <c r="E1450" s="1" t="s">
        <v>44</v>
      </c>
      <c r="F1450" s="1" t="s">
        <v>67</v>
      </c>
      <c r="G1450" s="1" t="s">
        <v>46</v>
      </c>
      <c r="H1450" s="1" t="s">
        <v>47</v>
      </c>
      <c r="I1450" s="1" t="s">
        <v>2722</v>
      </c>
      <c r="J1450" s="1" t="s">
        <v>2723</v>
      </c>
      <c r="K1450" s="27">
        <v>44649.69703703704</v>
      </c>
      <c r="L1450" s="27">
        <v>44651.427372685182</v>
      </c>
      <c r="M1450" s="1" t="s">
        <v>50</v>
      </c>
      <c r="N1450" s="85" t="s">
        <v>429</v>
      </c>
      <c r="O1450" s="1"/>
      <c r="P1450" s="46"/>
    </row>
    <row r="1451" spans="1:16" ht="16.5" hidden="1" customHeight="1">
      <c r="A1451" s="65">
        <v>106958</v>
      </c>
      <c r="B1451" s="1" t="s">
        <v>41</v>
      </c>
      <c r="C1451" s="1" t="s">
        <v>651</v>
      </c>
      <c r="D1451" s="1" t="s">
        <v>151</v>
      </c>
      <c r="E1451" s="1" t="s">
        <v>241</v>
      </c>
      <c r="F1451" s="1" t="s">
        <v>67</v>
      </c>
      <c r="G1451" s="1" t="s">
        <v>46</v>
      </c>
      <c r="H1451" s="1" t="s">
        <v>163</v>
      </c>
      <c r="I1451" s="1" t="s">
        <v>2724</v>
      </c>
      <c r="J1451" s="1" t="s">
        <v>2725</v>
      </c>
      <c r="K1451" s="27">
        <v>44649.817777777775</v>
      </c>
      <c r="L1451" s="27">
        <v>44651.426944444444</v>
      </c>
      <c r="M1451" s="1" t="s">
        <v>50</v>
      </c>
      <c r="N1451" s="85" t="s">
        <v>429</v>
      </c>
      <c r="O1451" s="1"/>
      <c r="P1451" s="46"/>
    </row>
    <row r="1452" spans="1:16" ht="16.5" hidden="1" customHeight="1">
      <c r="A1452" s="65">
        <v>106959</v>
      </c>
      <c r="B1452" s="1" t="s">
        <v>575</v>
      </c>
      <c r="C1452" s="1" t="s">
        <v>388</v>
      </c>
      <c r="D1452" s="1" t="s">
        <v>43</v>
      </c>
      <c r="E1452" s="1" t="s">
        <v>440</v>
      </c>
      <c r="F1452" s="1" t="s">
        <v>67</v>
      </c>
      <c r="G1452" s="1" t="s">
        <v>46</v>
      </c>
      <c r="H1452" s="1" t="s">
        <v>54</v>
      </c>
      <c r="I1452" s="1" t="s">
        <v>2726</v>
      </c>
      <c r="J1452" s="1" t="s">
        <v>2727</v>
      </c>
      <c r="K1452" s="27">
        <v>44649.821076388886</v>
      </c>
      <c r="L1452" s="27">
        <v>44651.425567129627</v>
      </c>
      <c r="M1452" s="1" t="s">
        <v>50</v>
      </c>
      <c r="N1452" s="85" t="s">
        <v>808</v>
      </c>
      <c r="O1452" s="1"/>
      <c r="P1452" s="46"/>
    </row>
    <row r="1453" spans="1:16" ht="16.5" hidden="1" customHeight="1">
      <c r="A1453" s="65">
        <v>106960</v>
      </c>
      <c r="B1453" s="1" t="s">
        <v>575</v>
      </c>
      <c r="C1453" s="1" t="s">
        <v>388</v>
      </c>
      <c r="D1453" s="1" t="s">
        <v>43</v>
      </c>
      <c r="E1453" s="1" t="s">
        <v>66</v>
      </c>
      <c r="F1453" s="1" t="s">
        <v>67</v>
      </c>
      <c r="G1453" s="1" t="s">
        <v>46</v>
      </c>
      <c r="H1453" s="1" t="s">
        <v>54</v>
      </c>
      <c r="I1453" s="1" t="s">
        <v>2726</v>
      </c>
      <c r="J1453" s="1" t="s">
        <v>2728</v>
      </c>
      <c r="K1453" s="27">
        <v>44649.823680555557</v>
      </c>
      <c r="L1453" s="27">
        <v>44657.650914351849</v>
      </c>
      <c r="M1453" s="1" t="s">
        <v>50</v>
      </c>
      <c r="N1453" s="85" t="s">
        <v>808</v>
      </c>
      <c r="O1453" s="1"/>
      <c r="P1453" s="46"/>
    </row>
    <row r="1454" spans="1:16" ht="16.5" hidden="1" customHeight="1">
      <c r="A1454" s="65">
        <v>106961</v>
      </c>
      <c r="B1454" s="1" t="s">
        <v>575</v>
      </c>
      <c r="C1454" s="1" t="s">
        <v>388</v>
      </c>
      <c r="D1454" s="1" t="s">
        <v>43</v>
      </c>
      <c r="E1454" s="1" t="s">
        <v>66</v>
      </c>
      <c r="F1454" s="1" t="s">
        <v>67</v>
      </c>
      <c r="G1454" s="1" t="s">
        <v>46</v>
      </c>
      <c r="H1454" s="1" t="s">
        <v>54</v>
      </c>
      <c r="I1454" s="1" t="s">
        <v>2726</v>
      </c>
      <c r="J1454" s="1" t="s">
        <v>2728</v>
      </c>
      <c r="K1454" s="27">
        <v>44649.825543981482</v>
      </c>
      <c r="L1454" s="27">
        <v>44657.651412037034</v>
      </c>
      <c r="M1454" s="1" t="s">
        <v>50</v>
      </c>
      <c r="N1454" s="85" t="s">
        <v>808</v>
      </c>
      <c r="O1454" s="1"/>
      <c r="P1454" s="46"/>
    </row>
    <row r="1455" spans="1:16" ht="16.5" hidden="1" customHeight="1">
      <c r="A1455" s="65">
        <v>106962</v>
      </c>
      <c r="B1455" s="1" t="s">
        <v>252</v>
      </c>
      <c r="C1455" s="1" t="s">
        <v>90</v>
      </c>
      <c r="D1455" s="1" t="s">
        <v>71</v>
      </c>
      <c r="E1455" s="1" t="s">
        <v>440</v>
      </c>
      <c r="F1455" s="1" t="s">
        <v>67</v>
      </c>
      <c r="G1455" s="1" t="s">
        <v>46</v>
      </c>
      <c r="H1455" s="1" t="s">
        <v>47</v>
      </c>
      <c r="I1455" s="1" t="s">
        <v>2729</v>
      </c>
      <c r="J1455" s="1" t="s">
        <v>2730</v>
      </c>
      <c r="K1455" s="27">
        <v>44649.903819444444</v>
      </c>
      <c r="L1455" s="27">
        <v>44652.517858796295</v>
      </c>
      <c r="M1455" s="1" t="s">
        <v>50</v>
      </c>
      <c r="N1455" s="85" t="s">
        <v>443</v>
      </c>
      <c r="O1455" s="1"/>
      <c r="P1455" s="46"/>
    </row>
    <row r="1456" spans="1:16" ht="16.5" hidden="1" customHeight="1">
      <c r="A1456" s="65">
        <v>106963</v>
      </c>
      <c r="B1456" s="1" t="s">
        <v>358</v>
      </c>
      <c r="C1456" s="1" t="s">
        <v>200</v>
      </c>
      <c r="D1456" s="1" t="s">
        <v>127</v>
      </c>
      <c r="E1456" s="1" t="s">
        <v>542</v>
      </c>
      <c r="F1456" s="1" t="s">
        <v>67</v>
      </c>
      <c r="G1456" s="1" t="s">
        <v>46</v>
      </c>
      <c r="H1456" s="1" t="s">
        <v>297</v>
      </c>
      <c r="I1456" s="1" t="s">
        <v>2731</v>
      </c>
      <c r="J1456" s="1" t="s">
        <v>2080</v>
      </c>
      <c r="K1456" s="27">
        <v>44650.262280092589</v>
      </c>
      <c r="L1456" s="27">
        <v>44651.424907407411</v>
      </c>
      <c r="M1456" s="1" t="s">
        <v>50</v>
      </c>
      <c r="N1456" s="85" t="s">
        <v>808</v>
      </c>
      <c r="O1456" s="1"/>
      <c r="P1456" s="46"/>
    </row>
    <row r="1457" spans="1:16" ht="16.5" hidden="1" customHeight="1">
      <c r="A1457" s="65">
        <v>106964</v>
      </c>
      <c r="B1457" s="1" t="s">
        <v>358</v>
      </c>
      <c r="C1457" s="1" t="s">
        <v>200</v>
      </c>
      <c r="D1457" s="1" t="s">
        <v>127</v>
      </c>
      <c r="E1457" s="1" t="s">
        <v>542</v>
      </c>
      <c r="F1457" s="1" t="s">
        <v>67</v>
      </c>
      <c r="G1457" s="1" t="s">
        <v>46</v>
      </c>
      <c r="H1457" s="1" t="s">
        <v>297</v>
      </c>
      <c r="I1457" s="32" t="s">
        <v>2732</v>
      </c>
      <c r="J1457" s="1" t="s">
        <v>2080</v>
      </c>
      <c r="K1457" s="27">
        <v>44650.262569444443</v>
      </c>
      <c r="L1457" s="27">
        <v>44651.423819444448</v>
      </c>
      <c r="M1457" s="1" t="s">
        <v>50</v>
      </c>
      <c r="N1457" s="85" t="s">
        <v>808</v>
      </c>
      <c r="O1457" s="1"/>
      <c r="P1457" s="46"/>
    </row>
    <row r="1458" spans="1:16" ht="16.5" hidden="1" customHeight="1">
      <c r="A1458" s="65">
        <v>106965</v>
      </c>
      <c r="B1458" s="1" t="s">
        <v>41</v>
      </c>
      <c r="C1458" s="1" t="s">
        <v>51</v>
      </c>
      <c r="D1458" s="1" t="s">
        <v>81</v>
      </c>
      <c r="E1458" s="1" t="s">
        <v>44</v>
      </c>
      <c r="F1458" s="1" t="s">
        <v>45</v>
      </c>
      <c r="G1458" s="1" t="s">
        <v>46</v>
      </c>
      <c r="H1458" s="1" t="s">
        <v>54</v>
      </c>
      <c r="I1458" s="32" t="s">
        <v>2733</v>
      </c>
      <c r="J1458" s="1" t="s">
        <v>2734</v>
      </c>
      <c r="K1458" s="27">
        <v>44650.400208333333</v>
      </c>
      <c r="L1458" s="27">
        <v>44650.436828703707</v>
      </c>
      <c r="M1458" s="1" t="s">
        <v>50</v>
      </c>
      <c r="N1458" s="85" t="s">
        <v>429</v>
      </c>
      <c r="O1458" s="1"/>
      <c r="P1458" s="46"/>
    </row>
    <row r="1459" spans="1:16" ht="16.5" hidden="1" customHeight="1">
      <c r="A1459" s="65">
        <v>106966</v>
      </c>
      <c r="B1459" s="1" t="s">
        <v>57</v>
      </c>
      <c r="C1459" s="1" t="s">
        <v>51</v>
      </c>
      <c r="D1459" s="1" t="s">
        <v>52</v>
      </c>
      <c r="E1459" s="1" t="s">
        <v>44</v>
      </c>
      <c r="F1459" s="1" t="s">
        <v>53</v>
      </c>
      <c r="G1459" s="1" t="s">
        <v>46</v>
      </c>
      <c r="H1459" s="1" t="s">
        <v>54</v>
      </c>
      <c r="I1459" s="32" t="s">
        <v>255</v>
      </c>
      <c r="J1459" s="1" t="s">
        <v>2735</v>
      </c>
      <c r="K1459" s="27">
        <v>44650.411249999997</v>
      </c>
      <c r="L1459" s="27">
        <v>44650.447581018518</v>
      </c>
      <c r="M1459" s="1" t="s">
        <v>50</v>
      </c>
      <c r="N1459" s="85" t="s">
        <v>443</v>
      </c>
      <c r="O1459" s="1"/>
      <c r="P1459" s="46"/>
    </row>
    <row r="1460" spans="1:16" ht="16.5" hidden="1" customHeight="1">
      <c r="A1460" s="65">
        <v>106967</v>
      </c>
      <c r="B1460" s="1" t="s">
        <v>74</v>
      </c>
      <c r="C1460" s="1" t="s">
        <v>51</v>
      </c>
      <c r="D1460" s="1" t="s">
        <v>43</v>
      </c>
      <c r="E1460" s="1" t="s">
        <v>44</v>
      </c>
      <c r="F1460" s="1" t="s">
        <v>45</v>
      </c>
      <c r="G1460" s="1" t="s">
        <v>46</v>
      </c>
      <c r="H1460" s="1" t="s">
        <v>54</v>
      </c>
      <c r="I1460" s="32" t="s">
        <v>2736</v>
      </c>
      <c r="J1460" s="1" t="s">
        <v>2737</v>
      </c>
      <c r="K1460" s="27">
        <v>44650.441979166666</v>
      </c>
      <c r="L1460" s="27">
        <v>44651.423298611109</v>
      </c>
      <c r="M1460" s="1" t="s">
        <v>50</v>
      </c>
      <c r="N1460" s="85" t="s">
        <v>808</v>
      </c>
      <c r="O1460" s="1"/>
      <c r="P1460" s="46"/>
    </row>
    <row r="1461" spans="1:16" ht="16.5" hidden="1" customHeight="1">
      <c r="A1461" s="65">
        <v>106968</v>
      </c>
      <c r="B1461" s="1" t="s">
        <v>41</v>
      </c>
      <c r="C1461" s="1" t="s">
        <v>51</v>
      </c>
      <c r="D1461" s="1" t="s">
        <v>71</v>
      </c>
      <c r="E1461" s="1" t="s">
        <v>44</v>
      </c>
      <c r="F1461" s="1" t="s">
        <v>53</v>
      </c>
      <c r="G1461" s="1" t="s">
        <v>46</v>
      </c>
      <c r="H1461" s="1" t="s">
        <v>54</v>
      </c>
      <c r="I1461" s="32" t="s">
        <v>1105</v>
      </c>
      <c r="J1461" s="1" t="s">
        <v>2738</v>
      </c>
      <c r="K1461" s="27">
        <v>44650.449803240743</v>
      </c>
      <c r="L1461" s="27">
        <v>44650.720960648148</v>
      </c>
      <c r="M1461" s="1" t="s">
        <v>50</v>
      </c>
      <c r="N1461" s="85" t="s">
        <v>429</v>
      </c>
      <c r="O1461" s="1"/>
      <c r="P1461" s="46"/>
    </row>
    <row r="1462" spans="1:16" ht="16.5" hidden="1" customHeight="1">
      <c r="A1462" s="65">
        <v>106969</v>
      </c>
      <c r="B1462" s="1" t="s">
        <v>60</v>
      </c>
      <c r="C1462" s="1" t="s">
        <v>51</v>
      </c>
      <c r="D1462" s="1" t="s">
        <v>71</v>
      </c>
      <c r="E1462" s="1" t="s">
        <v>44</v>
      </c>
      <c r="F1462" s="1" t="s">
        <v>53</v>
      </c>
      <c r="G1462" s="1" t="s">
        <v>46</v>
      </c>
      <c r="H1462" s="1" t="s">
        <v>54</v>
      </c>
      <c r="I1462" s="1" t="s">
        <v>2655</v>
      </c>
      <c r="J1462" s="1" t="s">
        <v>2739</v>
      </c>
      <c r="K1462" s="27">
        <v>44650.458518518521</v>
      </c>
      <c r="L1462" s="27">
        <v>44650.7184837963</v>
      </c>
      <c r="M1462" s="1" t="s">
        <v>50</v>
      </c>
      <c r="N1462" s="85" t="s">
        <v>429</v>
      </c>
      <c r="O1462" s="1"/>
      <c r="P1462" s="46"/>
    </row>
    <row r="1463" spans="1:16" ht="16.5" hidden="1" customHeight="1">
      <c r="A1463" s="65">
        <v>106970</v>
      </c>
      <c r="B1463" s="1" t="s">
        <v>41</v>
      </c>
      <c r="C1463" s="1" t="s">
        <v>42</v>
      </c>
      <c r="D1463" s="1" t="s">
        <v>61</v>
      </c>
      <c r="E1463" s="1" t="s">
        <v>44</v>
      </c>
      <c r="F1463" s="1" t="s">
        <v>45</v>
      </c>
      <c r="G1463" s="1" t="s">
        <v>46</v>
      </c>
      <c r="H1463" s="1" t="s">
        <v>47</v>
      </c>
      <c r="I1463" s="1" t="s">
        <v>1451</v>
      </c>
      <c r="J1463" s="1" t="s">
        <v>2740</v>
      </c>
      <c r="K1463" s="27">
        <v>44650.477812500001</v>
      </c>
      <c r="L1463" s="27">
        <v>44650.718217592592</v>
      </c>
      <c r="M1463" s="1" t="s">
        <v>50</v>
      </c>
      <c r="N1463" s="85" t="s">
        <v>429</v>
      </c>
      <c r="O1463" s="1"/>
      <c r="P1463" s="46"/>
    </row>
    <row r="1464" spans="1:16" ht="16.5" hidden="1" customHeight="1">
      <c r="A1464" s="65">
        <v>106971</v>
      </c>
      <c r="B1464" s="1" t="s">
        <v>41</v>
      </c>
      <c r="C1464" s="1" t="s">
        <v>51</v>
      </c>
      <c r="D1464" s="1" t="s">
        <v>61</v>
      </c>
      <c r="E1464" s="1" t="s">
        <v>44</v>
      </c>
      <c r="F1464" s="1" t="s">
        <v>45</v>
      </c>
      <c r="G1464" s="1" t="s">
        <v>46</v>
      </c>
      <c r="H1464" s="1" t="s">
        <v>47</v>
      </c>
      <c r="I1464" s="1" t="s">
        <v>1105</v>
      </c>
      <c r="J1464" s="1" t="s">
        <v>2741</v>
      </c>
      <c r="K1464" s="27">
        <v>44650.487199074072</v>
      </c>
      <c r="L1464" s="27">
        <v>44650.717777777776</v>
      </c>
      <c r="M1464" s="1" t="s">
        <v>50</v>
      </c>
      <c r="N1464" s="85" t="s">
        <v>429</v>
      </c>
      <c r="O1464" s="1"/>
      <c r="P1464" s="46"/>
    </row>
    <row r="1465" spans="1:16" ht="16.5" hidden="1" customHeight="1">
      <c r="A1465" s="65">
        <v>106972</v>
      </c>
      <c r="B1465" s="1" t="s">
        <v>60</v>
      </c>
      <c r="C1465" s="1" t="s">
        <v>51</v>
      </c>
      <c r="D1465" s="1" t="s">
        <v>81</v>
      </c>
      <c r="E1465" s="1" t="s">
        <v>102</v>
      </c>
      <c r="F1465" s="1" t="s">
        <v>53</v>
      </c>
      <c r="G1465" s="1" t="s">
        <v>85</v>
      </c>
      <c r="H1465" s="1" t="s">
        <v>54</v>
      </c>
      <c r="I1465" s="1" t="s">
        <v>2742</v>
      </c>
      <c r="J1465" s="1" t="s">
        <v>2743</v>
      </c>
      <c r="K1465" s="27">
        <v>44650.489594907405</v>
      </c>
      <c r="L1465" s="27">
        <v>44651.422824074078</v>
      </c>
      <c r="M1465" s="1" t="s">
        <v>50</v>
      </c>
      <c r="N1465" s="85" t="s">
        <v>429</v>
      </c>
      <c r="O1465" s="1"/>
      <c r="P1465" s="46"/>
    </row>
    <row r="1466" spans="1:16" ht="16.5" hidden="1" customHeight="1">
      <c r="A1466" s="65">
        <v>106973</v>
      </c>
      <c r="B1466" s="1" t="s">
        <v>60</v>
      </c>
      <c r="C1466" s="1" t="s">
        <v>388</v>
      </c>
      <c r="D1466" s="1" t="s">
        <v>61</v>
      </c>
      <c r="E1466" s="1" t="s">
        <v>44</v>
      </c>
      <c r="F1466" s="1" t="s">
        <v>45</v>
      </c>
      <c r="G1466" s="1" t="s">
        <v>46</v>
      </c>
      <c r="H1466" s="1" t="s">
        <v>54</v>
      </c>
      <c r="I1466" s="1" t="s">
        <v>2744</v>
      </c>
      <c r="J1466" s="1" t="s">
        <v>2745</v>
      </c>
      <c r="K1466" s="27">
        <v>44650.498692129629</v>
      </c>
      <c r="L1466" s="27">
        <v>44650.717511574076</v>
      </c>
      <c r="M1466" s="1" t="s">
        <v>50</v>
      </c>
      <c r="N1466" s="85" t="s">
        <v>429</v>
      </c>
      <c r="O1466" s="1"/>
      <c r="P1466" s="46"/>
    </row>
    <row r="1467" spans="1:16" ht="16.5" hidden="1" customHeight="1">
      <c r="A1467" s="65">
        <v>106974</v>
      </c>
      <c r="B1467" s="1" t="s">
        <v>60</v>
      </c>
      <c r="C1467" s="1" t="s">
        <v>51</v>
      </c>
      <c r="D1467" s="1" t="s">
        <v>71</v>
      </c>
      <c r="E1467" s="1" t="s">
        <v>44</v>
      </c>
      <c r="F1467" s="1" t="s">
        <v>53</v>
      </c>
      <c r="G1467" s="1" t="s">
        <v>498</v>
      </c>
      <c r="H1467" s="1" t="s">
        <v>54</v>
      </c>
      <c r="I1467" s="1" t="s">
        <v>2709</v>
      </c>
      <c r="J1467" s="1" t="s">
        <v>2746</v>
      </c>
      <c r="K1467" s="27">
        <v>44650.503946759258</v>
      </c>
      <c r="L1467" s="27">
        <v>44650.715833333335</v>
      </c>
      <c r="M1467" s="1" t="s">
        <v>50</v>
      </c>
      <c r="N1467" s="85" t="s">
        <v>429</v>
      </c>
      <c r="O1467" s="1"/>
      <c r="P1467" s="46"/>
    </row>
    <row r="1468" spans="1:16" ht="16.5" hidden="1" customHeight="1">
      <c r="A1468" s="65">
        <v>106975</v>
      </c>
      <c r="B1468" s="1" t="s">
        <v>57</v>
      </c>
      <c r="C1468" s="1" t="s">
        <v>51</v>
      </c>
      <c r="D1468" s="1" t="s">
        <v>71</v>
      </c>
      <c r="E1468" s="1" t="s">
        <v>44</v>
      </c>
      <c r="F1468" s="1" t="s">
        <v>53</v>
      </c>
      <c r="G1468" s="1" t="s">
        <v>46</v>
      </c>
      <c r="H1468" s="1" t="s">
        <v>54</v>
      </c>
      <c r="I1468" s="1" t="s">
        <v>1412</v>
      </c>
      <c r="J1468" s="1" t="s">
        <v>1052</v>
      </c>
      <c r="K1468" s="27">
        <v>44650.521782407406</v>
      </c>
      <c r="L1468" s="27">
        <v>44650.674027777779</v>
      </c>
      <c r="M1468" s="1" t="s">
        <v>50</v>
      </c>
      <c r="N1468" s="85" t="s">
        <v>443</v>
      </c>
      <c r="O1468" s="1"/>
      <c r="P1468" s="46"/>
    </row>
    <row r="1469" spans="1:16" ht="16.5" hidden="1" customHeight="1">
      <c r="A1469" s="65">
        <v>106976</v>
      </c>
      <c r="B1469" s="1" t="s">
        <v>57</v>
      </c>
      <c r="C1469" s="1" t="s">
        <v>51</v>
      </c>
      <c r="D1469" s="1" t="s">
        <v>127</v>
      </c>
      <c r="E1469" s="1" t="s">
        <v>241</v>
      </c>
      <c r="F1469" s="1" t="s">
        <v>53</v>
      </c>
      <c r="G1469" s="1" t="s">
        <v>46</v>
      </c>
      <c r="H1469" s="1" t="s">
        <v>47</v>
      </c>
      <c r="I1469" s="1" t="s">
        <v>2747</v>
      </c>
      <c r="J1469" s="1" t="s">
        <v>800</v>
      </c>
      <c r="K1469" s="27">
        <v>44650.531273148146</v>
      </c>
      <c r="L1469" s="27">
        <v>44650.673796296294</v>
      </c>
      <c r="M1469" s="1" t="s">
        <v>50</v>
      </c>
      <c r="N1469" s="85" t="s">
        <v>443</v>
      </c>
      <c r="O1469" s="1"/>
      <c r="P1469" s="46"/>
    </row>
    <row r="1470" spans="1:16" ht="16.5" hidden="1" customHeight="1">
      <c r="A1470" s="65">
        <v>106977</v>
      </c>
      <c r="B1470" s="1" t="s">
        <v>57</v>
      </c>
      <c r="C1470" s="1" t="s">
        <v>51</v>
      </c>
      <c r="D1470" s="1" t="s">
        <v>61</v>
      </c>
      <c r="E1470" s="1" t="s">
        <v>44</v>
      </c>
      <c r="F1470" s="1" t="s">
        <v>53</v>
      </c>
      <c r="G1470" s="1" t="s">
        <v>46</v>
      </c>
      <c r="H1470" s="1" t="s">
        <v>54</v>
      </c>
      <c r="I1470" s="1" t="s">
        <v>2748</v>
      </c>
      <c r="J1470" s="1" t="s">
        <v>2749</v>
      </c>
      <c r="K1470" s="27">
        <v>44650.55841435185</v>
      </c>
      <c r="L1470" s="27">
        <v>44650.673576388886</v>
      </c>
      <c r="M1470" s="1" t="s">
        <v>50</v>
      </c>
      <c r="N1470" s="85" t="s">
        <v>443</v>
      </c>
      <c r="O1470" s="1"/>
      <c r="P1470" s="46"/>
    </row>
    <row r="1471" spans="1:16" ht="16.5" hidden="1" customHeight="1">
      <c r="A1471" s="65">
        <v>106978</v>
      </c>
      <c r="B1471" s="1" t="s">
        <v>41</v>
      </c>
      <c r="C1471" s="1" t="s">
        <v>51</v>
      </c>
      <c r="D1471" s="1" t="s">
        <v>71</v>
      </c>
      <c r="E1471" s="1" t="s">
        <v>62</v>
      </c>
      <c r="F1471" s="1" t="s">
        <v>53</v>
      </c>
      <c r="G1471" s="1" t="s">
        <v>85</v>
      </c>
      <c r="H1471" s="1" t="s">
        <v>54</v>
      </c>
      <c r="I1471" s="1" t="s">
        <v>2750</v>
      </c>
      <c r="J1471" s="1" t="s">
        <v>2751</v>
      </c>
      <c r="K1471" s="27">
        <v>44650.567164351851</v>
      </c>
      <c r="L1471" s="27">
        <v>44650.673310185186</v>
      </c>
      <c r="M1471" s="1" t="s">
        <v>50</v>
      </c>
      <c r="N1471" s="85" t="s">
        <v>429</v>
      </c>
      <c r="O1471" s="1"/>
      <c r="P1471" s="46"/>
    </row>
    <row r="1472" spans="1:16" ht="16.5" hidden="1" customHeight="1">
      <c r="A1472" s="65">
        <v>106979</v>
      </c>
      <c r="B1472" s="1" t="s">
        <v>57</v>
      </c>
      <c r="C1472" s="1" t="s">
        <v>51</v>
      </c>
      <c r="D1472" s="1" t="s">
        <v>43</v>
      </c>
      <c r="E1472" s="1" t="s">
        <v>44</v>
      </c>
      <c r="F1472" s="1" t="s">
        <v>53</v>
      </c>
      <c r="G1472" s="1" t="s">
        <v>498</v>
      </c>
      <c r="H1472" s="1" t="s">
        <v>54</v>
      </c>
      <c r="I1472" s="1" t="s">
        <v>2752</v>
      </c>
      <c r="J1472" s="1" t="s">
        <v>2753</v>
      </c>
      <c r="K1472" s="27">
        <v>44650.591273148151</v>
      </c>
      <c r="L1472" s="27">
        <v>44650.72284722222</v>
      </c>
      <c r="M1472" s="1" t="s">
        <v>50</v>
      </c>
      <c r="N1472" s="85" t="s">
        <v>443</v>
      </c>
      <c r="O1472" s="1"/>
      <c r="P1472" s="46"/>
    </row>
    <row r="1473" spans="1:16" ht="16.5" hidden="1" customHeight="1">
      <c r="A1473" s="65">
        <v>106980</v>
      </c>
      <c r="B1473" s="1" t="s">
        <v>60</v>
      </c>
      <c r="C1473" s="1" t="s">
        <v>51</v>
      </c>
      <c r="D1473" s="1" t="s">
        <v>81</v>
      </c>
      <c r="E1473" s="1" t="s">
        <v>257</v>
      </c>
      <c r="F1473" s="1" t="s">
        <v>53</v>
      </c>
      <c r="G1473" s="1" t="s">
        <v>85</v>
      </c>
      <c r="H1473" s="1" t="s">
        <v>47</v>
      </c>
      <c r="I1473" s="1" t="s">
        <v>2754</v>
      </c>
      <c r="J1473" s="1" t="s">
        <v>2755</v>
      </c>
      <c r="K1473" s="27">
        <v>44650.597048611111</v>
      </c>
      <c r="L1473" s="27">
        <v>44650.67224537037</v>
      </c>
      <c r="M1473" s="1" t="s">
        <v>50</v>
      </c>
      <c r="N1473" s="85" t="s">
        <v>429</v>
      </c>
      <c r="O1473" s="1"/>
      <c r="P1473" s="46"/>
    </row>
    <row r="1474" spans="1:16" ht="16.5" hidden="1" customHeight="1">
      <c r="A1474" s="65">
        <v>106981</v>
      </c>
      <c r="B1474" s="1" t="s">
        <v>57</v>
      </c>
      <c r="C1474" s="1" t="s">
        <v>51</v>
      </c>
      <c r="D1474" s="1" t="s">
        <v>71</v>
      </c>
      <c r="E1474" s="1" t="s">
        <v>44</v>
      </c>
      <c r="F1474" s="1" t="s">
        <v>53</v>
      </c>
      <c r="G1474" s="1" t="s">
        <v>46</v>
      </c>
      <c r="H1474" s="1" t="s">
        <v>54</v>
      </c>
      <c r="I1474" s="1" t="s">
        <v>2756</v>
      </c>
      <c r="J1474" s="1" t="s">
        <v>2757</v>
      </c>
      <c r="K1474" s="27">
        <v>44650.614918981482</v>
      </c>
      <c r="L1474" s="27">
        <v>44650.671898148146</v>
      </c>
      <c r="M1474" s="1" t="s">
        <v>50</v>
      </c>
      <c r="N1474" s="85" t="s">
        <v>443</v>
      </c>
      <c r="O1474" s="1"/>
      <c r="P1474" s="46"/>
    </row>
    <row r="1475" spans="1:16" ht="16.5" hidden="1" customHeight="1">
      <c r="A1475" s="65">
        <v>106982</v>
      </c>
      <c r="B1475" s="1" t="s">
        <v>41</v>
      </c>
      <c r="C1475" s="1" t="s">
        <v>150</v>
      </c>
      <c r="D1475" s="1" t="s">
        <v>52</v>
      </c>
      <c r="E1475" s="1" t="s">
        <v>44</v>
      </c>
      <c r="F1475" s="1" t="s">
        <v>45</v>
      </c>
      <c r="G1475" s="1" t="s">
        <v>46</v>
      </c>
      <c r="H1475" s="1" t="s">
        <v>47</v>
      </c>
      <c r="I1475" s="1" t="s">
        <v>2758</v>
      </c>
      <c r="J1475" s="1" t="s">
        <v>2759</v>
      </c>
      <c r="K1475" s="27">
        <v>44650.625497685185</v>
      </c>
      <c r="L1475" s="27">
        <v>44650.6716087963</v>
      </c>
      <c r="M1475" s="1" t="s">
        <v>50</v>
      </c>
      <c r="N1475" s="85" t="s">
        <v>429</v>
      </c>
      <c r="O1475" s="1"/>
      <c r="P1475" s="46"/>
    </row>
    <row r="1476" spans="1:16" ht="16.5" hidden="1" customHeight="1">
      <c r="A1476" s="65">
        <v>106983</v>
      </c>
      <c r="B1476" s="1" t="s">
        <v>639</v>
      </c>
      <c r="C1476" s="1" t="s">
        <v>388</v>
      </c>
      <c r="D1476" s="1" t="s">
        <v>43</v>
      </c>
      <c r="E1476" s="1" t="s">
        <v>66</v>
      </c>
      <c r="F1476" s="1" t="s">
        <v>45</v>
      </c>
      <c r="G1476" s="1" t="s">
        <v>46</v>
      </c>
      <c r="H1476" s="1" t="s">
        <v>54</v>
      </c>
      <c r="I1476" s="1" t="s">
        <v>2760</v>
      </c>
      <c r="J1476" s="1" t="s">
        <v>2761</v>
      </c>
      <c r="K1476" s="27">
        <v>44650.636030092595</v>
      </c>
      <c r="L1476" s="27">
        <v>44650.725370370368</v>
      </c>
      <c r="M1476" s="1" t="s">
        <v>50</v>
      </c>
      <c r="N1476" s="85" t="s">
        <v>808</v>
      </c>
      <c r="O1476" s="1"/>
      <c r="P1476" s="46"/>
    </row>
    <row r="1477" spans="1:16" ht="16.5" hidden="1" customHeight="1">
      <c r="A1477" s="65">
        <v>106984</v>
      </c>
      <c r="B1477" s="1" t="s">
        <v>41</v>
      </c>
      <c r="C1477" s="1" t="s">
        <v>51</v>
      </c>
      <c r="D1477" s="1" t="s">
        <v>81</v>
      </c>
      <c r="E1477" s="1" t="s">
        <v>44</v>
      </c>
      <c r="F1477" s="1" t="s">
        <v>53</v>
      </c>
      <c r="G1477" s="1" t="s">
        <v>85</v>
      </c>
      <c r="H1477" s="1" t="s">
        <v>47</v>
      </c>
      <c r="I1477" s="1" t="s">
        <v>2762</v>
      </c>
      <c r="J1477" s="1" t="s">
        <v>2763</v>
      </c>
      <c r="K1477" s="27">
        <v>44650.636597222219</v>
      </c>
      <c r="L1477" s="27">
        <v>44651.421273148146</v>
      </c>
      <c r="M1477" s="1" t="s">
        <v>50</v>
      </c>
      <c r="N1477" s="85" t="s">
        <v>429</v>
      </c>
      <c r="O1477" s="1"/>
      <c r="P1477" s="46"/>
    </row>
    <row r="1478" spans="1:16" ht="16.5" hidden="1" customHeight="1">
      <c r="A1478" s="65">
        <v>106985</v>
      </c>
      <c r="B1478" s="1" t="s">
        <v>41</v>
      </c>
      <c r="C1478" s="1" t="s">
        <v>51</v>
      </c>
      <c r="D1478" s="1" t="s">
        <v>43</v>
      </c>
      <c r="E1478" s="1" t="s">
        <v>44</v>
      </c>
      <c r="F1478" s="1" t="s">
        <v>45</v>
      </c>
      <c r="G1478" s="1" t="s">
        <v>46</v>
      </c>
      <c r="H1478" s="1" t="s">
        <v>47</v>
      </c>
      <c r="I1478" s="1" t="s">
        <v>2764</v>
      </c>
      <c r="J1478" s="1" t="s">
        <v>2765</v>
      </c>
      <c r="K1478" s="27">
        <v>44650.640555555554</v>
      </c>
      <c r="L1478" s="27">
        <v>44650.665347222224</v>
      </c>
      <c r="M1478" s="1" t="s">
        <v>50</v>
      </c>
      <c r="N1478" s="85" t="s">
        <v>429</v>
      </c>
      <c r="O1478" s="1"/>
      <c r="P1478" s="46"/>
    </row>
    <row r="1479" spans="1:16" ht="16.5" hidden="1" customHeight="1">
      <c r="A1479" s="65">
        <v>106986</v>
      </c>
      <c r="B1479" s="1" t="s">
        <v>60</v>
      </c>
      <c r="C1479" s="1" t="s">
        <v>99</v>
      </c>
      <c r="D1479" s="1" t="s">
        <v>61</v>
      </c>
      <c r="E1479" s="1" t="s">
        <v>44</v>
      </c>
      <c r="F1479" s="1" t="s">
        <v>45</v>
      </c>
      <c r="G1479" s="1" t="s">
        <v>46</v>
      </c>
      <c r="H1479" s="1" t="s">
        <v>54</v>
      </c>
      <c r="I1479" s="1" t="s">
        <v>2766</v>
      </c>
      <c r="J1479" s="1" t="s">
        <v>2767</v>
      </c>
      <c r="K1479" s="27">
        <v>44650.643657407411</v>
      </c>
      <c r="L1479" s="27">
        <v>44650.66479166667</v>
      </c>
      <c r="M1479" s="1" t="s">
        <v>50</v>
      </c>
      <c r="N1479" s="85" t="s">
        <v>429</v>
      </c>
      <c r="O1479" s="1"/>
      <c r="P1479" s="46"/>
    </row>
    <row r="1480" spans="1:16" ht="16.5" hidden="1" customHeight="1">
      <c r="A1480" s="65">
        <v>106987</v>
      </c>
      <c r="B1480" s="1" t="s">
        <v>60</v>
      </c>
      <c r="C1480" s="1" t="s">
        <v>90</v>
      </c>
      <c r="D1480" s="1" t="s">
        <v>61</v>
      </c>
      <c r="E1480" s="1" t="s">
        <v>62</v>
      </c>
      <c r="F1480" s="1" t="s">
        <v>45</v>
      </c>
      <c r="G1480" s="1" t="s">
        <v>46</v>
      </c>
      <c r="H1480" s="1" t="s">
        <v>54</v>
      </c>
      <c r="I1480" s="1" t="s">
        <v>2768</v>
      </c>
      <c r="J1480" s="1" t="s">
        <v>2769</v>
      </c>
      <c r="K1480" s="27">
        <v>44650.648935185185</v>
      </c>
      <c r="L1480" s="27">
        <v>44651.448888888888</v>
      </c>
      <c r="M1480" s="1" t="s">
        <v>50</v>
      </c>
      <c r="N1480" s="85" t="s">
        <v>429</v>
      </c>
      <c r="O1480" s="1"/>
      <c r="P1480" s="46"/>
    </row>
    <row r="1481" spans="1:16" ht="16.5" hidden="1" customHeight="1">
      <c r="A1481" s="65">
        <v>106988</v>
      </c>
      <c r="B1481" s="1" t="s">
        <v>41</v>
      </c>
      <c r="C1481" s="1" t="s">
        <v>51</v>
      </c>
      <c r="D1481" s="1" t="s">
        <v>71</v>
      </c>
      <c r="E1481" s="1" t="s">
        <v>44</v>
      </c>
      <c r="F1481" s="1" t="s">
        <v>45</v>
      </c>
      <c r="G1481" s="1" t="s">
        <v>46</v>
      </c>
      <c r="H1481" s="1" t="s">
        <v>54</v>
      </c>
      <c r="I1481" s="1" t="s">
        <v>1237</v>
      </c>
      <c r="J1481" s="1" t="s">
        <v>2770</v>
      </c>
      <c r="K1481" s="27">
        <v>44650.651724537034</v>
      </c>
      <c r="L1481" s="27">
        <v>44650.6643287037</v>
      </c>
      <c r="M1481" s="1" t="s">
        <v>50</v>
      </c>
      <c r="N1481" s="85" t="s">
        <v>429</v>
      </c>
      <c r="O1481" s="1"/>
      <c r="P1481" s="46"/>
    </row>
    <row r="1482" spans="1:16" ht="16.5" hidden="1" customHeight="1">
      <c r="A1482" s="65">
        <v>106989</v>
      </c>
      <c r="B1482" s="1" t="s">
        <v>41</v>
      </c>
      <c r="C1482" s="1" t="s">
        <v>51</v>
      </c>
      <c r="D1482" s="1" t="s">
        <v>43</v>
      </c>
      <c r="E1482" s="1" t="s">
        <v>44</v>
      </c>
      <c r="F1482" s="1" t="s">
        <v>45</v>
      </c>
      <c r="G1482" s="1" t="s">
        <v>46</v>
      </c>
      <c r="H1482" s="1" t="s">
        <v>47</v>
      </c>
      <c r="I1482" s="1" t="s">
        <v>2771</v>
      </c>
      <c r="J1482" s="1" t="s">
        <v>2772</v>
      </c>
      <c r="K1482" s="27">
        <v>44650.661215277774</v>
      </c>
      <c r="L1482" s="27">
        <v>44650.664548611108</v>
      </c>
      <c r="M1482" s="1" t="s">
        <v>50</v>
      </c>
      <c r="N1482" s="85" t="s">
        <v>429</v>
      </c>
      <c r="O1482" s="1"/>
      <c r="P1482" s="46"/>
    </row>
    <row r="1483" spans="1:16" ht="16.5" hidden="1" customHeight="1">
      <c r="A1483" s="65">
        <v>106990</v>
      </c>
      <c r="B1483" s="1" t="s">
        <v>41</v>
      </c>
      <c r="C1483" s="1" t="s">
        <v>51</v>
      </c>
      <c r="D1483" s="1" t="s">
        <v>61</v>
      </c>
      <c r="E1483" s="1" t="s">
        <v>44</v>
      </c>
      <c r="F1483" s="1" t="s">
        <v>45</v>
      </c>
      <c r="G1483" s="1" t="s">
        <v>46</v>
      </c>
      <c r="H1483" s="1" t="s">
        <v>47</v>
      </c>
      <c r="I1483" s="1" t="s">
        <v>2773</v>
      </c>
      <c r="J1483" s="1" t="s">
        <v>2774</v>
      </c>
      <c r="K1483" s="27">
        <v>44650.668773148151</v>
      </c>
      <c r="L1483" s="27">
        <v>44650.67119212963</v>
      </c>
      <c r="M1483" s="1" t="s">
        <v>50</v>
      </c>
      <c r="N1483" s="85" t="s">
        <v>429</v>
      </c>
      <c r="O1483" s="1"/>
      <c r="P1483" s="46"/>
    </row>
    <row r="1484" spans="1:16" ht="16.5" hidden="1" customHeight="1">
      <c r="A1484" s="65">
        <v>106991</v>
      </c>
      <c r="B1484" s="1" t="s">
        <v>41</v>
      </c>
      <c r="C1484" s="1" t="s">
        <v>51</v>
      </c>
      <c r="D1484" s="1" t="s">
        <v>61</v>
      </c>
      <c r="E1484" s="1" t="s">
        <v>44</v>
      </c>
      <c r="F1484" s="1" t="s">
        <v>45</v>
      </c>
      <c r="G1484" s="1" t="s">
        <v>46</v>
      </c>
      <c r="H1484" s="1" t="s">
        <v>54</v>
      </c>
      <c r="I1484" s="1" t="s">
        <v>2775</v>
      </c>
      <c r="J1484" s="1" t="s">
        <v>2232</v>
      </c>
      <c r="K1484" s="27">
        <v>44650.686388888891</v>
      </c>
      <c r="L1484" s="27">
        <v>44650.716631944444</v>
      </c>
      <c r="M1484" s="1" t="s">
        <v>50</v>
      </c>
      <c r="N1484" s="85" t="s">
        <v>429</v>
      </c>
      <c r="O1484" s="1"/>
      <c r="P1484" s="46"/>
    </row>
    <row r="1485" spans="1:16" ht="16.5" hidden="1" customHeight="1">
      <c r="A1485" s="65">
        <v>106992</v>
      </c>
      <c r="B1485" s="1" t="s">
        <v>57</v>
      </c>
      <c r="C1485" s="1" t="s">
        <v>51</v>
      </c>
      <c r="D1485" s="1" t="s">
        <v>43</v>
      </c>
      <c r="E1485" s="1" t="s">
        <v>66</v>
      </c>
      <c r="F1485" s="1" t="s">
        <v>45</v>
      </c>
      <c r="G1485" s="1" t="s">
        <v>46</v>
      </c>
      <c r="H1485" s="1" t="s">
        <v>54</v>
      </c>
      <c r="I1485" s="1" t="s">
        <v>2776</v>
      </c>
      <c r="J1485" s="1" t="s">
        <v>2777</v>
      </c>
      <c r="K1485" s="27">
        <v>44650.692928240744</v>
      </c>
      <c r="L1485" s="27">
        <v>44650.716249999998</v>
      </c>
      <c r="M1485" s="1" t="s">
        <v>50</v>
      </c>
      <c r="N1485" s="85" t="s">
        <v>443</v>
      </c>
      <c r="O1485" s="1"/>
      <c r="P1485" s="46"/>
    </row>
    <row r="1486" spans="1:16" ht="16.5" hidden="1" customHeight="1">
      <c r="A1486" s="65">
        <v>106993</v>
      </c>
      <c r="B1486" s="1" t="s">
        <v>41</v>
      </c>
      <c r="C1486" s="1" t="s">
        <v>42</v>
      </c>
      <c r="D1486" s="1" t="s">
        <v>81</v>
      </c>
      <c r="E1486" s="1" t="s">
        <v>44</v>
      </c>
      <c r="F1486" s="1" t="s">
        <v>45</v>
      </c>
      <c r="G1486" s="1" t="s">
        <v>46</v>
      </c>
      <c r="H1486" s="1" t="s">
        <v>47</v>
      </c>
      <c r="I1486" s="1" t="s">
        <v>2778</v>
      </c>
      <c r="J1486" s="1" t="s">
        <v>2779</v>
      </c>
      <c r="K1486" s="27">
        <v>44650.695127314815</v>
      </c>
      <c r="L1486" s="27">
        <v>44650.717268518521</v>
      </c>
      <c r="M1486" s="1" t="s">
        <v>50</v>
      </c>
      <c r="N1486" s="85" t="s">
        <v>429</v>
      </c>
      <c r="O1486" s="1"/>
      <c r="P1486" s="46"/>
    </row>
    <row r="1487" spans="1:16" ht="16.5" hidden="1" customHeight="1">
      <c r="A1487" s="65">
        <v>106994</v>
      </c>
      <c r="B1487" s="1" t="s">
        <v>41</v>
      </c>
      <c r="C1487" s="1" t="s">
        <v>51</v>
      </c>
      <c r="D1487" s="1" t="s">
        <v>43</v>
      </c>
      <c r="E1487" s="1" t="s">
        <v>44</v>
      </c>
      <c r="F1487" s="1" t="s">
        <v>45</v>
      </c>
      <c r="G1487" s="1" t="s">
        <v>46</v>
      </c>
      <c r="H1487" s="1" t="s">
        <v>47</v>
      </c>
      <c r="I1487" s="1" t="s">
        <v>1105</v>
      </c>
      <c r="J1487" s="1" t="s">
        <v>2740</v>
      </c>
      <c r="K1487" s="27">
        <v>44650.695509259262</v>
      </c>
      <c r="L1487" s="27">
        <v>44650.717013888891</v>
      </c>
      <c r="M1487" s="1" t="s">
        <v>50</v>
      </c>
      <c r="N1487" s="85" t="s">
        <v>429</v>
      </c>
      <c r="O1487" s="1"/>
      <c r="P1487" s="46"/>
    </row>
    <row r="1488" spans="1:16" ht="16.5" hidden="1" customHeight="1">
      <c r="A1488" s="65">
        <v>106995</v>
      </c>
      <c r="B1488" s="1" t="s">
        <v>41</v>
      </c>
      <c r="C1488" s="1" t="s">
        <v>51</v>
      </c>
      <c r="D1488" s="1" t="s">
        <v>71</v>
      </c>
      <c r="E1488" s="1" t="s">
        <v>793</v>
      </c>
      <c r="F1488" s="1" t="s">
        <v>53</v>
      </c>
      <c r="G1488" s="1" t="s">
        <v>85</v>
      </c>
      <c r="H1488" s="1" t="s">
        <v>54</v>
      </c>
      <c r="I1488" s="1" t="s">
        <v>2780</v>
      </c>
      <c r="J1488" s="1" t="s">
        <v>2781</v>
      </c>
      <c r="K1488" s="27">
        <v>44650.705231481479</v>
      </c>
      <c r="L1488" s="27">
        <v>44651.420115740744</v>
      </c>
      <c r="M1488" s="1" t="s">
        <v>50</v>
      </c>
      <c r="N1488" s="85" t="s">
        <v>429</v>
      </c>
      <c r="O1488" s="1"/>
      <c r="P1488" s="46"/>
    </row>
    <row r="1489" spans="1:16" ht="16.5" hidden="1" customHeight="1">
      <c r="A1489" s="65">
        <v>106996</v>
      </c>
      <c r="B1489" s="1" t="s">
        <v>60</v>
      </c>
      <c r="C1489" s="1" t="s">
        <v>200</v>
      </c>
      <c r="D1489" s="1" t="s">
        <v>61</v>
      </c>
      <c r="E1489" s="1" t="s">
        <v>62</v>
      </c>
      <c r="F1489" s="1" t="s">
        <v>45</v>
      </c>
      <c r="G1489" s="1" t="s">
        <v>46</v>
      </c>
      <c r="H1489" s="1" t="s">
        <v>47</v>
      </c>
      <c r="I1489" s="1" t="s">
        <v>2782</v>
      </c>
      <c r="J1489" s="1" t="s">
        <v>2783</v>
      </c>
      <c r="K1489" s="27">
        <v>44650.714224537034</v>
      </c>
      <c r="L1489" s="27">
        <v>44651.417951388888</v>
      </c>
      <c r="M1489" s="1" t="s">
        <v>50</v>
      </c>
      <c r="N1489" s="85" t="s">
        <v>443</v>
      </c>
      <c r="O1489" s="1"/>
      <c r="P1489" s="46"/>
    </row>
    <row r="1490" spans="1:16" ht="16.5" hidden="1" customHeight="1">
      <c r="A1490" s="65">
        <v>106997</v>
      </c>
      <c r="B1490" s="1" t="s">
        <v>57</v>
      </c>
      <c r="C1490" s="1" t="s">
        <v>51</v>
      </c>
      <c r="D1490" s="1" t="s">
        <v>71</v>
      </c>
      <c r="E1490" s="1" t="s">
        <v>44</v>
      </c>
      <c r="F1490" s="1" t="s">
        <v>45</v>
      </c>
      <c r="G1490" s="1" t="s">
        <v>46</v>
      </c>
      <c r="H1490" s="1" t="s">
        <v>54</v>
      </c>
      <c r="I1490" s="1" t="s">
        <v>2784</v>
      </c>
      <c r="J1490" s="1" t="s">
        <v>2785</v>
      </c>
      <c r="K1490" s="27">
        <v>44650.717523148145</v>
      </c>
      <c r="L1490" s="27">
        <v>44652.658414351848</v>
      </c>
      <c r="M1490" s="1" t="s">
        <v>50</v>
      </c>
      <c r="N1490" s="85" t="s">
        <v>443</v>
      </c>
      <c r="O1490" s="1"/>
      <c r="P1490" s="46"/>
    </row>
    <row r="1491" spans="1:16" ht="16.5" hidden="1" customHeight="1">
      <c r="A1491" s="65">
        <v>106998</v>
      </c>
      <c r="B1491" s="1" t="s">
        <v>60</v>
      </c>
      <c r="C1491" s="1" t="s">
        <v>42</v>
      </c>
      <c r="D1491" s="1" t="s">
        <v>71</v>
      </c>
      <c r="E1491" s="1" t="s">
        <v>44</v>
      </c>
      <c r="F1491" s="1" t="s">
        <v>45</v>
      </c>
      <c r="G1491" s="1" t="s">
        <v>46</v>
      </c>
      <c r="H1491" s="1" t="s">
        <v>47</v>
      </c>
      <c r="I1491" s="1" t="s">
        <v>2786</v>
      </c>
      <c r="J1491" s="1" t="s">
        <v>2787</v>
      </c>
      <c r="K1491" s="27">
        <v>44650.732349537036</v>
      </c>
      <c r="L1491" s="27">
        <v>44650.733784722222</v>
      </c>
      <c r="M1491" s="1" t="s">
        <v>50</v>
      </c>
      <c r="N1491" s="85" t="s">
        <v>429</v>
      </c>
      <c r="O1491" s="1"/>
      <c r="P1491" s="46"/>
    </row>
    <row r="1492" spans="1:16" ht="16.5" hidden="1" customHeight="1">
      <c r="A1492" s="43">
        <v>106999</v>
      </c>
      <c r="B1492" s="1" t="s">
        <v>57</v>
      </c>
      <c r="C1492" s="1" t="s">
        <v>51</v>
      </c>
      <c r="D1492" s="1" t="s">
        <v>43</v>
      </c>
      <c r="E1492" s="1" t="s">
        <v>66</v>
      </c>
      <c r="F1492" s="1" t="s">
        <v>53</v>
      </c>
      <c r="G1492" s="1" t="s">
        <v>46</v>
      </c>
      <c r="H1492" s="1" t="s">
        <v>54</v>
      </c>
      <c r="I1492" s="1" t="s">
        <v>2788</v>
      </c>
      <c r="J1492" s="1" t="s">
        <v>2789</v>
      </c>
      <c r="K1492" s="27">
        <v>44650.734293981484</v>
      </c>
      <c r="L1492" s="27">
        <v>44651.417442129627</v>
      </c>
      <c r="M1492" s="1" t="s">
        <v>50</v>
      </c>
      <c r="N1492" s="85" t="s">
        <v>443</v>
      </c>
      <c r="O1492" s="1"/>
      <c r="P1492" s="46"/>
    </row>
    <row r="1493" spans="1:16" ht="16.5" hidden="1" customHeight="1">
      <c r="A1493" s="43">
        <v>107000</v>
      </c>
      <c r="B1493" s="1" t="s">
        <v>57</v>
      </c>
      <c r="C1493" s="1" t="s">
        <v>51</v>
      </c>
      <c r="D1493" s="1" t="s">
        <v>43</v>
      </c>
      <c r="E1493" s="1" t="s">
        <v>62</v>
      </c>
      <c r="F1493" s="1" t="s">
        <v>53</v>
      </c>
      <c r="G1493" s="1" t="s">
        <v>46</v>
      </c>
      <c r="H1493" s="1" t="s">
        <v>54</v>
      </c>
      <c r="I1493" s="1" t="s">
        <v>2790</v>
      </c>
      <c r="J1493" s="1" t="s">
        <v>2791</v>
      </c>
      <c r="K1493" s="27">
        <v>44650.743159722224</v>
      </c>
      <c r="L1493" s="27">
        <v>44651.416747685187</v>
      </c>
      <c r="M1493" s="1" t="s">
        <v>50</v>
      </c>
      <c r="N1493" s="85" t="s">
        <v>443</v>
      </c>
      <c r="O1493" s="1"/>
      <c r="P1493" s="46"/>
    </row>
    <row r="1494" spans="1:16" ht="16.5" hidden="1" customHeight="1">
      <c r="A1494" s="43">
        <v>107001</v>
      </c>
      <c r="B1494" s="1" t="s">
        <v>60</v>
      </c>
      <c r="C1494" s="1" t="s">
        <v>114</v>
      </c>
      <c r="D1494" s="1" t="s">
        <v>71</v>
      </c>
      <c r="E1494" s="1" t="s">
        <v>44</v>
      </c>
      <c r="F1494" s="1" t="s">
        <v>45</v>
      </c>
      <c r="G1494" s="1" t="s">
        <v>46</v>
      </c>
      <c r="H1494" s="1" t="s">
        <v>54</v>
      </c>
      <c r="I1494" s="1" t="s">
        <v>2792</v>
      </c>
      <c r="J1494" s="1" t="s">
        <v>2793</v>
      </c>
      <c r="K1494" s="27">
        <v>44650.759270833332</v>
      </c>
      <c r="L1494" s="27">
        <v>44651.415821759256</v>
      </c>
      <c r="M1494" s="1" t="s">
        <v>50</v>
      </c>
      <c r="N1494" s="85" t="s">
        <v>429</v>
      </c>
      <c r="O1494" s="1"/>
      <c r="P1494" s="46"/>
    </row>
    <row r="1495" spans="1:16" ht="16.5" hidden="1" customHeight="1">
      <c r="A1495" s="43">
        <v>107002</v>
      </c>
      <c r="B1495" s="1" t="s">
        <v>1169</v>
      </c>
      <c r="C1495" s="1" t="s">
        <v>651</v>
      </c>
      <c r="D1495" s="1" t="s">
        <v>43</v>
      </c>
      <c r="E1495" s="1" t="s">
        <v>75</v>
      </c>
      <c r="F1495" s="1" t="s">
        <v>67</v>
      </c>
      <c r="G1495" s="1" t="s">
        <v>498</v>
      </c>
      <c r="H1495" s="1" t="s">
        <v>54</v>
      </c>
      <c r="I1495" s="1" t="s">
        <v>2794</v>
      </c>
      <c r="J1495" s="1" t="s">
        <v>2114</v>
      </c>
      <c r="K1495" s="27">
        <v>44651.229398148149</v>
      </c>
      <c r="L1495" s="27">
        <v>44651.416481481479</v>
      </c>
      <c r="M1495" s="1" t="s">
        <v>50</v>
      </c>
      <c r="N1495" s="85" t="s">
        <v>808</v>
      </c>
      <c r="O1495" s="1"/>
      <c r="P1495" s="46"/>
    </row>
    <row r="1496" spans="1:16" ht="16.5" hidden="1" customHeight="1">
      <c r="A1496" s="43">
        <v>107003</v>
      </c>
      <c r="B1496" s="1" t="s">
        <v>60</v>
      </c>
      <c r="C1496" s="1" t="s">
        <v>42</v>
      </c>
      <c r="D1496" s="1" t="s">
        <v>43</v>
      </c>
      <c r="E1496" s="1" t="s">
        <v>44</v>
      </c>
      <c r="F1496" s="1" t="s">
        <v>45</v>
      </c>
      <c r="G1496" s="1" t="s">
        <v>46</v>
      </c>
      <c r="H1496" s="1" t="s">
        <v>47</v>
      </c>
      <c r="I1496" s="1" t="s">
        <v>2795</v>
      </c>
      <c r="J1496" s="1" t="s">
        <v>1972</v>
      </c>
      <c r="K1496" s="27">
        <v>44651.404039351852</v>
      </c>
      <c r="L1496" s="27">
        <v>44651.415972222225</v>
      </c>
      <c r="M1496" s="1" t="s">
        <v>50</v>
      </c>
      <c r="N1496" s="85" t="s">
        <v>429</v>
      </c>
      <c r="O1496" s="1"/>
      <c r="P1496" s="46"/>
    </row>
    <row r="1497" spans="1:16" ht="16.5" hidden="1" customHeight="1">
      <c r="A1497" s="43">
        <v>107004</v>
      </c>
      <c r="B1497" s="1" t="s">
        <v>41</v>
      </c>
      <c r="C1497" s="1" t="s">
        <v>42</v>
      </c>
      <c r="D1497" s="1" t="s">
        <v>52</v>
      </c>
      <c r="E1497" s="1" t="s">
        <v>44</v>
      </c>
      <c r="F1497" s="1" t="s">
        <v>53</v>
      </c>
      <c r="G1497" s="1" t="s">
        <v>85</v>
      </c>
      <c r="H1497" s="1" t="s">
        <v>47</v>
      </c>
      <c r="I1497" s="1" t="s">
        <v>2796</v>
      </c>
      <c r="J1497" s="1" t="s">
        <v>2797</v>
      </c>
      <c r="K1497" s="27">
        <v>44651.415833333333</v>
      </c>
      <c r="L1497" s="27">
        <v>44651.538738425923</v>
      </c>
      <c r="M1497" s="1" t="s">
        <v>50</v>
      </c>
      <c r="N1497" s="85" t="s">
        <v>429</v>
      </c>
      <c r="O1497" s="1"/>
      <c r="P1497" s="46"/>
    </row>
    <row r="1498" spans="1:16" ht="16.5" hidden="1" customHeight="1">
      <c r="A1498" s="43">
        <v>107005</v>
      </c>
      <c r="B1498" s="1" t="s">
        <v>60</v>
      </c>
      <c r="C1498" s="1" t="s">
        <v>42</v>
      </c>
      <c r="D1498" s="1" t="s">
        <v>43</v>
      </c>
      <c r="E1498" s="1" t="s">
        <v>44</v>
      </c>
      <c r="F1498" s="1" t="s">
        <v>45</v>
      </c>
      <c r="G1498" s="1" t="s">
        <v>46</v>
      </c>
      <c r="H1498" s="1" t="s">
        <v>47</v>
      </c>
      <c r="I1498" s="1" t="s">
        <v>2798</v>
      </c>
      <c r="J1498" s="1" t="s">
        <v>2799</v>
      </c>
      <c r="K1498" s="27">
        <v>44651.421412037038</v>
      </c>
      <c r="L1498" s="27">
        <v>44651.705069444448</v>
      </c>
      <c r="M1498" s="1" t="s">
        <v>50</v>
      </c>
      <c r="N1498" s="85" t="s">
        <v>429</v>
      </c>
      <c r="O1498" s="1"/>
      <c r="P1498" s="46"/>
    </row>
    <row r="1499" spans="1:16" ht="16.5" hidden="1" customHeight="1">
      <c r="A1499" s="43">
        <v>107006</v>
      </c>
      <c r="B1499" s="1" t="s">
        <v>358</v>
      </c>
      <c r="C1499" s="1" t="s">
        <v>51</v>
      </c>
      <c r="D1499" s="1" t="s">
        <v>43</v>
      </c>
      <c r="E1499" s="1" t="s">
        <v>44</v>
      </c>
      <c r="F1499" s="1" t="s">
        <v>45</v>
      </c>
      <c r="G1499" s="1" t="s">
        <v>46</v>
      </c>
      <c r="H1499" s="1" t="s">
        <v>54</v>
      </c>
      <c r="I1499" s="1" t="s">
        <v>2800</v>
      </c>
      <c r="J1499" s="1" t="s">
        <v>2598</v>
      </c>
      <c r="K1499" s="27">
        <v>44651.421585648146</v>
      </c>
      <c r="L1499" s="27">
        <v>44651.449166666665</v>
      </c>
      <c r="M1499" s="1" t="s">
        <v>50</v>
      </c>
      <c r="N1499" s="85" t="s">
        <v>808</v>
      </c>
      <c r="O1499" s="1"/>
      <c r="P1499" s="46"/>
    </row>
    <row r="1500" spans="1:16" ht="16.5" hidden="1" customHeight="1">
      <c r="A1500" s="43">
        <v>107007</v>
      </c>
      <c r="B1500" s="1" t="s">
        <v>60</v>
      </c>
      <c r="C1500" s="1" t="s">
        <v>42</v>
      </c>
      <c r="D1500" s="1" t="s">
        <v>81</v>
      </c>
      <c r="E1500" s="1" t="s">
        <v>66</v>
      </c>
      <c r="F1500" s="1" t="s">
        <v>45</v>
      </c>
      <c r="G1500" s="1" t="s">
        <v>46</v>
      </c>
      <c r="H1500" s="1" t="s">
        <v>54</v>
      </c>
      <c r="I1500" s="1" t="s">
        <v>2801</v>
      </c>
      <c r="J1500" s="1" t="s">
        <v>2325</v>
      </c>
      <c r="K1500" s="27">
        <v>44651.435659722221</v>
      </c>
      <c r="L1500" s="27">
        <v>44651.451273148145</v>
      </c>
      <c r="M1500" s="1" t="s">
        <v>50</v>
      </c>
      <c r="N1500" s="85" t="s">
        <v>429</v>
      </c>
      <c r="O1500" s="1"/>
      <c r="P1500" s="46"/>
    </row>
    <row r="1501" spans="1:16" ht="16.5" hidden="1" customHeight="1">
      <c r="A1501" s="43">
        <v>107008</v>
      </c>
      <c r="B1501" s="1" t="s">
        <v>41</v>
      </c>
      <c r="C1501" s="1" t="s">
        <v>42</v>
      </c>
      <c r="D1501" s="1" t="s">
        <v>71</v>
      </c>
      <c r="E1501" s="1" t="s">
        <v>44</v>
      </c>
      <c r="F1501" s="1" t="s">
        <v>45</v>
      </c>
      <c r="G1501" s="1" t="s">
        <v>46</v>
      </c>
      <c r="H1501" s="1" t="s">
        <v>47</v>
      </c>
      <c r="I1501" s="1" t="s">
        <v>2802</v>
      </c>
      <c r="J1501" s="1" t="s">
        <v>2803</v>
      </c>
      <c r="K1501" s="27">
        <v>44651.443298611113</v>
      </c>
      <c r="L1501" s="27">
        <v>44651.451932870368</v>
      </c>
      <c r="M1501" s="1" t="s">
        <v>50</v>
      </c>
      <c r="N1501" s="85" t="s">
        <v>429</v>
      </c>
      <c r="O1501" s="1"/>
      <c r="P1501" s="46"/>
    </row>
    <row r="1502" spans="1:16" ht="16.5" hidden="1" customHeight="1">
      <c r="A1502" s="43">
        <v>107009</v>
      </c>
      <c r="B1502" s="1" t="s">
        <v>41</v>
      </c>
      <c r="C1502" s="1" t="s">
        <v>189</v>
      </c>
      <c r="D1502" s="1" t="s">
        <v>43</v>
      </c>
      <c r="E1502" s="1" t="s">
        <v>84</v>
      </c>
      <c r="F1502" s="1" t="s">
        <v>45</v>
      </c>
      <c r="G1502" s="1" t="s">
        <v>46</v>
      </c>
      <c r="H1502" s="1" t="s">
        <v>47</v>
      </c>
      <c r="I1502" s="1" t="s">
        <v>2804</v>
      </c>
      <c r="J1502" s="1" t="s">
        <v>2805</v>
      </c>
      <c r="K1502" s="27">
        <v>44651.45894675926</v>
      </c>
      <c r="L1502" s="27">
        <v>44652.67454861111</v>
      </c>
      <c r="M1502" s="1" t="s">
        <v>50</v>
      </c>
      <c r="N1502" s="85" t="s">
        <v>429</v>
      </c>
      <c r="O1502" s="1"/>
      <c r="P1502" s="46"/>
    </row>
    <row r="1503" spans="1:16" ht="16.5" hidden="1" customHeight="1">
      <c r="A1503" s="43">
        <v>107010</v>
      </c>
      <c r="B1503" s="1" t="s">
        <v>60</v>
      </c>
      <c r="C1503" s="1" t="s">
        <v>51</v>
      </c>
      <c r="D1503" s="1" t="s">
        <v>81</v>
      </c>
      <c r="E1503" s="1" t="s">
        <v>257</v>
      </c>
      <c r="F1503" s="1" t="s">
        <v>53</v>
      </c>
      <c r="G1503" s="1" t="s">
        <v>46</v>
      </c>
      <c r="H1503" s="1" t="s">
        <v>54</v>
      </c>
      <c r="I1503" s="1" t="s">
        <v>2806</v>
      </c>
      <c r="J1503" s="1" t="s">
        <v>2807</v>
      </c>
      <c r="K1503" s="27">
        <v>44651.473113425927</v>
      </c>
      <c r="L1503" s="27">
        <v>44651.494004629632</v>
      </c>
      <c r="M1503" s="1" t="s">
        <v>50</v>
      </c>
      <c r="N1503" s="85" t="s">
        <v>429</v>
      </c>
      <c r="O1503" s="1"/>
      <c r="P1503" s="46"/>
    </row>
    <row r="1504" spans="1:16" ht="16.5" hidden="1" customHeight="1">
      <c r="A1504" s="43">
        <v>107011</v>
      </c>
      <c r="B1504" s="1" t="s">
        <v>60</v>
      </c>
      <c r="C1504" s="1" t="s">
        <v>109</v>
      </c>
      <c r="D1504" s="1" t="s">
        <v>71</v>
      </c>
      <c r="E1504" s="1" t="s">
        <v>44</v>
      </c>
      <c r="F1504" s="1" t="s">
        <v>45</v>
      </c>
      <c r="G1504" s="1" t="s">
        <v>46</v>
      </c>
      <c r="H1504" s="1" t="s">
        <v>47</v>
      </c>
      <c r="I1504" s="1" t="s">
        <v>2808</v>
      </c>
      <c r="J1504" s="1" t="s">
        <v>2809</v>
      </c>
      <c r="K1504" s="27">
        <v>44651.486990740741</v>
      </c>
      <c r="L1504" s="27">
        <v>44651.526087962964</v>
      </c>
      <c r="M1504" s="1" t="s">
        <v>50</v>
      </c>
      <c r="N1504" s="85" t="s">
        <v>429</v>
      </c>
      <c r="O1504" s="1"/>
      <c r="P1504" s="46"/>
    </row>
    <row r="1505" spans="1:16" ht="16.5" hidden="1" customHeight="1">
      <c r="A1505" s="43">
        <v>107012</v>
      </c>
      <c r="B1505" s="1" t="s">
        <v>57</v>
      </c>
      <c r="C1505" s="1" t="s">
        <v>51</v>
      </c>
      <c r="D1505" s="1" t="s">
        <v>61</v>
      </c>
      <c r="E1505" s="1" t="s">
        <v>44</v>
      </c>
      <c r="F1505" s="1" t="s">
        <v>53</v>
      </c>
      <c r="G1505" s="1" t="s">
        <v>46</v>
      </c>
      <c r="H1505" s="1" t="s">
        <v>54</v>
      </c>
      <c r="I1505" s="1" t="s">
        <v>1412</v>
      </c>
      <c r="J1505" s="1" t="s">
        <v>2810</v>
      </c>
      <c r="K1505" s="27">
        <v>44651.493067129632</v>
      </c>
      <c r="L1505" s="27">
        <v>44651.498472222222</v>
      </c>
      <c r="M1505" s="1" t="s">
        <v>50</v>
      </c>
      <c r="N1505" s="85" t="s">
        <v>443</v>
      </c>
      <c r="O1505" s="1"/>
      <c r="P1505" s="46"/>
    </row>
    <row r="1506" spans="1:16" ht="16.5" hidden="1" customHeight="1">
      <c r="A1506" s="43">
        <v>107013</v>
      </c>
      <c r="B1506" s="1" t="s">
        <v>41</v>
      </c>
      <c r="C1506" s="1" t="s">
        <v>51</v>
      </c>
      <c r="D1506" s="1" t="s">
        <v>71</v>
      </c>
      <c r="E1506" s="1" t="s">
        <v>62</v>
      </c>
      <c r="F1506" s="1" t="s">
        <v>45</v>
      </c>
      <c r="G1506" s="1" t="s">
        <v>46</v>
      </c>
      <c r="H1506" s="1" t="s">
        <v>47</v>
      </c>
      <c r="I1506" s="1" t="s">
        <v>2811</v>
      </c>
      <c r="J1506" s="1" t="s">
        <v>2812</v>
      </c>
      <c r="K1506" s="27">
        <v>44651.507013888891</v>
      </c>
      <c r="L1506" s="27">
        <v>44655.452141203707</v>
      </c>
      <c r="M1506" s="1" t="s">
        <v>50</v>
      </c>
      <c r="N1506" s="85" t="s">
        <v>429</v>
      </c>
      <c r="O1506" s="1"/>
      <c r="P1506" s="46"/>
    </row>
    <row r="1507" spans="1:16" ht="16.5" hidden="1" customHeight="1">
      <c r="A1507" s="43">
        <v>107014</v>
      </c>
      <c r="B1507" s="1" t="s">
        <v>57</v>
      </c>
      <c r="C1507" s="1" t="s">
        <v>51</v>
      </c>
      <c r="D1507" s="1" t="s">
        <v>43</v>
      </c>
      <c r="E1507" s="1" t="s">
        <v>66</v>
      </c>
      <c r="F1507" s="1" t="s">
        <v>53</v>
      </c>
      <c r="G1507" s="1" t="s">
        <v>46</v>
      </c>
      <c r="H1507" s="1" t="s">
        <v>54</v>
      </c>
      <c r="I1507" s="1" t="s">
        <v>2813</v>
      </c>
      <c r="J1507" s="1" t="s">
        <v>2814</v>
      </c>
      <c r="K1507" s="27">
        <v>44651.511342592596</v>
      </c>
      <c r="L1507" s="27">
        <v>44651.51766203704</v>
      </c>
      <c r="M1507" s="1" t="s">
        <v>50</v>
      </c>
      <c r="N1507" s="85" t="s">
        <v>443</v>
      </c>
      <c r="O1507" s="1"/>
      <c r="P1507" s="46"/>
    </row>
    <row r="1508" spans="1:16" ht="16.5" hidden="1" customHeight="1">
      <c r="A1508" s="43">
        <v>107015</v>
      </c>
      <c r="B1508" s="1" t="s">
        <v>41</v>
      </c>
      <c r="C1508" s="1" t="s">
        <v>51</v>
      </c>
      <c r="D1508" s="1" t="s">
        <v>43</v>
      </c>
      <c r="E1508" s="1" t="s">
        <v>44</v>
      </c>
      <c r="F1508" s="1" t="s">
        <v>45</v>
      </c>
      <c r="G1508" s="1" t="s">
        <v>46</v>
      </c>
      <c r="H1508" s="1" t="s">
        <v>47</v>
      </c>
      <c r="I1508" s="1" t="s">
        <v>2815</v>
      </c>
      <c r="J1508" s="1" t="s">
        <v>2816</v>
      </c>
      <c r="K1508" s="27">
        <v>44651.513784722221</v>
      </c>
      <c r="L1508" s="27">
        <v>44651.526562500003</v>
      </c>
      <c r="M1508" s="1" t="s">
        <v>50</v>
      </c>
      <c r="N1508" s="85" t="s">
        <v>429</v>
      </c>
      <c r="O1508" s="1"/>
      <c r="P1508" s="46"/>
    </row>
    <row r="1509" spans="1:16" ht="16.5" hidden="1" customHeight="1">
      <c r="A1509" s="43">
        <v>107016</v>
      </c>
      <c r="B1509" s="1" t="s">
        <v>41</v>
      </c>
      <c r="C1509" s="1" t="s">
        <v>1164</v>
      </c>
      <c r="D1509" s="1" t="s">
        <v>43</v>
      </c>
      <c r="E1509" s="1" t="s">
        <v>66</v>
      </c>
      <c r="F1509" s="1" t="s">
        <v>45</v>
      </c>
      <c r="G1509" s="1" t="s">
        <v>46</v>
      </c>
      <c r="H1509" s="1" t="s">
        <v>47</v>
      </c>
      <c r="I1509" s="1" t="s">
        <v>2464</v>
      </c>
      <c r="J1509" s="1" t="s">
        <v>2817</v>
      </c>
      <c r="K1509" s="27">
        <v>44651.515833333331</v>
      </c>
      <c r="L1509" s="27">
        <v>44651.518530092595</v>
      </c>
      <c r="M1509" s="1" t="s">
        <v>50</v>
      </c>
      <c r="N1509" s="85" t="s">
        <v>429</v>
      </c>
      <c r="O1509" s="1"/>
      <c r="P1509" s="46"/>
    </row>
    <row r="1510" spans="1:16" ht="16.5" hidden="1" customHeight="1">
      <c r="A1510" s="43">
        <v>107017</v>
      </c>
      <c r="B1510" s="1" t="s">
        <v>41</v>
      </c>
      <c r="C1510" s="1" t="s">
        <v>51</v>
      </c>
      <c r="D1510" s="1" t="s">
        <v>71</v>
      </c>
      <c r="E1510" s="1" t="s">
        <v>84</v>
      </c>
      <c r="F1510" s="1" t="s">
        <v>53</v>
      </c>
      <c r="G1510" s="1" t="s">
        <v>85</v>
      </c>
      <c r="H1510" s="1" t="s">
        <v>54</v>
      </c>
      <c r="I1510" s="1" t="s">
        <v>2818</v>
      </c>
      <c r="J1510" s="1" t="s">
        <v>2325</v>
      </c>
      <c r="K1510" s="27">
        <v>44651.518229166664</v>
      </c>
      <c r="L1510" s="27">
        <v>44651.527905092589</v>
      </c>
      <c r="M1510" s="1" t="s">
        <v>50</v>
      </c>
      <c r="N1510" s="85" t="s">
        <v>429</v>
      </c>
      <c r="O1510" s="1"/>
      <c r="P1510" s="46"/>
    </row>
    <row r="1511" spans="1:16" ht="16.5" hidden="1" customHeight="1">
      <c r="A1511" s="43">
        <v>107018</v>
      </c>
      <c r="B1511" s="1" t="s">
        <v>60</v>
      </c>
      <c r="C1511" s="1" t="s">
        <v>51</v>
      </c>
      <c r="D1511" s="1" t="s">
        <v>563</v>
      </c>
      <c r="E1511" s="1" t="s">
        <v>102</v>
      </c>
      <c r="F1511" s="1" t="s">
        <v>53</v>
      </c>
      <c r="G1511" s="1" t="s">
        <v>46</v>
      </c>
      <c r="H1511" s="1" t="s">
        <v>54</v>
      </c>
      <c r="I1511" s="1" t="s">
        <v>2819</v>
      </c>
      <c r="J1511" s="1" t="s">
        <v>2820</v>
      </c>
      <c r="K1511" s="27">
        <v>44651.518518518518</v>
      </c>
      <c r="L1511" s="27">
        <v>44651.526307870372</v>
      </c>
      <c r="M1511" s="1" t="s">
        <v>50</v>
      </c>
      <c r="N1511" s="85" t="s">
        <v>429</v>
      </c>
      <c r="O1511" s="1"/>
      <c r="P1511" s="46"/>
    </row>
    <row r="1512" spans="1:16" ht="16.5" hidden="1" customHeight="1">
      <c r="A1512" s="43">
        <v>107019</v>
      </c>
      <c r="B1512" s="1" t="s">
        <v>358</v>
      </c>
      <c r="C1512" s="1" t="s">
        <v>200</v>
      </c>
      <c r="D1512" s="1" t="s">
        <v>127</v>
      </c>
      <c r="E1512" s="1" t="s">
        <v>542</v>
      </c>
      <c r="F1512" s="1" t="s">
        <v>67</v>
      </c>
      <c r="G1512" s="1" t="s">
        <v>46</v>
      </c>
      <c r="H1512" s="1" t="s">
        <v>297</v>
      </c>
      <c r="I1512" s="1" t="s">
        <v>2821</v>
      </c>
      <c r="J1512" s="1" t="s">
        <v>2114</v>
      </c>
      <c r="K1512" s="27">
        <v>44651.532222222224</v>
      </c>
      <c r="L1512" s="27">
        <v>44651.704791666663</v>
      </c>
      <c r="M1512" s="1" t="s">
        <v>50</v>
      </c>
      <c r="N1512" s="85" t="s">
        <v>808</v>
      </c>
      <c r="O1512" s="1"/>
      <c r="P1512" s="46"/>
    </row>
    <row r="1513" spans="1:16" ht="16.5" hidden="1" customHeight="1">
      <c r="A1513" s="43">
        <v>107020</v>
      </c>
      <c r="B1513" s="1" t="s">
        <v>358</v>
      </c>
      <c r="C1513" s="1" t="s">
        <v>200</v>
      </c>
      <c r="D1513" s="1" t="s">
        <v>127</v>
      </c>
      <c r="E1513" s="1" t="s">
        <v>542</v>
      </c>
      <c r="F1513" s="1" t="s">
        <v>67</v>
      </c>
      <c r="G1513" s="1" t="s">
        <v>46</v>
      </c>
      <c r="H1513" s="1" t="s">
        <v>297</v>
      </c>
      <c r="I1513" s="1" t="s">
        <v>2822</v>
      </c>
      <c r="J1513" s="1" t="s">
        <v>2114</v>
      </c>
      <c r="K1513" s="27">
        <v>44651.532268518517</v>
      </c>
      <c r="L1513" s="27">
        <v>44651.704641203702</v>
      </c>
      <c r="M1513" s="1" t="s">
        <v>50</v>
      </c>
      <c r="N1513" s="85" t="s">
        <v>808</v>
      </c>
      <c r="O1513" s="1"/>
      <c r="P1513" s="46"/>
    </row>
    <row r="1514" spans="1:16" ht="16.5" hidden="1" customHeight="1">
      <c r="A1514" s="43">
        <v>107021</v>
      </c>
      <c r="B1514" s="1" t="s">
        <v>60</v>
      </c>
      <c r="C1514" s="1" t="s">
        <v>90</v>
      </c>
      <c r="D1514" s="1" t="s">
        <v>61</v>
      </c>
      <c r="E1514" s="1" t="s">
        <v>44</v>
      </c>
      <c r="F1514" s="1" t="s">
        <v>45</v>
      </c>
      <c r="G1514" s="1" t="s">
        <v>46</v>
      </c>
      <c r="H1514" s="1" t="s">
        <v>54</v>
      </c>
      <c r="I1514" s="1" t="s">
        <v>2744</v>
      </c>
      <c r="J1514" s="1" t="s">
        <v>2823</v>
      </c>
      <c r="K1514" s="27">
        <v>44651.543958333335</v>
      </c>
      <c r="L1514" s="27">
        <v>44651.70417824074</v>
      </c>
      <c r="M1514" s="1" t="s">
        <v>50</v>
      </c>
      <c r="N1514" s="85" t="s">
        <v>429</v>
      </c>
      <c r="O1514" s="1"/>
      <c r="P1514" s="46"/>
    </row>
    <row r="1515" spans="1:16" ht="16.5" hidden="1" customHeight="1">
      <c r="A1515" s="43">
        <v>107022</v>
      </c>
      <c r="B1515" s="1" t="s">
        <v>41</v>
      </c>
      <c r="C1515" s="1" t="s">
        <v>51</v>
      </c>
      <c r="D1515" s="1" t="s">
        <v>43</v>
      </c>
      <c r="E1515" s="1" t="s">
        <v>44</v>
      </c>
      <c r="F1515" s="1" t="s">
        <v>45</v>
      </c>
      <c r="G1515" s="1" t="s">
        <v>46</v>
      </c>
      <c r="H1515" s="1" t="s">
        <v>54</v>
      </c>
      <c r="I1515" s="1" t="s">
        <v>2824</v>
      </c>
      <c r="J1515" s="1" t="s">
        <v>2825</v>
      </c>
      <c r="K1515" s="27">
        <v>44651.551608796297</v>
      </c>
      <c r="L1515" s="27">
        <v>44651.703148148146</v>
      </c>
      <c r="M1515" s="1" t="s">
        <v>50</v>
      </c>
      <c r="N1515" s="85" t="s">
        <v>429</v>
      </c>
      <c r="O1515" s="1"/>
      <c r="P1515" s="46"/>
    </row>
    <row r="1516" spans="1:16" ht="16.5" hidden="1" customHeight="1">
      <c r="A1516" s="43">
        <v>107023</v>
      </c>
      <c r="B1516" s="1" t="s">
        <v>60</v>
      </c>
      <c r="C1516" s="1" t="s">
        <v>51</v>
      </c>
      <c r="D1516" s="1" t="s">
        <v>81</v>
      </c>
      <c r="E1516" s="1" t="s">
        <v>257</v>
      </c>
      <c r="F1516" s="1" t="s">
        <v>53</v>
      </c>
      <c r="G1516" s="1" t="s">
        <v>85</v>
      </c>
      <c r="H1516" s="1" t="s">
        <v>54</v>
      </c>
      <c r="I1516" s="1" t="s">
        <v>2826</v>
      </c>
      <c r="J1516" s="1" t="s">
        <v>2827</v>
      </c>
      <c r="K1516" s="27">
        <v>44651.56181712963</v>
      </c>
      <c r="L1516" s="27">
        <v>44655.410891203705</v>
      </c>
      <c r="M1516" s="1" t="s">
        <v>50</v>
      </c>
      <c r="N1516" s="85" t="s">
        <v>429</v>
      </c>
      <c r="O1516" s="1"/>
      <c r="P1516" s="46"/>
    </row>
    <row r="1517" spans="1:16" ht="16.5" hidden="1" customHeight="1">
      <c r="A1517" s="43">
        <v>107024</v>
      </c>
      <c r="B1517" s="1" t="s">
        <v>41</v>
      </c>
      <c r="C1517" s="1" t="s">
        <v>51</v>
      </c>
      <c r="D1517" s="1" t="s">
        <v>52</v>
      </c>
      <c r="E1517" s="1" t="s">
        <v>44</v>
      </c>
      <c r="F1517" s="1" t="s">
        <v>45</v>
      </c>
      <c r="G1517" s="1" t="s">
        <v>46</v>
      </c>
      <c r="H1517" s="1" t="s">
        <v>47</v>
      </c>
      <c r="I1517" s="1" t="s">
        <v>2154</v>
      </c>
      <c r="J1517" s="1" t="s">
        <v>2828</v>
      </c>
      <c r="K1517" s="27">
        <v>44651.572129629632</v>
      </c>
      <c r="L1517" s="27">
        <v>44651.701388888891</v>
      </c>
      <c r="M1517" s="1" t="s">
        <v>50</v>
      </c>
      <c r="N1517" s="85" t="s">
        <v>429</v>
      </c>
      <c r="O1517" s="1"/>
      <c r="P1517" s="46"/>
    </row>
    <row r="1518" spans="1:16" ht="16.5" hidden="1" customHeight="1">
      <c r="A1518" s="43">
        <v>107025</v>
      </c>
      <c r="B1518" s="1" t="s">
        <v>41</v>
      </c>
      <c r="C1518" s="1" t="s">
        <v>51</v>
      </c>
      <c r="D1518" s="1" t="s">
        <v>71</v>
      </c>
      <c r="E1518" s="1" t="s">
        <v>44</v>
      </c>
      <c r="F1518" s="1" t="s">
        <v>45</v>
      </c>
      <c r="G1518" s="1" t="s">
        <v>46</v>
      </c>
      <c r="H1518" s="1" t="s">
        <v>47</v>
      </c>
      <c r="I1518" s="1" t="s">
        <v>2297</v>
      </c>
      <c r="J1518" s="1" t="s">
        <v>2817</v>
      </c>
      <c r="K1518" s="27">
        <v>44651.573923611111</v>
      </c>
      <c r="L1518" s="27">
        <v>44651.701006944444</v>
      </c>
      <c r="M1518" s="1" t="s">
        <v>50</v>
      </c>
      <c r="N1518" s="85" t="s">
        <v>429</v>
      </c>
      <c r="O1518" s="1"/>
      <c r="P1518" s="46"/>
    </row>
    <row r="1519" spans="1:16" ht="16.5" hidden="1" customHeight="1">
      <c r="A1519" s="43">
        <v>107026</v>
      </c>
      <c r="B1519" s="1" t="s">
        <v>60</v>
      </c>
      <c r="C1519" s="1" t="s">
        <v>51</v>
      </c>
      <c r="D1519" s="1" t="s">
        <v>43</v>
      </c>
      <c r="E1519" s="1" t="s">
        <v>44</v>
      </c>
      <c r="F1519" s="1" t="s">
        <v>45</v>
      </c>
      <c r="G1519" s="1" t="s">
        <v>46</v>
      </c>
      <c r="H1519" s="1" t="s">
        <v>54</v>
      </c>
      <c r="I1519" s="1" t="s">
        <v>2829</v>
      </c>
      <c r="J1519" s="1" t="s">
        <v>2830</v>
      </c>
      <c r="K1519" s="27">
        <v>44651.577916666669</v>
      </c>
      <c r="L1519" s="27">
        <v>44651.697893518518</v>
      </c>
      <c r="M1519" s="1" t="s">
        <v>50</v>
      </c>
      <c r="N1519" s="85" t="s">
        <v>429</v>
      </c>
      <c r="O1519" s="1"/>
      <c r="P1519" s="46"/>
    </row>
    <row r="1520" spans="1:16" ht="16.5" hidden="1" customHeight="1">
      <c r="A1520" s="43">
        <v>107027</v>
      </c>
      <c r="B1520" s="1" t="s">
        <v>41</v>
      </c>
      <c r="C1520" s="1" t="s">
        <v>51</v>
      </c>
      <c r="D1520" s="1" t="s">
        <v>81</v>
      </c>
      <c r="E1520" s="1" t="s">
        <v>257</v>
      </c>
      <c r="F1520" s="1" t="s">
        <v>53</v>
      </c>
      <c r="G1520" s="1" t="s">
        <v>46</v>
      </c>
      <c r="H1520" s="1" t="s">
        <v>54</v>
      </c>
      <c r="I1520" s="1" t="s">
        <v>2831</v>
      </c>
      <c r="J1520" s="1" t="s">
        <v>2832</v>
      </c>
      <c r="K1520" s="27">
        <v>44651.590844907405</v>
      </c>
      <c r="L1520" s="27">
        <v>44651.686597222222</v>
      </c>
      <c r="M1520" s="1" t="s">
        <v>50</v>
      </c>
      <c r="N1520" s="85" t="s">
        <v>429</v>
      </c>
      <c r="O1520" s="1"/>
      <c r="P1520" s="46"/>
    </row>
    <row r="1521" spans="1:16" ht="16.5" hidden="1" customHeight="1">
      <c r="A1521" s="43">
        <v>107028</v>
      </c>
      <c r="B1521" s="1" t="s">
        <v>60</v>
      </c>
      <c r="C1521" s="1" t="s">
        <v>388</v>
      </c>
      <c r="D1521" s="1" t="s">
        <v>61</v>
      </c>
      <c r="E1521" s="1" t="s">
        <v>44</v>
      </c>
      <c r="F1521" s="1" t="s">
        <v>53</v>
      </c>
      <c r="G1521" s="1" t="s">
        <v>46</v>
      </c>
      <c r="H1521" s="1" t="s">
        <v>54</v>
      </c>
      <c r="I1521" s="1" t="s">
        <v>1746</v>
      </c>
      <c r="J1521" s="1" t="s">
        <v>2833</v>
      </c>
      <c r="K1521" s="27">
        <v>44651.608958333331</v>
      </c>
      <c r="L1521" s="27">
        <v>44651.686192129629</v>
      </c>
      <c r="M1521" s="1" t="s">
        <v>50</v>
      </c>
      <c r="N1521" s="85" t="s">
        <v>429</v>
      </c>
      <c r="O1521" s="1"/>
      <c r="P1521" s="46"/>
    </row>
    <row r="1522" spans="1:16" ht="16.5" hidden="1" customHeight="1">
      <c r="A1522" s="43">
        <v>107029</v>
      </c>
      <c r="B1522" s="1" t="s">
        <v>57</v>
      </c>
      <c r="C1522" s="1" t="s">
        <v>51</v>
      </c>
      <c r="D1522" s="1" t="s">
        <v>43</v>
      </c>
      <c r="E1522" s="1" t="s">
        <v>44</v>
      </c>
      <c r="F1522" s="1" t="s">
        <v>45</v>
      </c>
      <c r="G1522" s="1" t="s">
        <v>46</v>
      </c>
      <c r="H1522" s="1" t="s">
        <v>47</v>
      </c>
      <c r="I1522" s="1" t="s">
        <v>2834</v>
      </c>
      <c r="J1522" s="1" t="s">
        <v>1064</v>
      </c>
      <c r="K1522" s="27">
        <v>44651.627974537034</v>
      </c>
      <c r="L1522" s="27">
        <v>44651.685439814813</v>
      </c>
      <c r="M1522" s="1" t="s">
        <v>50</v>
      </c>
      <c r="N1522" s="85" t="s">
        <v>443</v>
      </c>
      <c r="O1522" s="1"/>
      <c r="P1522" s="46"/>
    </row>
    <row r="1523" spans="1:16" ht="16.5" hidden="1" customHeight="1">
      <c r="A1523" s="43">
        <v>107030</v>
      </c>
      <c r="B1523" s="1" t="s">
        <v>41</v>
      </c>
      <c r="C1523" s="1" t="s">
        <v>51</v>
      </c>
      <c r="D1523" s="1" t="s">
        <v>61</v>
      </c>
      <c r="E1523" s="1" t="s">
        <v>44</v>
      </c>
      <c r="F1523" s="1" t="s">
        <v>53</v>
      </c>
      <c r="G1523" s="1" t="s">
        <v>85</v>
      </c>
      <c r="H1523" s="1" t="s">
        <v>47</v>
      </c>
      <c r="I1523" s="1" t="s">
        <v>2835</v>
      </c>
      <c r="J1523" s="1" t="s">
        <v>2836</v>
      </c>
      <c r="K1523" s="27">
        <v>44651.638738425929</v>
      </c>
      <c r="L1523" s="27">
        <v>44652.674224537041</v>
      </c>
      <c r="M1523" s="1" t="s">
        <v>50</v>
      </c>
      <c r="N1523" s="85" t="s">
        <v>429</v>
      </c>
      <c r="O1523" s="1"/>
      <c r="P1523" s="46"/>
    </row>
    <row r="1524" spans="1:16" ht="16.5" hidden="1" customHeight="1">
      <c r="A1524" s="43">
        <v>107031</v>
      </c>
      <c r="B1524" s="1" t="s">
        <v>41</v>
      </c>
      <c r="C1524" s="1" t="s">
        <v>126</v>
      </c>
      <c r="D1524" s="1" t="s">
        <v>52</v>
      </c>
      <c r="E1524" s="1" t="s">
        <v>44</v>
      </c>
      <c r="F1524" s="1" t="s">
        <v>45</v>
      </c>
      <c r="G1524" s="1" t="s">
        <v>46</v>
      </c>
      <c r="H1524" s="1" t="s">
        <v>47</v>
      </c>
      <c r="I1524" s="1" t="s">
        <v>2837</v>
      </c>
      <c r="J1524" s="1" t="s">
        <v>2325</v>
      </c>
      <c r="K1524" s="27">
        <v>44651.642233796294</v>
      </c>
      <c r="L1524" s="27">
        <v>44651.681469907409</v>
      </c>
      <c r="M1524" s="1" t="s">
        <v>50</v>
      </c>
      <c r="N1524" s="85" t="s">
        <v>429</v>
      </c>
      <c r="O1524" s="1"/>
      <c r="P1524" s="46"/>
    </row>
    <row r="1525" spans="1:16" ht="16.5" hidden="1" customHeight="1">
      <c r="A1525" s="43">
        <v>107032</v>
      </c>
      <c r="B1525" s="1" t="s">
        <v>41</v>
      </c>
      <c r="C1525" s="1" t="s">
        <v>114</v>
      </c>
      <c r="D1525" s="1" t="s">
        <v>43</v>
      </c>
      <c r="E1525" s="1" t="s">
        <v>62</v>
      </c>
      <c r="F1525" s="1" t="s">
        <v>45</v>
      </c>
      <c r="G1525" s="1" t="s">
        <v>46</v>
      </c>
      <c r="H1525" s="1" t="s">
        <v>54</v>
      </c>
      <c r="I1525" s="1" t="s">
        <v>2838</v>
      </c>
      <c r="J1525" s="1" t="s">
        <v>2839</v>
      </c>
      <c r="K1525" s="27">
        <v>44651.654814814814</v>
      </c>
      <c r="L1525" s="27">
        <v>44651.734861111108</v>
      </c>
      <c r="M1525" s="1" t="s">
        <v>50</v>
      </c>
      <c r="N1525" s="85" t="s">
        <v>429</v>
      </c>
      <c r="O1525" s="1"/>
      <c r="P1525" s="46"/>
    </row>
    <row r="1526" spans="1:16" ht="16.5" hidden="1" customHeight="1">
      <c r="A1526" s="43">
        <v>107033</v>
      </c>
      <c r="B1526" s="1" t="s">
        <v>60</v>
      </c>
      <c r="C1526" s="1" t="s">
        <v>51</v>
      </c>
      <c r="D1526" s="1" t="s">
        <v>43</v>
      </c>
      <c r="E1526" s="1" t="s">
        <v>44</v>
      </c>
      <c r="F1526" s="1" t="s">
        <v>53</v>
      </c>
      <c r="G1526" s="1" t="s">
        <v>46</v>
      </c>
      <c r="H1526" s="1" t="s">
        <v>47</v>
      </c>
      <c r="I1526" s="1" t="s">
        <v>2840</v>
      </c>
      <c r="J1526" s="1" t="s">
        <v>2841</v>
      </c>
      <c r="K1526" s="27">
        <v>44651.658576388887</v>
      </c>
      <c r="L1526" s="27">
        <v>44651.681076388886</v>
      </c>
      <c r="M1526" s="1" t="s">
        <v>50</v>
      </c>
      <c r="N1526" s="85" t="s">
        <v>429</v>
      </c>
      <c r="O1526" s="1"/>
      <c r="P1526" s="46"/>
    </row>
    <row r="1527" spans="1:16" ht="16.5" hidden="1" customHeight="1">
      <c r="A1527" s="43">
        <v>107034</v>
      </c>
      <c r="B1527" s="1" t="s">
        <v>60</v>
      </c>
      <c r="C1527" s="1" t="s">
        <v>51</v>
      </c>
      <c r="D1527" s="1" t="s">
        <v>43</v>
      </c>
      <c r="E1527" s="1" t="s">
        <v>44</v>
      </c>
      <c r="F1527" s="1" t="s">
        <v>45</v>
      </c>
      <c r="G1527" s="1" t="s">
        <v>46</v>
      </c>
      <c r="H1527" s="1" t="s">
        <v>54</v>
      </c>
      <c r="I1527" s="1" t="s">
        <v>2842</v>
      </c>
      <c r="J1527" s="1" t="s">
        <v>2843</v>
      </c>
      <c r="K1527" s="27">
        <v>44651.67796296296</v>
      </c>
      <c r="L1527" s="27">
        <v>44651.701215277775</v>
      </c>
      <c r="M1527" s="1" t="s">
        <v>50</v>
      </c>
      <c r="N1527" s="85" t="s">
        <v>429</v>
      </c>
      <c r="O1527" s="1"/>
      <c r="P1527" s="46"/>
    </row>
    <row r="1528" spans="1:16" ht="16.5" hidden="1" customHeight="1">
      <c r="A1528" s="43">
        <v>107035</v>
      </c>
      <c r="B1528" s="1" t="s">
        <v>57</v>
      </c>
      <c r="C1528" s="1" t="s">
        <v>51</v>
      </c>
      <c r="D1528" s="1" t="s">
        <v>61</v>
      </c>
      <c r="E1528" s="1" t="s">
        <v>44</v>
      </c>
      <c r="F1528" s="1" t="s">
        <v>45</v>
      </c>
      <c r="G1528" s="1" t="s">
        <v>46</v>
      </c>
      <c r="H1528" s="1" t="s">
        <v>54</v>
      </c>
      <c r="I1528" s="1" t="s">
        <v>2844</v>
      </c>
      <c r="J1528" s="1" t="s">
        <v>2845</v>
      </c>
      <c r="K1528" s="27">
        <v>44651.687696759262</v>
      </c>
      <c r="L1528" s="27">
        <v>44651.697569444441</v>
      </c>
      <c r="M1528" s="1" t="s">
        <v>50</v>
      </c>
      <c r="N1528" s="85" t="s">
        <v>443</v>
      </c>
      <c r="O1528" s="1"/>
      <c r="P1528" s="46"/>
    </row>
    <row r="1529" spans="1:16" ht="16.5" hidden="1" customHeight="1">
      <c r="A1529" s="43">
        <v>107036</v>
      </c>
      <c r="B1529" s="1" t="s">
        <v>57</v>
      </c>
      <c r="C1529" s="1" t="s">
        <v>51</v>
      </c>
      <c r="D1529" s="1" t="s">
        <v>43</v>
      </c>
      <c r="E1529" s="1" t="s">
        <v>44</v>
      </c>
      <c r="F1529" s="1" t="s">
        <v>45</v>
      </c>
      <c r="G1529" s="1" t="s">
        <v>46</v>
      </c>
      <c r="H1529" s="1" t="s">
        <v>54</v>
      </c>
      <c r="I1529" s="1" t="s">
        <v>2538</v>
      </c>
      <c r="J1529" s="1" t="s">
        <v>800</v>
      </c>
      <c r="K1529" s="27">
        <v>44651.690474537034</v>
      </c>
      <c r="L1529" s="27">
        <v>44651.697175925925</v>
      </c>
      <c r="M1529" s="1" t="s">
        <v>50</v>
      </c>
      <c r="N1529" s="85" t="s">
        <v>443</v>
      </c>
      <c r="O1529" s="1"/>
      <c r="P1529" s="46"/>
    </row>
    <row r="1530" spans="1:16" ht="16.5" hidden="1" customHeight="1">
      <c r="A1530" s="43">
        <v>107037</v>
      </c>
      <c r="B1530" s="1" t="s">
        <v>57</v>
      </c>
      <c r="C1530" s="1" t="s">
        <v>51</v>
      </c>
      <c r="D1530" s="1" t="s">
        <v>61</v>
      </c>
      <c r="E1530" s="1" t="s">
        <v>44</v>
      </c>
      <c r="F1530" s="1" t="s">
        <v>45</v>
      </c>
      <c r="G1530" s="1" t="s">
        <v>46</v>
      </c>
      <c r="H1530" s="1" t="s">
        <v>54</v>
      </c>
      <c r="I1530" s="1" t="s">
        <v>2846</v>
      </c>
      <c r="J1530" s="1" t="s">
        <v>2847</v>
      </c>
      <c r="K1530" s="27">
        <v>44651.702106481483</v>
      </c>
      <c r="L1530" s="27">
        <v>44652.673946759256</v>
      </c>
      <c r="M1530" s="1" t="s">
        <v>50</v>
      </c>
      <c r="N1530" s="85" t="s">
        <v>443</v>
      </c>
      <c r="O1530" s="1"/>
      <c r="P1530" s="46"/>
    </row>
    <row r="1531" spans="1:16" ht="16.5" hidden="1" customHeight="1">
      <c r="A1531" s="43">
        <v>107038</v>
      </c>
      <c r="B1531" s="1" t="s">
        <v>57</v>
      </c>
      <c r="C1531" s="1" t="s">
        <v>51</v>
      </c>
      <c r="D1531" s="1" t="s">
        <v>71</v>
      </c>
      <c r="E1531" s="1" t="s">
        <v>66</v>
      </c>
      <c r="F1531" s="1" t="s">
        <v>45</v>
      </c>
      <c r="G1531" s="1" t="s">
        <v>46</v>
      </c>
      <c r="H1531" s="1" t="s">
        <v>54</v>
      </c>
      <c r="I1531" s="1" t="s">
        <v>2848</v>
      </c>
      <c r="J1531" s="1" t="s">
        <v>2849</v>
      </c>
      <c r="K1531" s="27">
        <v>44651.706782407404</v>
      </c>
      <c r="L1531" s="27">
        <v>44652.673113425924</v>
      </c>
      <c r="M1531" s="1" t="s">
        <v>50</v>
      </c>
      <c r="N1531" s="85" t="s">
        <v>443</v>
      </c>
      <c r="O1531" s="1"/>
      <c r="P1531" s="46"/>
    </row>
    <row r="1532" spans="1:16" ht="16.5" hidden="1" customHeight="1">
      <c r="A1532" s="43">
        <v>107039</v>
      </c>
      <c r="B1532" s="1" t="s">
        <v>57</v>
      </c>
      <c r="C1532" s="1" t="s">
        <v>51</v>
      </c>
      <c r="D1532" s="1" t="s">
        <v>43</v>
      </c>
      <c r="E1532" s="1" t="s">
        <v>44</v>
      </c>
      <c r="F1532" s="1" t="s">
        <v>45</v>
      </c>
      <c r="G1532" s="1" t="s">
        <v>46</v>
      </c>
      <c r="H1532" s="1" t="s">
        <v>54</v>
      </c>
      <c r="I1532" s="1" t="s">
        <v>1412</v>
      </c>
      <c r="J1532" s="1" t="s">
        <v>1052</v>
      </c>
      <c r="K1532" s="27">
        <v>44651.728159722225</v>
      </c>
      <c r="L1532" s="27">
        <v>44652.67255787037</v>
      </c>
      <c r="M1532" s="1" t="s">
        <v>50</v>
      </c>
      <c r="N1532" s="85" t="s">
        <v>443</v>
      </c>
      <c r="O1532" s="1"/>
      <c r="P1532" s="46"/>
    </row>
    <row r="1533" spans="1:16" ht="16.5" hidden="1" customHeight="1">
      <c r="A1533" s="43">
        <v>107040</v>
      </c>
      <c r="B1533" s="1" t="s">
        <v>41</v>
      </c>
      <c r="C1533" s="1" t="s">
        <v>126</v>
      </c>
      <c r="D1533" s="1" t="s">
        <v>71</v>
      </c>
      <c r="E1533" s="1" t="s">
        <v>44</v>
      </c>
      <c r="F1533" s="1" t="s">
        <v>45</v>
      </c>
      <c r="G1533" s="1" t="s">
        <v>46</v>
      </c>
      <c r="H1533" s="1" t="s">
        <v>47</v>
      </c>
      <c r="I1533" s="1" t="s">
        <v>2850</v>
      </c>
      <c r="J1533" s="1" t="s">
        <v>2851</v>
      </c>
      <c r="K1533" s="27">
        <v>44651.755520833336</v>
      </c>
      <c r="L1533" s="27">
        <v>44652.672303240739</v>
      </c>
      <c r="M1533" s="1" t="s">
        <v>50</v>
      </c>
      <c r="N1533" s="85" t="s">
        <v>429</v>
      </c>
      <c r="O1533" s="1"/>
      <c r="P1533" s="46"/>
    </row>
    <row r="1534" spans="1:16" ht="16.5" hidden="1" customHeight="1">
      <c r="A1534" s="43">
        <v>107041</v>
      </c>
      <c r="B1534" s="1" t="s">
        <v>41</v>
      </c>
      <c r="C1534" s="1" t="s">
        <v>109</v>
      </c>
      <c r="D1534" s="1" t="s">
        <v>61</v>
      </c>
      <c r="E1534" s="1" t="s">
        <v>44</v>
      </c>
      <c r="F1534" s="1" t="s">
        <v>45</v>
      </c>
      <c r="G1534" s="1" t="s">
        <v>46</v>
      </c>
      <c r="H1534" s="1" t="s">
        <v>54</v>
      </c>
      <c r="I1534" s="1" t="s">
        <v>2852</v>
      </c>
      <c r="J1534" s="1" t="s">
        <v>2853</v>
      </c>
      <c r="K1534" s="27">
        <v>44651.759189814817</v>
      </c>
      <c r="L1534" s="27">
        <v>44652.671805555554</v>
      </c>
      <c r="M1534" s="1" t="s">
        <v>50</v>
      </c>
      <c r="N1534" s="85" t="s">
        <v>429</v>
      </c>
      <c r="O1534" s="1"/>
      <c r="P1534" s="46"/>
    </row>
    <row r="1535" spans="1:16" ht="16.5" hidden="1" customHeight="1">
      <c r="A1535" s="43">
        <v>107042</v>
      </c>
      <c r="B1535" s="1" t="s">
        <v>60</v>
      </c>
      <c r="C1535" s="1" t="s">
        <v>388</v>
      </c>
      <c r="D1535" s="1" t="s">
        <v>71</v>
      </c>
      <c r="E1535" s="1" t="s">
        <v>62</v>
      </c>
      <c r="F1535" s="1" t="s">
        <v>45</v>
      </c>
      <c r="G1535" s="1" t="s">
        <v>46</v>
      </c>
      <c r="H1535" s="1" t="s">
        <v>47</v>
      </c>
      <c r="I1535" s="1" t="s">
        <v>2854</v>
      </c>
      <c r="J1535" s="1" t="s">
        <v>2855</v>
      </c>
      <c r="K1535" s="27">
        <v>44651.773923611108</v>
      </c>
      <c r="L1535" s="27">
        <v>44652.668611111112</v>
      </c>
      <c r="M1535" s="1" t="s">
        <v>50</v>
      </c>
      <c r="N1535" s="85" t="s">
        <v>429</v>
      </c>
      <c r="O1535" s="1"/>
      <c r="P1535" s="46"/>
    </row>
    <row r="1536" spans="1:16" ht="16.5" hidden="1" customHeight="1">
      <c r="A1536" s="43">
        <v>107043</v>
      </c>
      <c r="B1536" s="1" t="s">
        <v>41</v>
      </c>
      <c r="C1536" s="1" t="s">
        <v>90</v>
      </c>
      <c r="D1536" s="1" t="s">
        <v>61</v>
      </c>
      <c r="E1536" s="1" t="s">
        <v>44</v>
      </c>
      <c r="F1536" s="1" t="s">
        <v>45</v>
      </c>
      <c r="G1536" s="1" t="s">
        <v>46</v>
      </c>
      <c r="H1536" s="1" t="s">
        <v>54</v>
      </c>
      <c r="I1536" s="1" t="s">
        <v>2856</v>
      </c>
      <c r="J1536" s="1" t="s">
        <v>2857</v>
      </c>
      <c r="K1536" s="27">
        <v>44651.778449074074</v>
      </c>
      <c r="L1536" s="27">
        <v>44652.668344907404</v>
      </c>
      <c r="M1536" s="1" t="s">
        <v>50</v>
      </c>
      <c r="N1536" s="85" t="s">
        <v>429</v>
      </c>
      <c r="O1536" s="1"/>
      <c r="P1536" s="46"/>
    </row>
    <row r="1537" spans="1:16" ht="16.5" hidden="1" customHeight="1">
      <c r="A1537" s="43">
        <v>107044</v>
      </c>
      <c r="B1537" s="1" t="s">
        <v>252</v>
      </c>
      <c r="C1537" s="1" t="s">
        <v>189</v>
      </c>
      <c r="D1537" s="1" t="s">
        <v>43</v>
      </c>
      <c r="E1537" s="1" t="s">
        <v>241</v>
      </c>
      <c r="F1537" s="1" t="s">
        <v>67</v>
      </c>
      <c r="G1537" s="1" t="s">
        <v>46</v>
      </c>
      <c r="H1537" s="1" t="s">
        <v>47</v>
      </c>
      <c r="I1537" s="1" t="s">
        <v>2858</v>
      </c>
      <c r="J1537" s="1" t="s">
        <v>2859</v>
      </c>
      <c r="K1537" s="27">
        <v>44651.820856481485</v>
      </c>
      <c r="L1537" s="27">
        <v>44652.45113425926</v>
      </c>
      <c r="M1537" s="1" t="s">
        <v>50</v>
      </c>
      <c r="N1537" s="85" t="s">
        <v>443</v>
      </c>
      <c r="O1537" s="1"/>
      <c r="P1537" s="46"/>
    </row>
    <row r="1538" spans="1:16" ht="16.5" hidden="1" customHeight="1">
      <c r="A1538" s="43">
        <v>107045</v>
      </c>
      <c r="B1538" s="1" t="s">
        <v>65</v>
      </c>
      <c r="C1538" s="1" t="s">
        <v>42</v>
      </c>
      <c r="D1538" s="1" t="s">
        <v>43</v>
      </c>
      <c r="E1538" s="1" t="s">
        <v>44</v>
      </c>
      <c r="F1538" s="1" t="s">
        <v>45</v>
      </c>
      <c r="G1538" s="1" t="s">
        <v>46</v>
      </c>
      <c r="H1538" s="1" t="s">
        <v>54</v>
      </c>
      <c r="I1538" s="1" t="s">
        <v>2896</v>
      </c>
      <c r="J1538" s="1" t="s">
        <v>3393</v>
      </c>
      <c r="K1538" s="27">
        <v>44652.429143518515</v>
      </c>
      <c r="L1538" s="27">
        <v>44652.662060185183</v>
      </c>
      <c r="M1538" s="1" t="s">
        <v>50</v>
      </c>
      <c r="N1538" s="85" t="s">
        <v>808</v>
      </c>
      <c r="O1538" s="1"/>
      <c r="P1538" s="46"/>
    </row>
    <row r="1539" spans="1:16" ht="16.5" hidden="1" customHeight="1">
      <c r="A1539" s="43">
        <v>107046</v>
      </c>
      <c r="B1539" s="1" t="s">
        <v>57</v>
      </c>
      <c r="C1539" s="1" t="s">
        <v>51</v>
      </c>
      <c r="D1539" s="1" t="s">
        <v>43</v>
      </c>
      <c r="E1539" s="1" t="s">
        <v>66</v>
      </c>
      <c r="F1539" s="1" t="s">
        <v>53</v>
      </c>
      <c r="G1539" s="1" t="s">
        <v>46</v>
      </c>
      <c r="H1539" s="1" t="s">
        <v>47</v>
      </c>
      <c r="I1539" s="1" t="s">
        <v>2152</v>
      </c>
      <c r="J1539" s="1" t="s">
        <v>3394</v>
      </c>
      <c r="K1539" s="27">
        <v>44652.445092592592</v>
      </c>
      <c r="L1539" s="27">
        <v>44652.661527777775</v>
      </c>
      <c r="M1539" s="1" t="s">
        <v>50</v>
      </c>
      <c r="N1539" s="85" t="s">
        <v>443</v>
      </c>
      <c r="O1539" s="1"/>
      <c r="P1539" s="46"/>
    </row>
    <row r="1540" spans="1:16" ht="16.5" hidden="1" customHeight="1">
      <c r="A1540" s="43">
        <v>107047</v>
      </c>
      <c r="B1540" s="1" t="s">
        <v>41</v>
      </c>
      <c r="C1540" s="1" t="s">
        <v>51</v>
      </c>
      <c r="D1540" s="1" t="s">
        <v>43</v>
      </c>
      <c r="E1540" s="1" t="s">
        <v>44</v>
      </c>
      <c r="F1540" s="1" t="s">
        <v>53</v>
      </c>
      <c r="G1540" s="1" t="s">
        <v>85</v>
      </c>
      <c r="H1540" s="1" t="s">
        <v>47</v>
      </c>
      <c r="I1540" s="1" t="s">
        <v>2897</v>
      </c>
      <c r="J1540" s="1" t="s">
        <v>3395</v>
      </c>
      <c r="K1540" s="27">
        <v>44652.450474537036</v>
      </c>
      <c r="L1540" s="27">
        <v>44652.678981481484</v>
      </c>
      <c r="M1540" s="1" t="s">
        <v>50</v>
      </c>
      <c r="N1540" s="85" t="s">
        <v>429</v>
      </c>
      <c r="O1540" s="1"/>
      <c r="P1540" s="46"/>
    </row>
    <row r="1541" spans="1:16" ht="16.5" hidden="1" customHeight="1">
      <c r="A1541" s="43">
        <v>107048</v>
      </c>
      <c r="B1541" s="1" t="s">
        <v>60</v>
      </c>
      <c r="C1541" s="1" t="s">
        <v>51</v>
      </c>
      <c r="D1541" s="1" t="s">
        <v>71</v>
      </c>
      <c r="E1541" s="1" t="s">
        <v>44</v>
      </c>
      <c r="F1541" s="1" t="s">
        <v>53</v>
      </c>
      <c r="G1541" s="1" t="s">
        <v>85</v>
      </c>
      <c r="H1541" s="1" t="s">
        <v>47</v>
      </c>
      <c r="I1541" s="1" t="s">
        <v>2898</v>
      </c>
      <c r="J1541" s="1" t="s">
        <v>3396</v>
      </c>
      <c r="K1541" s="27">
        <v>44652.455185185187</v>
      </c>
      <c r="L1541" s="27">
        <v>44652.673483796294</v>
      </c>
      <c r="M1541" s="1" t="s">
        <v>50</v>
      </c>
      <c r="N1541" s="85" t="s">
        <v>429</v>
      </c>
      <c r="O1541" s="1"/>
      <c r="P1541" s="46"/>
    </row>
    <row r="1542" spans="1:16" ht="16.5" hidden="1" customHeight="1">
      <c r="A1542" s="43">
        <v>107049</v>
      </c>
      <c r="B1542" s="1" t="s">
        <v>41</v>
      </c>
      <c r="C1542" s="1" t="s">
        <v>51</v>
      </c>
      <c r="D1542" s="1" t="s">
        <v>43</v>
      </c>
      <c r="E1542" s="1" t="s">
        <v>44</v>
      </c>
      <c r="F1542" s="1" t="s">
        <v>53</v>
      </c>
      <c r="G1542" s="1" t="s">
        <v>85</v>
      </c>
      <c r="H1542" s="1" t="s">
        <v>54</v>
      </c>
      <c r="I1542" s="1" t="s">
        <v>2899</v>
      </c>
      <c r="J1542" s="1" t="s">
        <v>3397</v>
      </c>
      <c r="K1542" s="27">
        <v>44652.467118055552</v>
      </c>
      <c r="L1542" s="27">
        <v>44655.418333333335</v>
      </c>
      <c r="M1542" s="1" t="s">
        <v>50</v>
      </c>
      <c r="N1542" s="85" t="s">
        <v>429</v>
      </c>
      <c r="O1542" s="1"/>
      <c r="P1542" s="46"/>
    </row>
    <row r="1543" spans="1:16" ht="16.5" hidden="1" customHeight="1">
      <c r="A1543" s="43">
        <v>107050</v>
      </c>
      <c r="B1543" s="1" t="s">
        <v>41</v>
      </c>
      <c r="C1543" s="1" t="s">
        <v>51</v>
      </c>
      <c r="D1543" s="1" t="s">
        <v>61</v>
      </c>
      <c r="E1543" s="1" t="s">
        <v>44</v>
      </c>
      <c r="F1543" s="1" t="s">
        <v>45</v>
      </c>
      <c r="G1543" s="1" t="s">
        <v>46</v>
      </c>
      <c r="H1543" s="1" t="s">
        <v>54</v>
      </c>
      <c r="I1543" s="1" t="s">
        <v>2900</v>
      </c>
      <c r="J1543" s="1" t="s">
        <v>2325</v>
      </c>
      <c r="K1543" s="27">
        <v>44652.477256944447</v>
      </c>
      <c r="L1543" s="27">
        <v>44652.660694444443</v>
      </c>
      <c r="M1543" s="1" t="s">
        <v>50</v>
      </c>
      <c r="N1543" s="85" t="s">
        <v>429</v>
      </c>
      <c r="O1543" s="1"/>
      <c r="P1543" s="46"/>
    </row>
    <row r="1544" spans="1:16" ht="16.5" hidden="1" customHeight="1">
      <c r="A1544" s="43">
        <v>107051</v>
      </c>
      <c r="B1544" s="1" t="s">
        <v>60</v>
      </c>
      <c r="C1544" s="1" t="s">
        <v>51</v>
      </c>
      <c r="D1544" s="1" t="s">
        <v>61</v>
      </c>
      <c r="E1544" s="1" t="s">
        <v>44</v>
      </c>
      <c r="F1544" s="1" t="s">
        <v>53</v>
      </c>
      <c r="G1544" s="1" t="s">
        <v>46</v>
      </c>
      <c r="H1544" s="1" t="s">
        <v>47</v>
      </c>
      <c r="I1544" s="1" t="s">
        <v>2901</v>
      </c>
      <c r="J1544" s="1" t="s">
        <v>3398</v>
      </c>
      <c r="K1544" s="27">
        <v>44652.478726851848</v>
      </c>
      <c r="L1544" s="27">
        <v>44652.660254629627</v>
      </c>
      <c r="M1544" s="1" t="s">
        <v>50</v>
      </c>
      <c r="N1544" s="85" t="s">
        <v>429</v>
      </c>
      <c r="O1544" s="1"/>
      <c r="P1544" s="46"/>
    </row>
    <row r="1545" spans="1:16" ht="16.5" hidden="1" customHeight="1">
      <c r="A1545" s="43">
        <v>107052</v>
      </c>
      <c r="B1545" s="1" t="s">
        <v>60</v>
      </c>
      <c r="C1545" s="1" t="s">
        <v>51</v>
      </c>
      <c r="D1545" s="1" t="s">
        <v>71</v>
      </c>
      <c r="E1545" s="1" t="s">
        <v>44</v>
      </c>
      <c r="F1545" s="1" t="s">
        <v>45</v>
      </c>
      <c r="G1545" s="1" t="s">
        <v>46</v>
      </c>
      <c r="H1545" s="1" t="s">
        <v>54</v>
      </c>
      <c r="I1545" s="1" t="s">
        <v>2902</v>
      </c>
      <c r="J1545" s="1" t="s">
        <v>3399</v>
      </c>
      <c r="K1545" s="27">
        <v>44652.484583333331</v>
      </c>
      <c r="L1545" s="27">
        <v>44652.660069444442</v>
      </c>
      <c r="M1545" s="1" t="s">
        <v>50</v>
      </c>
      <c r="N1545" s="85" t="s">
        <v>429</v>
      </c>
      <c r="O1545" s="1"/>
      <c r="P1545" s="46"/>
    </row>
    <row r="1546" spans="1:16" ht="16.5" hidden="1" customHeight="1">
      <c r="A1546" s="43">
        <v>107053</v>
      </c>
      <c r="B1546" s="1" t="s">
        <v>41</v>
      </c>
      <c r="C1546" s="1" t="s">
        <v>782</v>
      </c>
      <c r="D1546" s="1" t="s">
        <v>43</v>
      </c>
      <c r="E1546" s="1" t="s">
        <v>44</v>
      </c>
      <c r="F1546" s="1" t="s">
        <v>45</v>
      </c>
      <c r="G1546" s="1" t="s">
        <v>46</v>
      </c>
      <c r="H1546" s="1" t="s">
        <v>47</v>
      </c>
      <c r="I1546" s="1" t="s">
        <v>2903</v>
      </c>
      <c r="J1546" s="1" t="s">
        <v>3400</v>
      </c>
      <c r="K1546" s="27">
        <v>44652.485532407409</v>
      </c>
      <c r="L1546" s="27">
        <v>44652.533842592595</v>
      </c>
      <c r="M1546" s="1" t="s">
        <v>50</v>
      </c>
      <c r="N1546" s="85" t="s">
        <v>429</v>
      </c>
      <c r="O1546" s="1"/>
      <c r="P1546" s="46"/>
    </row>
    <row r="1547" spans="1:16" ht="16.5" hidden="1" customHeight="1">
      <c r="A1547" s="43">
        <v>107054</v>
      </c>
      <c r="B1547" s="1" t="s">
        <v>41</v>
      </c>
      <c r="C1547" s="1" t="s">
        <v>51</v>
      </c>
      <c r="D1547" s="1" t="s">
        <v>61</v>
      </c>
      <c r="E1547" s="1" t="s">
        <v>44</v>
      </c>
      <c r="F1547" s="1" t="s">
        <v>45</v>
      </c>
      <c r="G1547" s="1" t="s">
        <v>46</v>
      </c>
      <c r="H1547" s="1" t="s">
        <v>54</v>
      </c>
      <c r="I1547" s="1" t="s">
        <v>2904</v>
      </c>
      <c r="J1547" s="1" t="s">
        <v>2587</v>
      </c>
      <c r="K1547" s="27">
        <v>44652.491886574076</v>
      </c>
      <c r="L1547" s="27">
        <v>44652.533483796295</v>
      </c>
      <c r="M1547" s="1" t="s">
        <v>50</v>
      </c>
      <c r="N1547" s="85" t="s">
        <v>429</v>
      </c>
      <c r="O1547" s="1"/>
      <c r="P1547" s="46"/>
    </row>
    <row r="1548" spans="1:16" ht="16.5" hidden="1" customHeight="1">
      <c r="A1548" s="43">
        <v>107055</v>
      </c>
      <c r="B1548" s="1" t="s">
        <v>57</v>
      </c>
      <c r="C1548" s="1" t="s">
        <v>51</v>
      </c>
      <c r="D1548" s="1" t="s">
        <v>61</v>
      </c>
      <c r="E1548" s="1" t="s">
        <v>44</v>
      </c>
      <c r="F1548" s="1" t="s">
        <v>53</v>
      </c>
      <c r="G1548" s="1" t="s">
        <v>46</v>
      </c>
      <c r="H1548" s="1" t="s">
        <v>54</v>
      </c>
      <c r="I1548" s="1" t="s">
        <v>2905</v>
      </c>
      <c r="J1548" s="1" t="s">
        <v>3401</v>
      </c>
      <c r="K1548" s="27">
        <v>44652.500277777777</v>
      </c>
      <c r="L1548" s="27">
        <v>44652.531805555554</v>
      </c>
      <c r="M1548" s="1" t="s">
        <v>50</v>
      </c>
      <c r="N1548" s="85" t="s">
        <v>443</v>
      </c>
      <c r="O1548" s="1"/>
      <c r="P1548" s="46"/>
    </row>
    <row r="1549" spans="1:16" ht="16.5" hidden="1" customHeight="1">
      <c r="A1549" s="43">
        <v>107056</v>
      </c>
      <c r="B1549" s="1" t="s">
        <v>60</v>
      </c>
      <c r="C1549" s="1" t="s">
        <v>42</v>
      </c>
      <c r="D1549" s="1" t="s">
        <v>61</v>
      </c>
      <c r="E1549" s="1" t="s">
        <v>102</v>
      </c>
      <c r="F1549" s="1" t="s">
        <v>67</v>
      </c>
      <c r="G1549" s="1" t="s">
        <v>46</v>
      </c>
      <c r="H1549" s="1" t="s">
        <v>54</v>
      </c>
      <c r="I1549" s="1" t="s">
        <v>2906</v>
      </c>
      <c r="J1549" s="1" t="s">
        <v>3402</v>
      </c>
      <c r="K1549" s="27">
        <v>44652.501342592594</v>
      </c>
      <c r="L1549" s="27">
        <v>44652.661770833336</v>
      </c>
      <c r="M1549" s="1" t="s">
        <v>50</v>
      </c>
      <c r="N1549" s="85" t="s">
        <v>429</v>
      </c>
      <c r="O1549" s="1"/>
      <c r="P1549" s="46"/>
    </row>
    <row r="1550" spans="1:16" ht="16.5" hidden="1" customHeight="1">
      <c r="A1550" s="43">
        <v>107057</v>
      </c>
      <c r="B1550" s="1" t="s">
        <v>41</v>
      </c>
      <c r="C1550" s="1" t="s">
        <v>388</v>
      </c>
      <c r="D1550" s="1" t="s">
        <v>43</v>
      </c>
      <c r="E1550" s="1" t="s">
        <v>62</v>
      </c>
      <c r="F1550" s="1" t="s">
        <v>45</v>
      </c>
      <c r="G1550" s="1" t="s">
        <v>46</v>
      </c>
      <c r="H1550" s="1" t="s">
        <v>47</v>
      </c>
      <c r="I1550" s="1" t="s">
        <v>2907</v>
      </c>
      <c r="J1550" s="1" t="s">
        <v>2772</v>
      </c>
      <c r="K1550" s="27">
        <v>44652.511319444442</v>
      </c>
      <c r="L1550" s="27">
        <v>44652.5315162037</v>
      </c>
      <c r="M1550" s="1" t="s">
        <v>50</v>
      </c>
      <c r="N1550" s="85" t="s">
        <v>429</v>
      </c>
      <c r="O1550" s="1"/>
      <c r="P1550" s="46"/>
    </row>
    <row r="1551" spans="1:16" ht="16.5" hidden="1" customHeight="1">
      <c r="A1551" s="43">
        <v>107058</v>
      </c>
      <c r="B1551" s="1" t="s">
        <v>41</v>
      </c>
      <c r="C1551" s="1" t="s">
        <v>51</v>
      </c>
      <c r="D1551" s="1" t="s">
        <v>71</v>
      </c>
      <c r="E1551" s="1" t="s">
        <v>62</v>
      </c>
      <c r="F1551" s="1" t="s">
        <v>53</v>
      </c>
      <c r="G1551" s="1" t="s">
        <v>46</v>
      </c>
      <c r="H1551" s="1" t="s">
        <v>54</v>
      </c>
      <c r="I1551" s="1" t="s">
        <v>2908</v>
      </c>
      <c r="J1551" s="1" t="s">
        <v>3403</v>
      </c>
      <c r="K1551" s="27">
        <v>44652.520092592589</v>
      </c>
      <c r="L1551" s="27">
        <v>44657.648032407407</v>
      </c>
      <c r="M1551" s="1" t="s">
        <v>50</v>
      </c>
      <c r="N1551" s="85" t="s">
        <v>429</v>
      </c>
      <c r="O1551" s="1"/>
      <c r="P1551" s="46"/>
    </row>
    <row r="1552" spans="1:16" ht="16.5" hidden="1" customHeight="1">
      <c r="A1552" s="43">
        <v>107059</v>
      </c>
      <c r="B1552" s="1" t="s">
        <v>41</v>
      </c>
      <c r="C1552" s="1" t="s">
        <v>80</v>
      </c>
      <c r="D1552" s="1" t="s">
        <v>71</v>
      </c>
      <c r="E1552" s="1" t="s">
        <v>44</v>
      </c>
      <c r="F1552" s="1" t="s">
        <v>45</v>
      </c>
      <c r="G1552" s="1" t="s">
        <v>46</v>
      </c>
      <c r="H1552" s="1" t="s">
        <v>47</v>
      </c>
      <c r="I1552" s="1" t="s">
        <v>2909</v>
      </c>
      <c r="J1552" s="1" t="s">
        <v>3404</v>
      </c>
      <c r="K1552" s="27">
        <v>44652.521296296298</v>
      </c>
      <c r="L1552" s="27">
        <v>44652.531388888892</v>
      </c>
      <c r="M1552" s="1" t="s">
        <v>50</v>
      </c>
      <c r="N1552" s="85" t="s">
        <v>429</v>
      </c>
      <c r="O1552" s="1"/>
      <c r="P1552" s="46"/>
    </row>
    <row r="1553" spans="1:16" ht="16.5" hidden="1" customHeight="1">
      <c r="A1553" s="43">
        <v>107060</v>
      </c>
      <c r="B1553" s="1" t="s">
        <v>60</v>
      </c>
      <c r="C1553" s="1" t="s">
        <v>51</v>
      </c>
      <c r="D1553" s="1" t="s">
        <v>43</v>
      </c>
      <c r="E1553" s="1" t="s">
        <v>44</v>
      </c>
      <c r="F1553" s="1" t="s">
        <v>45</v>
      </c>
      <c r="G1553" s="1" t="s">
        <v>46</v>
      </c>
      <c r="H1553" s="1" t="s">
        <v>54</v>
      </c>
      <c r="I1553" s="1" t="s">
        <v>2910</v>
      </c>
      <c r="J1553" s="1" t="s">
        <v>2636</v>
      </c>
      <c r="K1553" s="27">
        <v>44652.605231481481</v>
      </c>
      <c r="L1553" s="27">
        <v>44652.659733796296</v>
      </c>
      <c r="M1553" s="1" t="s">
        <v>50</v>
      </c>
      <c r="N1553" s="85" t="s">
        <v>429</v>
      </c>
      <c r="O1553" s="1"/>
      <c r="P1553" s="46"/>
    </row>
    <row r="1554" spans="1:16" ht="16.5" hidden="1" customHeight="1">
      <c r="A1554" s="43">
        <v>107061</v>
      </c>
      <c r="B1554" s="1" t="s">
        <v>41</v>
      </c>
      <c r="C1554" s="1" t="s">
        <v>109</v>
      </c>
      <c r="D1554" s="1" t="s">
        <v>43</v>
      </c>
      <c r="E1554" s="1" t="s">
        <v>44</v>
      </c>
      <c r="F1554" s="1" t="s">
        <v>45</v>
      </c>
      <c r="G1554" s="1" t="s">
        <v>46</v>
      </c>
      <c r="H1554" s="1" t="s">
        <v>54</v>
      </c>
      <c r="I1554" s="1" t="s">
        <v>2911</v>
      </c>
      <c r="J1554" s="1" t="s">
        <v>3405</v>
      </c>
      <c r="K1554" s="27">
        <v>44652.615173611113</v>
      </c>
      <c r="L1554" s="27">
        <v>44652.659467592595</v>
      </c>
      <c r="M1554" s="1" t="s">
        <v>50</v>
      </c>
      <c r="N1554" s="85" t="s">
        <v>429</v>
      </c>
      <c r="O1554" s="1"/>
      <c r="P1554" s="46"/>
    </row>
    <row r="1555" spans="1:16" ht="16.5" hidden="1" customHeight="1">
      <c r="A1555" s="68">
        <v>107062</v>
      </c>
      <c r="B1555" s="69" t="s">
        <v>41</v>
      </c>
      <c r="C1555" s="69" t="s">
        <v>782</v>
      </c>
      <c r="D1555" s="69" t="s">
        <v>43</v>
      </c>
      <c r="E1555" s="69" t="s">
        <v>44</v>
      </c>
      <c r="F1555" s="69" t="s">
        <v>45</v>
      </c>
      <c r="G1555" s="69" t="s">
        <v>46</v>
      </c>
      <c r="H1555" s="69" t="s">
        <v>47</v>
      </c>
      <c r="I1555" s="69" t="s">
        <v>2912</v>
      </c>
      <c r="J1555" s="69" t="s">
        <v>3406</v>
      </c>
      <c r="K1555" s="70">
        <v>44652.617395833331</v>
      </c>
      <c r="L1555" s="70">
        <v>44652.658946759257</v>
      </c>
      <c r="M1555" s="69" t="s">
        <v>50</v>
      </c>
      <c r="N1555" s="86" t="s">
        <v>429</v>
      </c>
      <c r="O1555" s="1"/>
      <c r="P1555" s="46"/>
    </row>
    <row r="1556" spans="1:16" ht="16.5" customHeight="1">
      <c r="A1556" s="43">
        <v>107063</v>
      </c>
      <c r="B1556" s="1" t="s">
        <v>74</v>
      </c>
      <c r="C1556" s="1" t="s">
        <v>42</v>
      </c>
      <c r="D1556" s="1" t="s">
        <v>61</v>
      </c>
      <c r="E1556" s="1" t="s">
        <v>62</v>
      </c>
      <c r="F1556" s="1" t="s">
        <v>67</v>
      </c>
      <c r="G1556" s="1" t="s">
        <v>401</v>
      </c>
      <c r="H1556" s="1" t="s">
        <v>54</v>
      </c>
      <c r="I1556" s="1" t="s">
        <v>2913</v>
      </c>
      <c r="J1556" s="1" t="s">
        <v>3407</v>
      </c>
      <c r="K1556" s="27">
        <v>44652.663888888892</v>
      </c>
      <c r="L1556" s="27">
        <v>44658.757245370369</v>
      </c>
      <c r="M1556" s="1" t="s">
        <v>50</v>
      </c>
      <c r="N1556" s="85" t="s">
        <v>443</v>
      </c>
      <c r="O1556" s="1"/>
      <c r="P1556" s="46"/>
    </row>
    <row r="1557" spans="1:16" ht="16.5" hidden="1" customHeight="1">
      <c r="A1557" s="75">
        <v>107064</v>
      </c>
      <c r="B1557" s="63" t="s">
        <v>60</v>
      </c>
      <c r="C1557" s="63" t="s">
        <v>114</v>
      </c>
      <c r="D1557" s="63" t="s">
        <v>43</v>
      </c>
      <c r="E1557" s="63" t="s">
        <v>62</v>
      </c>
      <c r="F1557" s="63" t="s">
        <v>45</v>
      </c>
      <c r="G1557" s="63" t="s">
        <v>46</v>
      </c>
      <c r="H1557" s="63" t="s">
        <v>47</v>
      </c>
      <c r="I1557" s="63" t="s">
        <v>2914</v>
      </c>
      <c r="J1557" s="63" t="s">
        <v>3408</v>
      </c>
      <c r="K1557" s="64">
        <v>44652.664814814816</v>
      </c>
      <c r="L1557" s="64">
        <v>44652.6794212963</v>
      </c>
      <c r="M1557" s="63" t="s">
        <v>50</v>
      </c>
      <c r="N1557" s="87" t="s">
        <v>1803</v>
      </c>
      <c r="O1557" s="1"/>
      <c r="P1557" s="46"/>
    </row>
    <row r="1558" spans="1:16" ht="16.5" hidden="1" customHeight="1">
      <c r="A1558" s="43">
        <v>107065</v>
      </c>
      <c r="B1558" s="1" t="s">
        <v>60</v>
      </c>
      <c r="C1558" s="1" t="s">
        <v>80</v>
      </c>
      <c r="D1558" s="1" t="s">
        <v>43</v>
      </c>
      <c r="E1558" s="1" t="s">
        <v>44</v>
      </c>
      <c r="F1558" s="1" t="s">
        <v>45</v>
      </c>
      <c r="G1558" s="1" t="s">
        <v>46</v>
      </c>
      <c r="H1558" s="1" t="s">
        <v>54</v>
      </c>
      <c r="I1558" s="1" t="s">
        <v>2915</v>
      </c>
      <c r="J1558" s="1" t="s">
        <v>3409</v>
      </c>
      <c r="K1558" s="27">
        <v>44652.672754629632</v>
      </c>
      <c r="L1558" s="27">
        <v>44655.415208333332</v>
      </c>
      <c r="M1558" s="1" t="s">
        <v>50</v>
      </c>
      <c r="N1558" s="85" t="s">
        <v>429</v>
      </c>
      <c r="O1558" s="1"/>
      <c r="P1558" s="46"/>
    </row>
    <row r="1559" spans="1:16" ht="16.5" hidden="1" customHeight="1">
      <c r="A1559" s="43">
        <v>107066</v>
      </c>
      <c r="B1559" s="1" t="s">
        <v>60</v>
      </c>
      <c r="C1559" s="1" t="s">
        <v>51</v>
      </c>
      <c r="D1559" s="1" t="s">
        <v>43</v>
      </c>
      <c r="E1559" s="1" t="s">
        <v>62</v>
      </c>
      <c r="F1559" s="1" t="s">
        <v>45</v>
      </c>
      <c r="G1559" s="1" t="s">
        <v>46</v>
      </c>
      <c r="H1559" s="1" t="s">
        <v>47</v>
      </c>
      <c r="I1559" s="1" t="s">
        <v>2916</v>
      </c>
      <c r="J1559" s="1" t="s">
        <v>2772</v>
      </c>
      <c r="K1559" s="27">
        <v>44652.684131944443</v>
      </c>
      <c r="L1559" s="27">
        <v>44655.414699074077</v>
      </c>
      <c r="M1559" s="1" t="s">
        <v>50</v>
      </c>
      <c r="N1559" s="85" t="s">
        <v>429</v>
      </c>
      <c r="O1559" s="1"/>
      <c r="P1559" s="46"/>
    </row>
    <row r="1560" spans="1:16" ht="16.5" hidden="1" customHeight="1">
      <c r="A1560" s="43">
        <v>107067</v>
      </c>
      <c r="B1560" s="1" t="s">
        <v>60</v>
      </c>
      <c r="C1560" s="1" t="s">
        <v>114</v>
      </c>
      <c r="D1560" s="1" t="s">
        <v>43</v>
      </c>
      <c r="E1560" s="1" t="s">
        <v>62</v>
      </c>
      <c r="F1560" s="1" t="s">
        <v>45</v>
      </c>
      <c r="G1560" s="1" t="s">
        <v>46</v>
      </c>
      <c r="H1560" s="1" t="s">
        <v>47</v>
      </c>
      <c r="I1560" s="1" t="s">
        <v>2917</v>
      </c>
      <c r="J1560" s="1" t="s">
        <v>3410</v>
      </c>
      <c r="K1560" s="27">
        <v>44652.691076388888</v>
      </c>
      <c r="L1560" s="27">
        <v>44655.414409722223</v>
      </c>
      <c r="M1560" s="1" t="s">
        <v>50</v>
      </c>
      <c r="N1560" s="85" t="s">
        <v>443</v>
      </c>
      <c r="O1560" s="1"/>
      <c r="P1560" s="46"/>
    </row>
    <row r="1561" spans="1:16" ht="16.5" hidden="1" customHeight="1">
      <c r="A1561" s="43">
        <v>107068</v>
      </c>
      <c r="B1561" s="1" t="s">
        <v>57</v>
      </c>
      <c r="C1561" s="1" t="s">
        <v>51</v>
      </c>
      <c r="D1561" s="1" t="s">
        <v>81</v>
      </c>
      <c r="E1561" s="1" t="s">
        <v>257</v>
      </c>
      <c r="F1561" s="1" t="s">
        <v>53</v>
      </c>
      <c r="G1561" s="1" t="s">
        <v>85</v>
      </c>
      <c r="H1561" s="1" t="s">
        <v>54</v>
      </c>
      <c r="I1561" s="1" t="s">
        <v>2918</v>
      </c>
      <c r="J1561" s="1" t="s">
        <v>3411</v>
      </c>
      <c r="K1561" s="27">
        <v>44652.696736111109</v>
      </c>
      <c r="L1561" s="27">
        <v>44655.414050925923</v>
      </c>
      <c r="M1561" s="1" t="s">
        <v>50</v>
      </c>
      <c r="N1561" s="85" t="s">
        <v>443</v>
      </c>
      <c r="O1561" s="1"/>
      <c r="P1561" s="46"/>
    </row>
    <row r="1562" spans="1:16" ht="16.5" hidden="1" customHeight="1">
      <c r="A1562" s="43">
        <v>107069</v>
      </c>
      <c r="B1562" s="1" t="s">
        <v>57</v>
      </c>
      <c r="C1562" s="1" t="s">
        <v>51</v>
      </c>
      <c r="D1562" s="1" t="s">
        <v>43</v>
      </c>
      <c r="E1562" s="1" t="s">
        <v>44</v>
      </c>
      <c r="F1562" s="1" t="s">
        <v>53</v>
      </c>
      <c r="G1562" s="1" t="s">
        <v>46</v>
      </c>
      <c r="H1562" s="1" t="s">
        <v>54</v>
      </c>
      <c r="I1562" s="1" t="s">
        <v>2919</v>
      </c>
      <c r="J1562" s="1" t="s">
        <v>3412</v>
      </c>
      <c r="K1562" s="27">
        <v>44652.701863425929</v>
      </c>
      <c r="L1562" s="27">
        <v>44655.413136574076</v>
      </c>
      <c r="M1562" s="1" t="s">
        <v>50</v>
      </c>
      <c r="N1562" s="85" t="s">
        <v>443</v>
      </c>
      <c r="O1562" s="1"/>
      <c r="P1562" s="46"/>
    </row>
    <row r="1563" spans="1:16" ht="16.5" hidden="1" customHeight="1">
      <c r="A1563" s="43">
        <v>107070</v>
      </c>
      <c r="B1563" s="1" t="s">
        <v>60</v>
      </c>
      <c r="C1563" s="1" t="s">
        <v>114</v>
      </c>
      <c r="D1563" s="1" t="s">
        <v>52</v>
      </c>
      <c r="E1563" s="1" t="s">
        <v>44</v>
      </c>
      <c r="F1563" s="1" t="s">
        <v>45</v>
      </c>
      <c r="G1563" s="1" t="s">
        <v>46</v>
      </c>
      <c r="H1563" s="1" t="s">
        <v>47</v>
      </c>
      <c r="I1563" s="1" t="s">
        <v>2920</v>
      </c>
      <c r="J1563" s="1" t="s">
        <v>2857</v>
      </c>
      <c r="K1563" s="27">
        <v>44652.703298611108</v>
      </c>
      <c r="L1563" s="27">
        <v>44655.412499999999</v>
      </c>
      <c r="M1563" s="1" t="s">
        <v>50</v>
      </c>
      <c r="N1563" s="85" t="s">
        <v>429</v>
      </c>
      <c r="O1563" s="1"/>
      <c r="P1563" s="46"/>
    </row>
    <row r="1564" spans="1:16" ht="16.5" hidden="1" customHeight="1">
      <c r="A1564" s="68">
        <v>107071</v>
      </c>
      <c r="B1564" s="69" t="s">
        <v>60</v>
      </c>
      <c r="C1564" s="69" t="s">
        <v>42</v>
      </c>
      <c r="D1564" s="69" t="s">
        <v>61</v>
      </c>
      <c r="E1564" s="69" t="s">
        <v>102</v>
      </c>
      <c r="F1564" s="69" t="s">
        <v>67</v>
      </c>
      <c r="G1564" s="69" t="s">
        <v>46</v>
      </c>
      <c r="H1564" s="69" t="s">
        <v>54</v>
      </c>
      <c r="I1564" s="69" t="s">
        <v>2921</v>
      </c>
      <c r="J1564" s="69" t="s">
        <v>3413</v>
      </c>
      <c r="K1564" s="70">
        <v>44652.778368055559</v>
      </c>
      <c r="L1564" s="70">
        <v>44655.45548611111</v>
      </c>
      <c r="M1564" s="69" t="s">
        <v>50</v>
      </c>
      <c r="N1564" s="86" t="s">
        <v>429</v>
      </c>
      <c r="O1564" s="1"/>
      <c r="P1564" s="46"/>
    </row>
    <row r="1565" spans="1:16" ht="16.5" customHeight="1">
      <c r="A1565" s="43">
        <v>107072</v>
      </c>
      <c r="B1565" s="1" t="s">
        <v>57</v>
      </c>
      <c r="C1565" s="1" t="s">
        <v>51</v>
      </c>
      <c r="D1565" s="1" t="s">
        <v>52</v>
      </c>
      <c r="E1565" s="1" t="s">
        <v>241</v>
      </c>
      <c r="F1565" s="1" t="s">
        <v>67</v>
      </c>
      <c r="G1565" s="1" t="s">
        <v>401</v>
      </c>
      <c r="H1565" s="1" t="s">
        <v>54</v>
      </c>
      <c r="I1565" s="1" t="s">
        <v>2922</v>
      </c>
      <c r="J1565" s="1" t="s">
        <v>3414</v>
      </c>
      <c r="K1565" s="27">
        <v>44653.97824074074</v>
      </c>
      <c r="L1565" s="27">
        <v>44655.694537037038</v>
      </c>
      <c r="M1565" s="1" t="s">
        <v>50</v>
      </c>
      <c r="N1565" s="85" t="s">
        <v>443</v>
      </c>
      <c r="O1565" s="1"/>
      <c r="P1565" s="46"/>
    </row>
    <row r="1566" spans="1:16" ht="16.5" hidden="1" customHeight="1">
      <c r="A1566" s="75">
        <v>107073</v>
      </c>
      <c r="B1566" s="63" t="s">
        <v>60</v>
      </c>
      <c r="C1566" s="63" t="s">
        <v>51</v>
      </c>
      <c r="D1566" s="63" t="s">
        <v>43</v>
      </c>
      <c r="E1566" s="63" t="s">
        <v>134</v>
      </c>
      <c r="F1566" s="63" t="s">
        <v>67</v>
      </c>
      <c r="G1566" s="63" t="s">
        <v>498</v>
      </c>
      <c r="H1566" s="63" t="s">
        <v>297</v>
      </c>
      <c r="I1566" s="63" t="s">
        <v>2923</v>
      </c>
      <c r="J1566" s="63" t="s">
        <v>2114</v>
      </c>
      <c r="K1566" s="64">
        <v>44654.017164351855</v>
      </c>
      <c r="L1566" s="64">
        <v>44655.460300925923</v>
      </c>
      <c r="M1566" s="63" t="s">
        <v>50</v>
      </c>
      <c r="N1566" s="87" t="s">
        <v>1803</v>
      </c>
      <c r="O1566" s="1"/>
      <c r="P1566" s="46"/>
    </row>
    <row r="1567" spans="1:16" ht="16.5" hidden="1" customHeight="1">
      <c r="A1567" s="43">
        <v>107074</v>
      </c>
      <c r="B1567" s="1" t="s">
        <v>636</v>
      </c>
      <c r="C1567" s="1" t="s">
        <v>150</v>
      </c>
      <c r="D1567" s="1" t="s">
        <v>43</v>
      </c>
      <c r="E1567" s="1" t="s">
        <v>793</v>
      </c>
      <c r="F1567" s="1" t="s">
        <v>67</v>
      </c>
      <c r="G1567" s="1" t="s">
        <v>46</v>
      </c>
      <c r="H1567" s="1" t="s">
        <v>47</v>
      </c>
      <c r="I1567" s="1" t="s">
        <v>2924</v>
      </c>
      <c r="J1567" s="1" t="s">
        <v>3415</v>
      </c>
      <c r="K1567" s="27">
        <v>44654.343414351853</v>
      </c>
      <c r="L1567" s="27">
        <v>44655.72625</v>
      </c>
      <c r="M1567" s="1" t="s">
        <v>50</v>
      </c>
      <c r="N1567" s="85" t="s">
        <v>443</v>
      </c>
      <c r="O1567" s="1"/>
      <c r="P1567" s="46"/>
    </row>
    <row r="1568" spans="1:16" ht="16.5" hidden="1" customHeight="1">
      <c r="A1568" s="43">
        <v>107075</v>
      </c>
      <c r="B1568" s="1" t="s">
        <v>575</v>
      </c>
      <c r="C1568" s="1" t="s">
        <v>80</v>
      </c>
      <c r="D1568" s="1" t="s">
        <v>43</v>
      </c>
      <c r="E1568" s="1" t="s">
        <v>44</v>
      </c>
      <c r="F1568" s="1" t="s">
        <v>67</v>
      </c>
      <c r="G1568" s="1" t="s">
        <v>46</v>
      </c>
      <c r="H1568" s="1" t="s">
        <v>47</v>
      </c>
      <c r="I1568" s="1" t="s">
        <v>2925</v>
      </c>
      <c r="J1568" s="1" t="s">
        <v>3416</v>
      </c>
      <c r="K1568" s="27">
        <v>44654.655868055554</v>
      </c>
      <c r="L1568" s="27">
        <v>44655.454826388886</v>
      </c>
      <c r="M1568" s="1" t="s">
        <v>50</v>
      </c>
      <c r="N1568" s="85" t="s">
        <v>429</v>
      </c>
      <c r="O1568" s="1"/>
      <c r="P1568" s="46"/>
    </row>
    <row r="1569" spans="1:16" ht="16.5" hidden="1" customHeight="1">
      <c r="A1569" s="68">
        <v>107076</v>
      </c>
      <c r="B1569" s="69" t="s">
        <v>575</v>
      </c>
      <c r="C1569" s="69" t="s">
        <v>51</v>
      </c>
      <c r="D1569" s="69" t="s">
        <v>43</v>
      </c>
      <c r="E1569" s="69" t="s">
        <v>44</v>
      </c>
      <c r="F1569" s="69" t="s">
        <v>67</v>
      </c>
      <c r="G1569" s="69" t="s">
        <v>46</v>
      </c>
      <c r="H1569" s="69" t="s">
        <v>47</v>
      </c>
      <c r="I1569" s="69" t="s">
        <v>2926</v>
      </c>
      <c r="J1569" s="69" t="s">
        <v>3417</v>
      </c>
      <c r="K1569" s="70">
        <v>44654.661226851851</v>
      </c>
      <c r="L1569" s="70">
        <v>44655.668391203704</v>
      </c>
      <c r="M1569" s="69" t="s">
        <v>50</v>
      </c>
      <c r="N1569" s="85" t="s">
        <v>443</v>
      </c>
      <c r="O1569" s="1"/>
      <c r="P1569" s="46"/>
    </row>
    <row r="1570" spans="1:16" ht="16.5" customHeight="1">
      <c r="A1570" s="43">
        <v>107077</v>
      </c>
      <c r="B1570" s="1" t="s">
        <v>60</v>
      </c>
      <c r="C1570" s="1" t="s">
        <v>51</v>
      </c>
      <c r="D1570" s="1" t="s">
        <v>43</v>
      </c>
      <c r="E1570" s="1" t="s">
        <v>241</v>
      </c>
      <c r="F1570" s="1" t="s">
        <v>67</v>
      </c>
      <c r="G1570" s="1" t="s">
        <v>401</v>
      </c>
      <c r="H1570" s="1" t="s">
        <v>54</v>
      </c>
      <c r="I1570" s="1" t="s">
        <v>2927</v>
      </c>
      <c r="J1570" s="1" t="s">
        <v>3418</v>
      </c>
      <c r="K1570" s="27">
        <v>44654.728472222225</v>
      </c>
      <c r="L1570" s="27">
        <v>44655.457418981481</v>
      </c>
      <c r="M1570" s="1" t="s">
        <v>50</v>
      </c>
      <c r="N1570" s="85" t="s">
        <v>429</v>
      </c>
      <c r="O1570" s="1"/>
      <c r="P1570" s="46"/>
    </row>
    <row r="1571" spans="1:16" ht="16.5" customHeight="1">
      <c r="A1571" s="43">
        <v>107078</v>
      </c>
      <c r="B1571" s="1" t="s">
        <v>60</v>
      </c>
      <c r="C1571" s="1" t="s">
        <v>51</v>
      </c>
      <c r="D1571" s="1" t="s">
        <v>43</v>
      </c>
      <c r="E1571" s="1" t="s">
        <v>241</v>
      </c>
      <c r="F1571" s="1" t="s">
        <v>67</v>
      </c>
      <c r="G1571" s="1" t="s">
        <v>401</v>
      </c>
      <c r="H1571" s="1" t="s">
        <v>54</v>
      </c>
      <c r="I1571" s="1" t="s">
        <v>2927</v>
      </c>
      <c r="J1571" s="1" t="s">
        <v>3418</v>
      </c>
      <c r="K1571" s="27">
        <v>44654.728530092594</v>
      </c>
      <c r="L1571" s="27">
        <v>44655.456435185188</v>
      </c>
      <c r="M1571" s="1" t="s">
        <v>50</v>
      </c>
      <c r="N1571" s="85" t="s">
        <v>429</v>
      </c>
      <c r="O1571" s="1"/>
      <c r="P1571" s="46"/>
    </row>
    <row r="1572" spans="1:16" ht="16.5" customHeight="1">
      <c r="A1572" s="43">
        <v>107079</v>
      </c>
      <c r="B1572" s="1" t="s">
        <v>60</v>
      </c>
      <c r="C1572" s="1" t="s">
        <v>51</v>
      </c>
      <c r="D1572" s="1" t="s">
        <v>43</v>
      </c>
      <c r="E1572" s="1" t="s">
        <v>241</v>
      </c>
      <c r="F1572" s="1" t="s">
        <v>67</v>
      </c>
      <c r="G1572" s="1" t="s">
        <v>401</v>
      </c>
      <c r="H1572" s="1" t="s">
        <v>54</v>
      </c>
      <c r="I1572" s="1" t="s">
        <v>2927</v>
      </c>
      <c r="J1572" s="1" t="s">
        <v>3418</v>
      </c>
      <c r="K1572" s="27">
        <v>44654.728726851848</v>
      </c>
      <c r="L1572" s="27">
        <v>44655.456180555557</v>
      </c>
      <c r="M1572" s="1" t="s">
        <v>50</v>
      </c>
      <c r="N1572" s="85" t="s">
        <v>429</v>
      </c>
      <c r="O1572" s="1"/>
      <c r="P1572" s="46"/>
    </row>
    <row r="1573" spans="1:16" ht="16.5" hidden="1" customHeight="1">
      <c r="A1573" s="75">
        <v>107080</v>
      </c>
      <c r="B1573" s="63" t="s">
        <v>65</v>
      </c>
      <c r="C1573" s="63" t="s">
        <v>51</v>
      </c>
      <c r="D1573" s="63" t="s">
        <v>52</v>
      </c>
      <c r="E1573" s="63" t="s">
        <v>75</v>
      </c>
      <c r="F1573" s="63" t="s">
        <v>67</v>
      </c>
      <c r="G1573" s="63" t="s">
        <v>498</v>
      </c>
      <c r="H1573" s="63" t="s">
        <v>54</v>
      </c>
      <c r="I1573" s="63" t="s">
        <v>2928</v>
      </c>
      <c r="J1573" s="63" t="s">
        <v>3419</v>
      </c>
      <c r="K1573" s="64">
        <v>44654.985532407409</v>
      </c>
      <c r="L1573" s="64">
        <v>44657.641736111109</v>
      </c>
      <c r="M1573" s="63" t="s">
        <v>50</v>
      </c>
      <c r="N1573" s="87" t="s">
        <v>808</v>
      </c>
      <c r="O1573" s="1"/>
      <c r="P1573" s="46"/>
    </row>
    <row r="1574" spans="1:16" ht="16.5" hidden="1" customHeight="1">
      <c r="A1574" s="43">
        <v>107081</v>
      </c>
      <c r="B1574" s="1" t="s">
        <v>41</v>
      </c>
      <c r="C1574" s="1" t="s">
        <v>782</v>
      </c>
      <c r="D1574" s="1" t="s">
        <v>43</v>
      </c>
      <c r="E1574" s="1" t="s">
        <v>62</v>
      </c>
      <c r="F1574" s="1" t="s">
        <v>67</v>
      </c>
      <c r="G1574" s="1" t="s">
        <v>46</v>
      </c>
      <c r="H1574" s="1" t="s">
        <v>47</v>
      </c>
      <c r="I1574" s="1" t="s">
        <v>2929</v>
      </c>
      <c r="J1574" s="1" t="s">
        <v>3420</v>
      </c>
      <c r="K1574" s="27">
        <v>44655.355104166665</v>
      </c>
      <c r="L1574" s="27">
        <v>44656.647881944446</v>
      </c>
      <c r="M1574" s="1" t="s">
        <v>50</v>
      </c>
      <c r="N1574" s="85" t="s">
        <v>429</v>
      </c>
      <c r="O1574" s="1"/>
      <c r="P1574" s="46"/>
    </row>
    <row r="1575" spans="1:16" ht="16.5" hidden="1" customHeight="1">
      <c r="A1575" s="43">
        <v>107082</v>
      </c>
      <c r="B1575" s="1" t="s">
        <v>41</v>
      </c>
      <c r="C1575" s="1" t="s">
        <v>42</v>
      </c>
      <c r="D1575" s="1" t="s">
        <v>52</v>
      </c>
      <c r="E1575" s="1" t="s">
        <v>62</v>
      </c>
      <c r="F1575" s="1" t="s">
        <v>45</v>
      </c>
      <c r="G1575" s="1" t="s">
        <v>46</v>
      </c>
      <c r="H1575" s="1" t="s">
        <v>54</v>
      </c>
      <c r="I1575" s="1" t="s">
        <v>2184</v>
      </c>
      <c r="J1575" s="1" t="s">
        <v>3421</v>
      </c>
      <c r="K1575" s="27">
        <v>44655.401631944442</v>
      </c>
      <c r="L1575" s="27">
        <v>44655.42491898148</v>
      </c>
      <c r="M1575" s="1" t="s">
        <v>50</v>
      </c>
      <c r="N1575" s="85" t="s">
        <v>429</v>
      </c>
      <c r="O1575" s="1"/>
      <c r="P1575" s="46"/>
    </row>
    <row r="1576" spans="1:16" ht="16.5" hidden="1" customHeight="1">
      <c r="A1576" s="43">
        <v>107083</v>
      </c>
      <c r="B1576" s="1" t="s">
        <v>41</v>
      </c>
      <c r="C1576" s="1" t="s">
        <v>99</v>
      </c>
      <c r="D1576" s="1" t="s">
        <v>43</v>
      </c>
      <c r="E1576" s="1" t="s">
        <v>75</v>
      </c>
      <c r="F1576" s="1" t="s">
        <v>45</v>
      </c>
      <c r="G1576" s="1" t="s">
        <v>46</v>
      </c>
      <c r="H1576" s="1" t="s">
        <v>47</v>
      </c>
      <c r="I1576" s="1" t="s">
        <v>2930</v>
      </c>
      <c r="J1576" s="1" t="s">
        <v>3422</v>
      </c>
      <c r="K1576" s="27">
        <v>44655.42260416667</v>
      </c>
      <c r="L1576" s="27">
        <v>44655.423819444448</v>
      </c>
      <c r="M1576" s="1" t="s">
        <v>50</v>
      </c>
      <c r="N1576" s="85" t="s">
        <v>429</v>
      </c>
      <c r="O1576" s="1"/>
      <c r="P1576" s="46"/>
    </row>
    <row r="1577" spans="1:16" ht="16.5" hidden="1" customHeight="1">
      <c r="A1577" s="43">
        <v>107084</v>
      </c>
      <c r="B1577" s="1" t="s">
        <v>41</v>
      </c>
      <c r="C1577" s="1" t="s">
        <v>109</v>
      </c>
      <c r="D1577" s="1" t="s">
        <v>61</v>
      </c>
      <c r="E1577" s="1" t="s">
        <v>44</v>
      </c>
      <c r="F1577" s="1" t="s">
        <v>45</v>
      </c>
      <c r="G1577" s="1" t="s">
        <v>46</v>
      </c>
      <c r="H1577" s="1" t="s">
        <v>47</v>
      </c>
      <c r="I1577" s="1" t="s">
        <v>2931</v>
      </c>
      <c r="J1577" s="1" t="s">
        <v>3423</v>
      </c>
      <c r="K1577" s="27">
        <v>44655.42591435185</v>
      </c>
      <c r="L1577" s="27">
        <v>44657.649259259262</v>
      </c>
      <c r="M1577" s="1" t="s">
        <v>50</v>
      </c>
      <c r="N1577" s="85" t="s">
        <v>429</v>
      </c>
      <c r="O1577" s="1"/>
      <c r="P1577" s="46"/>
    </row>
    <row r="1578" spans="1:16" ht="16.5" hidden="1" customHeight="1">
      <c r="A1578" s="43">
        <v>107085</v>
      </c>
      <c r="B1578" s="1" t="s">
        <v>41</v>
      </c>
      <c r="C1578" s="1" t="s">
        <v>99</v>
      </c>
      <c r="D1578" s="1" t="s">
        <v>61</v>
      </c>
      <c r="E1578" s="1" t="s">
        <v>75</v>
      </c>
      <c r="F1578" s="1" t="s">
        <v>45</v>
      </c>
      <c r="G1578" s="1" t="s">
        <v>46</v>
      </c>
      <c r="H1578" s="1" t="s">
        <v>47</v>
      </c>
      <c r="I1578" s="1" t="s">
        <v>2932</v>
      </c>
      <c r="J1578" s="1" t="s">
        <v>1813</v>
      </c>
      <c r="K1578" s="27">
        <v>44655.434513888889</v>
      </c>
      <c r="L1578" s="27">
        <v>44655.461076388892</v>
      </c>
      <c r="M1578" s="1" t="s">
        <v>50</v>
      </c>
      <c r="N1578" s="85" t="s">
        <v>429</v>
      </c>
      <c r="O1578" s="1"/>
      <c r="P1578" s="46"/>
    </row>
    <row r="1579" spans="1:16" ht="16.5" hidden="1" customHeight="1">
      <c r="A1579" s="43">
        <v>107086</v>
      </c>
      <c r="B1579" s="1" t="s">
        <v>60</v>
      </c>
      <c r="C1579" s="1" t="s">
        <v>51</v>
      </c>
      <c r="D1579" s="1" t="s">
        <v>43</v>
      </c>
      <c r="E1579" s="1" t="s">
        <v>44</v>
      </c>
      <c r="F1579" s="1" t="s">
        <v>53</v>
      </c>
      <c r="G1579" s="1" t="s">
        <v>498</v>
      </c>
      <c r="H1579" s="1" t="s">
        <v>47</v>
      </c>
      <c r="I1579" s="1" t="s">
        <v>2933</v>
      </c>
      <c r="J1579" s="1" t="s">
        <v>3424</v>
      </c>
      <c r="K1579" s="27">
        <v>44655.456574074073</v>
      </c>
      <c r="L1579" s="27">
        <v>44656.650046296294</v>
      </c>
      <c r="M1579" s="1" t="s">
        <v>50</v>
      </c>
      <c r="N1579" s="85" t="s">
        <v>429</v>
      </c>
      <c r="O1579" s="1"/>
      <c r="P1579" s="46"/>
    </row>
    <row r="1580" spans="1:16" ht="16.5" hidden="1" customHeight="1">
      <c r="A1580" s="43">
        <v>107087</v>
      </c>
      <c r="B1580" s="1" t="s">
        <v>41</v>
      </c>
      <c r="C1580" s="1" t="s">
        <v>109</v>
      </c>
      <c r="D1580" s="1" t="s">
        <v>61</v>
      </c>
      <c r="E1580" s="1" t="s">
        <v>44</v>
      </c>
      <c r="F1580" s="1" t="s">
        <v>45</v>
      </c>
      <c r="G1580" s="1" t="s">
        <v>46</v>
      </c>
      <c r="H1580" s="1" t="s">
        <v>54</v>
      </c>
      <c r="I1580" s="1" t="s">
        <v>2154</v>
      </c>
      <c r="J1580" s="1" t="s">
        <v>3425</v>
      </c>
      <c r="K1580" s="27">
        <v>44655.461215277777</v>
      </c>
      <c r="L1580" s="27">
        <v>44655.664097222223</v>
      </c>
      <c r="M1580" s="1" t="s">
        <v>50</v>
      </c>
      <c r="N1580" s="85" t="s">
        <v>1803</v>
      </c>
      <c r="O1580" s="1"/>
      <c r="P1580" s="46"/>
    </row>
    <row r="1581" spans="1:16" ht="16.5" hidden="1" customHeight="1">
      <c r="A1581" s="43">
        <v>107088</v>
      </c>
      <c r="B1581" s="1" t="s">
        <v>41</v>
      </c>
      <c r="C1581" s="1" t="s">
        <v>42</v>
      </c>
      <c r="D1581" s="1" t="s">
        <v>61</v>
      </c>
      <c r="E1581" s="1" t="s">
        <v>44</v>
      </c>
      <c r="F1581" s="1" t="s">
        <v>45</v>
      </c>
      <c r="G1581" s="1" t="s">
        <v>46</v>
      </c>
      <c r="H1581" s="1" t="s">
        <v>47</v>
      </c>
      <c r="I1581" s="1" t="s">
        <v>2934</v>
      </c>
      <c r="J1581" s="1" t="s">
        <v>3426</v>
      </c>
      <c r="K1581" s="27">
        <v>44655.4843287037</v>
      </c>
      <c r="L1581" s="27">
        <v>44655.523321759261</v>
      </c>
      <c r="M1581" s="1" t="s">
        <v>50</v>
      </c>
      <c r="N1581" s="85" t="s">
        <v>429</v>
      </c>
      <c r="O1581" s="1"/>
      <c r="P1581" s="46"/>
    </row>
    <row r="1582" spans="1:16" ht="16.5" hidden="1" customHeight="1">
      <c r="A1582" s="43">
        <v>107089</v>
      </c>
      <c r="B1582" s="1" t="s">
        <v>60</v>
      </c>
      <c r="C1582" s="1" t="s">
        <v>51</v>
      </c>
      <c r="D1582" s="1" t="s">
        <v>61</v>
      </c>
      <c r="E1582" s="1" t="s">
        <v>44</v>
      </c>
      <c r="F1582" s="1" t="s">
        <v>53</v>
      </c>
      <c r="G1582" s="1" t="s">
        <v>85</v>
      </c>
      <c r="H1582" s="1" t="s">
        <v>47</v>
      </c>
      <c r="I1582" s="1" t="s">
        <v>2935</v>
      </c>
      <c r="J1582" s="1" t="s">
        <v>3427</v>
      </c>
      <c r="K1582" s="27">
        <v>44655.497025462966</v>
      </c>
      <c r="L1582" s="27">
        <v>44656.662002314813</v>
      </c>
      <c r="M1582" s="1" t="s">
        <v>50</v>
      </c>
      <c r="N1582" s="85" t="s">
        <v>429</v>
      </c>
      <c r="O1582" s="1"/>
      <c r="P1582" s="46"/>
    </row>
    <row r="1583" spans="1:16" ht="16.5" hidden="1" customHeight="1">
      <c r="A1583" s="43">
        <v>107090</v>
      </c>
      <c r="B1583" s="1" t="s">
        <v>41</v>
      </c>
      <c r="C1583" s="1" t="s">
        <v>51</v>
      </c>
      <c r="D1583" s="1" t="s">
        <v>43</v>
      </c>
      <c r="E1583" s="1" t="s">
        <v>44</v>
      </c>
      <c r="F1583" s="1" t="s">
        <v>45</v>
      </c>
      <c r="G1583" s="1" t="s">
        <v>46</v>
      </c>
      <c r="H1583" s="1" t="s">
        <v>47</v>
      </c>
      <c r="I1583" s="1" t="s">
        <v>2936</v>
      </c>
      <c r="J1583" s="1" t="s">
        <v>3428</v>
      </c>
      <c r="K1583" s="27">
        <v>44655.499537037038</v>
      </c>
      <c r="L1583" s="27">
        <v>44655.651689814818</v>
      </c>
      <c r="M1583" s="1" t="s">
        <v>50</v>
      </c>
      <c r="N1583" s="85" t="s">
        <v>429</v>
      </c>
      <c r="O1583" s="1"/>
      <c r="P1583" s="46"/>
    </row>
    <row r="1584" spans="1:16" ht="16.5" hidden="1" customHeight="1">
      <c r="A1584" s="43">
        <v>107091</v>
      </c>
      <c r="B1584" s="1" t="s">
        <v>60</v>
      </c>
      <c r="C1584" s="1" t="s">
        <v>51</v>
      </c>
      <c r="D1584" s="1" t="s">
        <v>43</v>
      </c>
      <c r="E1584" s="1" t="s">
        <v>44</v>
      </c>
      <c r="F1584" s="1" t="s">
        <v>45</v>
      </c>
      <c r="G1584" s="1" t="s">
        <v>46</v>
      </c>
      <c r="H1584" s="1" t="s">
        <v>54</v>
      </c>
      <c r="I1584" s="1" t="s">
        <v>2937</v>
      </c>
      <c r="J1584" s="1" t="s">
        <v>3429</v>
      </c>
      <c r="K1584" s="27">
        <v>44655.504120370373</v>
      </c>
      <c r="L1584" s="27">
        <v>44655.522488425922</v>
      </c>
      <c r="M1584" s="1" t="s">
        <v>50</v>
      </c>
      <c r="N1584" s="85" t="s">
        <v>429</v>
      </c>
      <c r="O1584" s="1"/>
      <c r="P1584" s="46"/>
    </row>
    <row r="1585" spans="1:16" ht="16.5" hidden="1" customHeight="1">
      <c r="A1585" s="43">
        <v>107092</v>
      </c>
      <c r="B1585" s="1" t="s">
        <v>60</v>
      </c>
      <c r="C1585" s="1" t="s">
        <v>51</v>
      </c>
      <c r="D1585" s="1" t="s">
        <v>71</v>
      </c>
      <c r="E1585" s="1" t="s">
        <v>44</v>
      </c>
      <c r="F1585" s="1" t="s">
        <v>45</v>
      </c>
      <c r="G1585" s="1" t="s">
        <v>46</v>
      </c>
      <c r="H1585" s="1" t="s">
        <v>47</v>
      </c>
      <c r="I1585" s="1" t="s">
        <v>2938</v>
      </c>
      <c r="J1585" s="1" t="s">
        <v>3429</v>
      </c>
      <c r="K1585" s="27">
        <v>44655.507094907407</v>
      </c>
      <c r="L1585" s="27">
        <v>44655.522175925929</v>
      </c>
      <c r="M1585" s="1" t="s">
        <v>50</v>
      </c>
      <c r="N1585" s="85" t="s">
        <v>429</v>
      </c>
      <c r="O1585" s="1"/>
      <c r="P1585" s="46"/>
    </row>
    <row r="1586" spans="1:16" ht="16.5" hidden="1" customHeight="1">
      <c r="A1586" s="43">
        <v>107093</v>
      </c>
      <c r="B1586" s="1" t="s">
        <v>60</v>
      </c>
      <c r="C1586" s="1" t="s">
        <v>42</v>
      </c>
      <c r="D1586" s="1" t="s">
        <v>81</v>
      </c>
      <c r="E1586" s="1" t="s">
        <v>257</v>
      </c>
      <c r="F1586" s="1" t="s">
        <v>53</v>
      </c>
      <c r="G1586" s="1" t="s">
        <v>85</v>
      </c>
      <c r="H1586" s="1" t="s">
        <v>47</v>
      </c>
      <c r="I1586" s="1" t="s">
        <v>2939</v>
      </c>
      <c r="J1586" s="1" t="s">
        <v>3430</v>
      </c>
      <c r="K1586" s="27">
        <v>44655.510925925926</v>
      </c>
      <c r="L1586" s="27">
        <v>44656.700057870374</v>
      </c>
      <c r="M1586" s="1" t="s">
        <v>50</v>
      </c>
      <c r="N1586" s="85" t="s">
        <v>429</v>
      </c>
      <c r="O1586" s="1"/>
      <c r="P1586" s="46"/>
    </row>
    <row r="1587" spans="1:16" ht="16.5" hidden="1" customHeight="1">
      <c r="A1587" s="43">
        <v>107094</v>
      </c>
      <c r="B1587" s="1" t="s">
        <v>41</v>
      </c>
      <c r="C1587" s="1" t="s">
        <v>51</v>
      </c>
      <c r="D1587" s="1" t="s">
        <v>81</v>
      </c>
      <c r="E1587" s="1" t="s">
        <v>257</v>
      </c>
      <c r="F1587" s="1" t="s">
        <v>67</v>
      </c>
      <c r="G1587" s="1" t="s">
        <v>46</v>
      </c>
      <c r="H1587" s="1" t="s">
        <v>54</v>
      </c>
      <c r="I1587" s="1" t="s">
        <v>2940</v>
      </c>
      <c r="J1587" s="1" t="s">
        <v>3431</v>
      </c>
      <c r="K1587" s="27">
        <v>44655.520624999997</v>
      </c>
      <c r="L1587" s="27">
        <v>44655.521620370368</v>
      </c>
      <c r="M1587" s="1" t="s">
        <v>50</v>
      </c>
      <c r="N1587" s="85" t="s">
        <v>429</v>
      </c>
      <c r="O1587" s="1"/>
      <c r="P1587" s="46"/>
    </row>
    <row r="1588" spans="1:16" ht="16.5" hidden="1" customHeight="1">
      <c r="A1588" s="43">
        <v>107095</v>
      </c>
      <c r="B1588" s="1" t="s">
        <v>60</v>
      </c>
      <c r="C1588" s="1" t="s">
        <v>42</v>
      </c>
      <c r="D1588" s="1" t="s">
        <v>61</v>
      </c>
      <c r="E1588" s="1" t="s">
        <v>44</v>
      </c>
      <c r="F1588" s="1" t="s">
        <v>53</v>
      </c>
      <c r="G1588" s="1" t="s">
        <v>46</v>
      </c>
      <c r="H1588" s="1" t="s">
        <v>54</v>
      </c>
      <c r="I1588" s="1" t="s">
        <v>2941</v>
      </c>
      <c r="J1588" s="1" t="s">
        <v>3432</v>
      </c>
      <c r="K1588" s="27">
        <v>44655.541678240741</v>
      </c>
      <c r="L1588" s="27">
        <v>44655.649641203701</v>
      </c>
      <c r="M1588" s="1" t="s">
        <v>50</v>
      </c>
      <c r="N1588" s="85" t="s">
        <v>429</v>
      </c>
      <c r="O1588" s="1"/>
      <c r="P1588" s="46"/>
    </row>
    <row r="1589" spans="1:16" ht="16.5" hidden="1" customHeight="1">
      <c r="A1589" s="43">
        <v>107096</v>
      </c>
      <c r="B1589" s="1" t="s">
        <v>57</v>
      </c>
      <c r="C1589" s="1" t="s">
        <v>51</v>
      </c>
      <c r="D1589" s="1" t="s">
        <v>81</v>
      </c>
      <c r="E1589" s="1" t="s">
        <v>66</v>
      </c>
      <c r="F1589" s="1" t="s">
        <v>45</v>
      </c>
      <c r="G1589" s="1" t="s">
        <v>46</v>
      </c>
      <c r="H1589" s="1" t="s">
        <v>47</v>
      </c>
      <c r="I1589" s="1" t="s">
        <v>2549</v>
      </c>
      <c r="J1589" s="1" t="s">
        <v>3433</v>
      </c>
      <c r="K1589" s="27">
        <v>44655.61277777778</v>
      </c>
      <c r="L1589" s="27">
        <v>44655.660370370373</v>
      </c>
      <c r="M1589" s="1" t="s">
        <v>50</v>
      </c>
      <c r="N1589" s="85" t="s">
        <v>443</v>
      </c>
      <c r="O1589" s="1"/>
      <c r="P1589" s="46"/>
    </row>
    <row r="1590" spans="1:16" ht="16.5" hidden="1" customHeight="1">
      <c r="A1590" s="43">
        <v>107097</v>
      </c>
      <c r="B1590" s="1" t="s">
        <v>60</v>
      </c>
      <c r="C1590" s="1" t="s">
        <v>150</v>
      </c>
      <c r="D1590" s="1" t="s">
        <v>43</v>
      </c>
      <c r="E1590" s="1" t="s">
        <v>44</v>
      </c>
      <c r="F1590" s="1" t="s">
        <v>45</v>
      </c>
      <c r="G1590" s="1" t="s">
        <v>46</v>
      </c>
      <c r="H1590" s="1" t="s">
        <v>47</v>
      </c>
      <c r="I1590" s="1" t="s">
        <v>2744</v>
      </c>
      <c r="J1590" s="1" t="s">
        <v>3434</v>
      </c>
      <c r="K1590" s="27">
        <v>44655.63853009259</v>
      </c>
      <c r="L1590" s="27">
        <v>44655.642638888887</v>
      </c>
      <c r="M1590" s="1" t="s">
        <v>50</v>
      </c>
      <c r="N1590" s="85" t="s">
        <v>429</v>
      </c>
      <c r="O1590" s="1"/>
      <c r="P1590" s="46"/>
    </row>
    <row r="1591" spans="1:16" ht="16.5" hidden="1" customHeight="1">
      <c r="A1591" s="43">
        <v>107098</v>
      </c>
      <c r="B1591" s="1" t="s">
        <v>60</v>
      </c>
      <c r="C1591" s="1" t="s">
        <v>189</v>
      </c>
      <c r="D1591" s="1" t="s">
        <v>43</v>
      </c>
      <c r="E1591" s="1" t="s">
        <v>62</v>
      </c>
      <c r="F1591" s="1" t="s">
        <v>67</v>
      </c>
      <c r="G1591" s="1" t="s">
        <v>46</v>
      </c>
      <c r="H1591" s="1" t="s">
        <v>47</v>
      </c>
      <c r="I1591" s="1" t="s">
        <v>2942</v>
      </c>
      <c r="J1591" s="1" t="s">
        <v>3435</v>
      </c>
      <c r="K1591" s="27">
        <v>44655.640381944446</v>
      </c>
      <c r="L1591" s="27">
        <v>44656.64912037037</v>
      </c>
      <c r="M1591" s="1" t="s">
        <v>50</v>
      </c>
      <c r="N1591" s="85" t="s">
        <v>429</v>
      </c>
      <c r="O1591" s="1"/>
      <c r="P1591" s="46"/>
    </row>
    <row r="1592" spans="1:16" ht="16.5" hidden="1" customHeight="1">
      <c r="A1592" s="43">
        <v>107099</v>
      </c>
      <c r="B1592" s="1" t="s">
        <v>252</v>
      </c>
      <c r="C1592" s="1" t="s">
        <v>150</v>
      </c>
      <c r="D1592" s="1" t="s">
        <v>43</v>
      </c>
      <c r="E1592" s="1" t="s">
        <v>66</v>
      </c>
      <c r="F1592" s="1" t="s">
        <v>67</v>
      </c>
      <c r="G1592" s="1" t="s">
        <v>46</v>
      </c>
      <c r="H1592" s="1" t="s">
        <v>54</v>
      </c>
      <c r="I1592" s="1" t="s">
        <v>2943</v>
      </c>
      <c r="J1592" s="1" t="s">
        <v>3436</v>
      </c>
      <c r="K1592" s="27">
        <v>44655.654282407406</v>
      </c>
      <c r="L1592" s="27">
        <v>44656.486747685187</v>
      </c>
      <c r="M1592" s="1" t="s">
        <v>50</v>
      </c>
      <c r="N1592" s="85" t="s">
        <v>443</v>
      </c>
      <c r="O1592" s="1"/>
      <c r="P1592" s="46"/>
    </row>
    <row r="1593" spans="1:16" ht="16.5" hidden="1" customHeight="1">
      <c r="A1593" s="43">
        <v>107100</v>
      </c>
      <c r="B1593" s="1" t="s">
        <v>60</v>
      </c>
      <c r="C1593" s="1" t="s">
        <v>51</v>
      </c>
      <c r="D1593" s="1" t="s">
        <v>61</v>
      </c>
      <c r="E1593" s="1" t="s">
        <v>44</v>
      </c>
      <c r="F1593" s="1" t="s">
        <v>45</v>
      </c>
      <c r="G1593" s="1" t="s">
        <v>46</v>
      </c>
      <c r="H1593" s="1" t="s">
        <v>47</v>
      </c>
      <c r="I1593" s="1" t="s">
        <v>2944</v>
      </c>
      <c r="J1593" s="1" t="s">
        <v>3437</v>
      </c>
      <c r="K1593" s="27">
        <v>44655.666018518517</v>
      </c>
      <c r="L1593" s="27">
        <v>44655.72729166667</v>
      </c>
      <c r="M1593" s="1" t="s">
        <v>50</v>
      </c>
      <c r="N1593" s="85" t="s">
        <v>429</v>
      </c>
      <c r="O1593" s="1"/>
      <c r="P1593" s="46"/>
    </row>
    <row r="1594" spans="1:16" ht="16.5" hidden="1" customHeight="1">
      <c r="A1594" s="43">
        <v>107101</v>
      </c>
      <c r="B1594" s="1" t="s">
        <v>60</v>
      </c>
      <c r="C1594" s="1" t="s">
        <v>42</v>
      </c>
      <c r="D1594" s="1" t="s">
        <v>43</v>
      </c>
      <c r="E1594" s="1" t="s">
        <v>44</v>
      </c>
      <c r="F1594" s="1" t="s">
        <v>53</v>
      </c>
      <c r="G1594" s="1" t="s">
        <v>85</v>
      </c>
      <c r="H1594" s="1" t="s">
        <v>47</v>
      </c>
      <c r="I1594" s="1" t="s">
        <v>2945</v>
      </c>
      <c r="J1594" s="1" t="s">
        <v>3438</v>
      </c>
      <c r="K1594" s="27">
        <v>44655.681064814817</v>
      </c>
      <c r="L1594" s="27">
        <v>44656.698159722226</v>
      </c>
      <c r="M1594" s="1" t="s">
        <v>50</v>
      </c>
      <c r="N1594" s="85" t="s">
        <v>429</v>
      </c>
      <c r="O1594" s="1"/>
      <c r="P1594" s="46"/>
    </row>
    <row r="1595" spans="1:16" ht="16.5" hidden="1" customHeight="1">
      <c r="A1595" s="43">
        <v>107102</v>
      </c>
      <c r="B1595" s="1" t="s">
        <v>57</v>
      </c>
      <c r="C1595" s="1" t="s">
        <v>109</v>
      </c>
      <c r="D1595" s="1" t="s">
        <v>71</v>
      </c>
      <c r="E1595" s="1" t="s">
        <v>44</v>
      </c>
      <c r="F1595" s="1" t="s">
        <v>53</v>
      </c>
      <c r="G1595" s="1" t="s">
        <v>46</v>
      </c>
      <c r="H1595" s="1" t="s">
        <v>54</v>
      </c>
      <c r="I1595" s="1" t="s">
        <v>2946</v>
      </c>
      <c r="J1595" s="1" t="s">
        <v>3439</v>
      </c>
      <c r="K1595" s="27">
        <v>44655.685370370367</v>
      </c>
      <c r="L1595" s="27">
        <v>44655.695428240739</v>
      </c>
      <c r="M1595" s="1" t="s">
        <v>50</v>
      </c>
      <c r="N1595" s="85" t="s">
        <v>443</v>
      </c>
      <c r="O1595" s="1"/>
      <c r="P1595" s="46"/>
    </row>
    <row r="1596" spans="1:16" ht="16.5" hidden="1" customHeight="1">
      <c r="A1596" s="43">
        <v>107103</v>
      </c>
      <c r="B1596" s="1" t="s">
        <v>41</v>
      </c>
      <c r="C1596" s="1" t="s">
        <v>51</v>
      </c>
      <c r="D1596" s="1" t="s">
        <v>71</v>
      </c>
      <c r="E1596" s="1" t="s">
        <v>84</v>
      </c>
      <c r="F1596" s="1" t="s">
        <v>53</v>
      </c>
      <c r="G1596" s="1" t="s">
        <v>46</v>
      </c>
      <c r="H1596" s="1" t="s">
        <v>54</v>
      </c>
      <c r="I1596" s="1" t="s">
        <v>2947</v>
      </c>
      <c r="J1596" s="1" t="s">
        <v>3440</v>
      </c>
      <c r="K1596" s="27">
        <v>44655.688217592593</v>
      </c>
      <c r="L1596" s="27">
        <v>44657.652800925927</v>
      </c>
      <c r="M1596" s="1" t="s">
        <v>50</v>
      </c>
      <c r="N1596" s="85" t="s">
        <v>429</v>
      </c>
      <c r="O1596" s="1"/>
      <c r="P1596" s="46"/>
    </row>
    <row r="1597" spans="1:16" ht="16.5" hidden="1" customHeight="1">
      <c r="A1597" s="43">
        <v>107104</v>
      </c>
      <c r="B1597" s="1" t="s">
        <v>41</v>
      </c>
      <c r="C1597" s="1" t="s">
        <v>150</v>
      </c>
      <c r="D1597" s="1" t="s">
        <v>71</v>
      </c>
      <c r="E1597" s="1" t="s">
        <v>44</v>
      </c>
      <c r="F1597" s="1" t="s">
        <v>45</v>
      </c>
      <c r="G1597" s="1" t="s">
        <v>46</v>
      </c>
      <c r="H1597" s="1" t="s">
        <v>54</v>
      </c>
      <c r="I1597" s="1" t="s">
        <v>2948</v>
      </c>
      <c r="J1597" s="1" t="s">
        <v>3441</v>
      </c>
      <c r="K1597" s="27">
        <v>44655.69431712963</v>
      </c>
      <c r="L1597" s="27">
        <v>44655.727662037039</v>
      </c>
      <c r="M1597" s="1" t="s">
        <v>50</v>
      </c>
      <c r="N1597" s="85" t="s">
        <v>429</v>
      </c>
      <c r="O1597" s="1"/>
      <c r="P1597" s="46"/>
    </row>
    <row r="1598" spans="1:16" ht="16.5" hidden="1" customHeight="1">
      <c r="A1598" s="43">
        <v>107105</v>
      </c>
      <c r="B1598" s="1" t="s">
        <v>41</v>
      </c>
      <c r="C1598" s="1" t="s">
        <v>51</v>
      </c>
      <c r="D1598" s="1" t="s">
        <v>81</v>
      </c>
      <c r="E1598" s="1" t="s">
        <v>257</v>
      </c>
      <c r="F1598" s="1" t="s">
        <v>45</v>
      </c>
      <c r="G1598" s="1" t="s">
        <v>46</v>
      </c>
      <c r="H1598" s="1" t="s">
        <v>47</v>
      </c>
      <c r="I1598" s="1" t="s">
        <v>2949</v>
      </c>
      <c r="J1598" s="1" t="s">
        <v>3442</v>
      </c>
      <c r="K1598" s="27">
        <v>44655.696469907409</v>
      </c>
      <c r="L1598" s="27">
        <v>44655.727962962963</v>
      </c>
      <c r="M1598" s="1" t="s">
        <v>50</v>
      </c>
      <c r="N1598" s="85" t="s">
        <v>429</v>
      </c>
      <c r="O1598" s="1"/>
      <c r="P1598" s="46"/>
    </row>
    <row r="1599" spans="1:16" ht="16.5" hidden="1" customHeight="1">
      <c r="A1599" s="43">
        <v>107106</v>
      </c>
      <c r="B1599" s="1" t="s">
        <v>41</v>
      </c>
      <c r="C1599" s="1" t="s">
        <v>782</v>
      </c>
      <c r="D1599" s="1" t="s">
        <v>43</v>
      </c>
      <c r="E1599" s="1" t="s">
        <v>75</v>
      </c>
      <c r="F1599" s="1" t="s">
        <v>53</v>
      </c>
      <c r="G1599" s="1" t="s">
        <v>85</v>
      </c>
      <c r="H1599" s="1" t="s">
        <v>54</v>
      </c>
      <c r="I1599" s="1" t="s">
        <v>2950</v>
      </c>
      <c r="J1599" s="1" t="s">
        <v>3443</v>
      </c>
      <c r="K1599" s="27">
        <v>44655.727638888886</v>
      </c>
      <c r="L1599" s="27">
        <v>44656.434178240743</v>
      </c>
      <c r="M1599" s="1" t="s">
        <v>50</v>
      </c>
      <c r="N1599" s="85" t="s">
        <v>429</v>
      </c>
      <c r="O1599" s="1"/>
      <c r="P1599" s="46"/>
    </row>
    <row r="1600" spans="1:16" ht="16.5" hidden="1" customHeight="1">
      <c r="A1600" s="43">
        <v>107107</v>
      </c>
      <c r="B1600" s="1" t="s">
        <v>60</v>
      </c>
      <c r="C1600" s="1" t="s">
        <v>51</v>
      </c>
      <c r="D1600" s="1" t="s">
        <v>127</v>
      </c>
      <c r="E1600" s="1" t="s">
        <v>257</v>
      </c>
      <c r="F1600" s="1" t="s">
        <v>53</v>
      </c>
      <c r="G1600" s="1" t="s">
        <v>46</v>
      </c>
      <c r="H1600" s="1" t="s">
        <v>54</v>
      </c>
      <c r="I1600" s="1" t="s">
        <v>2951</v>
      </c>
      <c r="J1600" s="1" t="s">
        <v>3444</v>
      </c>
      <c r="K1600" s="27">
        <v>44655.734050925923</v>
      </c>
      <c r="L1600" s="27">
        <v>44656.434629629628</v>
      </c>
      <c r="M1600" s="1" t="s">
        <v>50</v>
      </c>
      <c r="N1600" s="85" t="s">
        <v>429</v>
      </c>
      <c r="O1600" s="1"/>
      <c r="P1600" s="46"/>
    </row>
    <row r="1601" spans="1:16" ht="16.5" hidden="1" customHeight="1">
      <c r="A1601" s="43">
        <v>107108</v>
      </c>
      <c r="B1601" s="1" t="s">
        <v>60</v>
      </c>
      <c r="C1601" s="1" t="s">
        <v>51</v>
      </c>
      <c r="D1601" s="1" t="s">
        <v>61</v>
      </c>
      <c r="E1601" s="1" t="s">
        <v>841</v>
      </c>
      <c r="F1601" s="1" t="s">
        <v>53</v>
      </c>
      <c r="G1601" s="1" t="s">
        <v>85</v>
      </c>
      <c r="H1601" s="1" t="s">
        <v>47</v>
      </c>
      <c r="I1601" s="1" t="s">
        <v>2952</v>
      </c>
      <c r="J1601" s="1" t="s">
        <v>3445</v>
      </c>
      <c r="K1601" s="27">
        <v>44655.754548611112</v>
      </c>
      <c r="L1601" s="27">
        <v>44656.434930555559</v>
      </c>
      <c r="M1601" s="1" t="s">
        <v>50</v>
      </c>
      <c r="N1601" s="85" t="s">
        <v>429</v>
      </c>
      <c r="O1601" s="1"/>
      <c r="P1601" s="46"/>
    </row>
    <row r="1602" spans="1:16" ht="16.5" hidden="1" customHeight="1">
      <c r="A1602" s="43">
        <v>107109</v>
      </c>
      <c r="B1602" s="1" t="s">
        <v>57</v>
      </c>
      <c r="C1602" s="1" t="s">
        <v>51</v>
      </c>
      <c r="D1602" s="1" t="s">
        <v>43</v>
      </c>
      <c r="E1602" s="1" t="s">
        <v>44</v>
      </c>
      <c r="F1602" s="1" t="s">
        <v>45</v>
      </c>
      <c r="G1602" s="1" t="s">
        <v>46</v>
      </c>
      <c r="H1602" s="1" t="s">
        <v>47</v>
      </c>
      <c r="I1602" s="1" t="s">
        <v>2953</v>
      </c>
      <c r="J1602" s="1" t="s">
        <v>3446</v>
      </c>
      <c r="K1602" s="27">
        <v>44655.758761574078</v>
      </c>
      <c r="L1602" s="27">
        <v>44656.435578703706</v>
      </c>
      <c r="M1602" s="1" t="s">
        <v>50</v>
      </c>
      <c r="N1602" s="85" t="s">
        <v>443</v>
      </c>
      <c r="O1602" s="1"/>
      <c r="P1602" s="46"/>
    </row>
    <row r="1603" spans="1:16" ht="16.5" hidden="1" customHeight="1">
      <c r="A1603" s="43">
        <v>107110</v>
      </c>
      <c r="B1603" s="1" t="s">
        <v>41</v>
      </c>
      <c r="C1603" s="1" t="s">
        <v>42</v>
      </c>
      <c r="D1603" s="1" t="s">
        <v>61</v>
      </c>
      <c r="E1603" s="1" t="s">
        <v>44</v>
      </c>
      <c r="F1603" s="1" t="s">
        <v>45</v>
      </c>
      <c r="G1603" s="1" t="s">
        <v>46</v>
      </c>
      <c r="H1603" s="1" t="s">
        <v>54</v>
      </c>
      <c r="I1603" s="1" t="s">
        <v>2954</v>
      </c>
      <c r="J1603" s="1" t="s">
        <v>3447</v>
      </c>
      <c r="K1603" s="27">
        <v>44655.768842592595</v>
      </c>
      <c r="L1603" s="27">
        <v>44656.43608796296</v>
      </c>
      <c r="M1603" s="1" t="s">
        <v>50</v>
      </c>
      <c r="N1603" s="85" t="s">
        <v>429</v>
      </c>
      <c r="O1603" s="1"/>
      <c r="P1603" s="46"/>
    </row>
    <row r="1604" spans="1:16" ht="16.5" hidden="1" customHeight="1">
      <c r="A1604" s="68">
        <v>107111</v>
      </c>
      <c r="B1604" s="69" t="s">
        <v>41</v>
      </c>
      <c r="C1604" s="69" t="s">
        <v>51</v>
      </c>
      <c r="D1604" s="69" t="s">
        <v>61</v>
      </c>
      <c r="E1604" s="69" t="s">
        <v>44</v>
      </c>
      <c r="F1604" s="69" t="s">
        <v>53</v>
      </c>
      <c r="G1604" s="69" t="s">
        <v>46</v>
      </c>
      <c r="H1604" s="69" t="s">
        <v>54</v>
      </c>
      <c r="I1604" s="69" t="s">
        <v>2955</v>
      </c>
      <c r="J1604" s="69" t="s">
        <v>3448</v>
      </c>
      <c r="K1604" s="70">
        <v>44655.77884259259</v>
      </c>
      <c r="L1604" s="70">
        <v>44656.449675925927</v>
      </c>
      <c r="M1604" s="69" t="s">
        <v>50</v>
      </c>
      <c r="N1604" s="86" t="s">
        <v>429</v>
      </c>
      <c r="O1604" s="1"/>
      <c r="P1604" s="46"/>
    </row>
    <row r="1605" spans="1:16" ht="16.5" hidden="1" customHeight="1">
      <c r="A1605" s="43">
        <v>107112</v>
      </c>
      <c r="B1605" s="1" t="s">
        <v>57</v>
      </c>
      <c r="C1605" s="1" t="s">
        <v>341</v>
      </c>
      <c r="D1605" s="1" t="s">
        <v>127</v>
      </c>
      <c r="E1605" s="1" t="s">
        <v>62</v>
      </c>
      <c r="F1605" s="1" t="s">
        <v>67</v>
      </c>
      <c r="G1605" s="1" t="s">
        <v>401</v>
      </c>
      <c r="H1605" s="1" t="s">
        <v>54</v>
      </c>
      <c r="I1605" s="1" t="s">
        <v>2956</v>
      </c>
      <c r="J1605" s="1" t="s">
        <v>299</v>
      </c>
      <c r="K1605" s="27">
        <v>44656.073009259257</v>
      </c>
      <c r="L1605" s="27">
        <v>44656.447916666664</v>
      </c>
      <c r="M1605" s="1" t="s">
        <v>50</v>
      </c>
      <c r="N1605" s="85" t="s">
        <v>3881</v>
      </c>
      <c r="O1605" s="1"/>
      <c r="P1605" s="46"/>
    </row>
    <row r="1606" spans="1:16" ht="16.5" hidden="1" customHeight="1">
      <c r="A1606" s="75">
        <v>107113</v>
      </c>
      <c r="B1606" s="63" t="s">
        <v>60</v>
      </c>
      <c r="C1606" s="63" t="s">
        <v>51</v>
      </c>
      <c r="D1606" s="63" t="s">
        <v>81</v>
      </c>
      <c r="E1606" s="63" t="s">
        <v>44</v>
      </c>
      <c r="F1606" s="63" t="s">
        <v>45</v>
      </c>
      <c r="G1606" s="63" t="s">
        <v>46</v>
      </c>
      <c r="H1606" s="63" t="s">
        <v>47</v>
      </c>
      <c r="I1606" s="63" t="s">
        <v>2957</v>
      </c>
      <c r="J1606" s="63" t="s">
        <v>3449</v>
      </c>
      <c r="K1606" s="64">
        <v>44656.394444444442</v>
      </c>
      <c r="L1606" s="64">
        <v>44656.454664351855</v>
      </c>
      <c r="M1606" s="63" t="s">
        <v>50</v>
      </c>
      <c r="N1606" s="87" t="s">
        <v>429</v>
      </c>
      <c r="O1606" s="1"/>
      <c r="P1606" s="46"/>
    </row>
    <row r="1607" spans="1:16" ht="16.5" hidden="1" customHeight="1">
      <c r="A1607" s="43">
        <v>107114</v>
      </c>
      <c r="B1607" s="1" t="s">
        <v>41</v>
      </c>
      <c r="C1607" s="1" t="s">
        <v>1164</v>
      </c>
      <c r="D1607" s="1" t="s">
        <v>52</v>
      </c>
      <c r="E1607" s="1" t="s">
        <v>84</v>
      </c>
      <c r="F1607" s="1" t="s">
        <v>67</v>
      </c>
      <c r="G1607" s="1" t="s">
        <v>46</v>
      </c>
      <c r="H1607" s="1" t="s">
        <v>54</v>
      </c>
      <c r="I1607" s="1" t="s">
        <v>2958</v>
      </c>
      <c r="J1607" s="1" t="s">
        <v>3450</v>
      </c>
      <c r="K1607" s="27">
        <v>44656.402881944443</v>
      </c>
      <c r="L1607" s="27">
        <v>44656.450185185182</v>
      </c>
      <c r="M1607" s="1" t="s">
        <v>50</v>
      </c>
      <c r="N1607" s="85" t="s">
        <v>429</v>
      </c>
      <c r="O1607" s="1"/>
      <c r="P1607" s="46"/>
    </row>
    <row r="1608" spans="1:16" ht="16.5" hidden="1" customHeight="1">
      <c r="A1608" s="43">
        <v>107115</v>
      </c>
      <c r="B1608" s="1" t="s">
        <v>60</v>
      </c>
      <c r="C1608" s="1" t="s">
        <v>109</v>
      </c>
      <c r="D1608" s="1" t="s">
        <v>43</v>
      </c>
      <c r="E1608" s="1" t="s">
        <v>44</v>
      </c>
      <c r="F1608" s="1" t="s">
        <v>45</v>
      </c>
      <c r="G1608" s="1" t="s">
        <v>46</v>
      </c>
      <c r="H1608" s="1" t="s">
        <v>47</v>
      </c>
      <c r="I1608" s="1" t="s">
        <v>2959</v>
      </c>
      <c r="J1608" s="1" t="s">
        <v>3451</v>
      </c>
      <c r="K1608" s="27">
        <v>44656.416238425925</v>
      </c>
      <c r="L1608" s="27">
        <v>44656.697627314818</v>
      </c>
      <c r="M1608" s="1" t="s">
        <v>50</v>
      </c>
      <c r="N1608" s="85" t="s">
        <v>429</v>
      </c>
      <c r="O1608" s="1"/>
      <c r="P1608" s="46"/>
    </row>
    <row r="1609" spans="1:16" ht="16.5" hidden="1" customHeight="1">
      <c r="A1609" s="43">
        <v>107116</v>
      </c>
      <c r="B1609" s="1" t="s">
        <v>57</v>
      </c>
      <c r="C1609" s="1" t="s">
        <v>51</v>
      </c>
      <c r="D1609" s="1" t="s">
        <v>61</v>
      </c>
      <c r="E1609" s="1" t="s">
        <v>44</v>
      </c>
      <c r="F1609" s="1" t="s">
        <v>53</v>
      </c>
      <c r="G1609" s="1" t="s">
        <v>46</v>
      </c>
      <c r="H1609" s="1" t="s">
        <v>54</v>
      </c>
      <c r="I1609" s="1" t="s">
        <v>1412</v>
      </c>
      <c r="J1609" s="1" t="s">
        <v>3452</v>
      </c>
      <c r="K1609" s="27">
        <v>44656.429432870369</v>
      </c>
      <c r="L1609" s="27">
        <v>44656.431168981479</v>
      </c>
      <c r="M1609" s="1" t="s">
        <v>50</v>
      </c>
      <c r="N1609" s="85" t="s">
        <v>443</v>
      </c>
      <c r="O1609" s="1"/>
      <c r="P1609" s="46"/>
    </row>
    <row r="1610" spans="1:16" ht="16.5" hidden="1" customHeight="1">
      <c r="A1610" s="43">
        <v>107117</v>
      </c>
      <c r="B1610" s="1" t="s">
        <v>41</v>
      </c>
      <c r="C1610" s="1" t="s">
        <v>51</v>
      </c>
      <c r="D1610" s="1" t="s">
        <v>81</v>
      </c>
      <c r="E1610" s="1" t="s">
        <v>257</v>
      </c>
      <c r="F1610" s="1" t="s">
        <v>45</v>
      </c>
      <c r="G1610" s="1" t="s">
        <v>46</v>
      </c>
      <c r="H1610" s="1" t="s">
        <v>54</v>
      </c>
      <c r="I1610" s="1" t="s">
        <v>2960</v>
      </c>
      <c r="J1610" s="1" t="s">
        <v>3453</v>
      </c>
      <c r="K1610" s="27">
        <v>44656.442372685182</v>
      </c>
      <c r="L1610" s="27">
        <v>44656.715601851851</v>
      </c>
      <c r="M1610" s="1" t="s">
        <v>50</v>
      </c>
      <c r="N1610" s="85" t="s">
        <v>429</v>
      </c>
      <c r="O1610" s="1"/>
      <c r="P1610" s="46"/>
    </row>
    <row r="1611" spans="1:16" ht="16.5" hidden="1" customHeight="1">
      <c r="A1611" s="68">
        <v>107118</v>
      </c>
      <c r="B1611" s="69" t="s">
        <v>41</v>
      </c>
      <c r="C1611" s="69" t="s">
        <v>51</v>
      </c>
      <c r="D1611" s="69" t="s">
        <v>43</v>
      </c>
      <c r="E1611" s="69" t="s">
        <v>44</v>
      </c>
      <c r="F1611" s="69" t="s">
        <v>45</v>
      </c>
      <c r="G1611" s="69" t="s">
        <v>46</v>
      </c>
      <c r="H1611" s="69" t="s">
        <v>47</v>
      </c>
      <c r="I1611" s="69" t="s">
        <v>2961</v>
      </c>
      <c r="J1611" s="69" t="s">
        <v>1813</v>
      </c>
      <c r="K1611" s="70">
        <v>44656.442962962959</v>
      </c>
      <c r="L1611" s="70">
        <v>44656.659351851849</v>
      </c>
      <c r="M1611" s="69" t="s">
        <v>50</v>
      </c>
      <c r="N1611" s="86" t="s">
        <v>429</v>
      </c>
      <c r="O1611" s="1"/>
      <c r="P1611" s="46"/>
    </row>
    <row r="1612" spans="1:16" ht="16.5" customHeight="1">
      <c r="A1612" s="43">
        <v>107119</v>
      </c>
      <c r="B1612" s="1" t="s">
        <v>41</v>
      </c>
      <c r="C1612" s="1" t="s">
        <v>782</v>
      </c>
      <c r="D1612" s="1" t="s">
        <v>61</v>
      </c>
      <c r="E1612" s="1" t="s">
        <v>542</v>
      </c>
      <c r="F1612" s="1" t="s">
        <v>67</v>
      </c>
      <c r="G1612" s="1" t="s">
        <v>401</v>
      </c>
      <c r="H1612" s="1" t="s">
        <v>54</v>
      </c>
      <c r="I1612" s="1" t="s">
        <v>2962</v>
      </c>
      <c r="J1612" s="1" t="s">
        <v>3454</v>
      </c>
      <c r="K1612" s="27">
        <v>44656.445775462962</v>
      </c>
      <c r="L1612" s="27">
        <v>44656.657997685186</v>
      </c>
      <c r="M1612" s="1" t="s">
        <v>50</v>
      </c>
      <c r="N1612" s="85" t="s">
        <v>429</v>
      </c>
      <c r="O1612" s="1"/>
      <c r="P1612" s="46"/>
    </row>
    <row r="1613" spans="1:16" ht="16.5" hidden="1" customHeight="1">
      <c r="A1613" s="75">
        <v>107120</v>
      </c>
      <c r="B1613" s="63" t="s">
        <v>41</v>
      </c>
      <c r="C1613" s="63" t="s">
        <v>51</v>
      </c>
      <c r="D1613" s="63" t="s">
        <v>81</v>
      </c>
      <c r="E1613" s="63" t="s">
        <v>62</v>
      </c>
      <c r="F1613" s="63" t="s">
        <v>53</v>
      </c>
      <c r="G1613" s="63" t="s">
        <v>85</v>
      </c>
      <c r="H1613" s="63" t="s">
        <v>47</v>
      </c>
      <c r="I1613" s="63" t="s">
        <v>2963</v>
      </c>
      <c r="J1613" s="63" t="s">
        <v>3455</v>
      </c>
      <c r="K1613" s="64">
        <v>44656.44635416667</v>
      </c>
      <c r="L1613" s="64">
        <v>44656.732546296298</v>
      </c>
      <c r="M1613" s="63" t="s">
        <v>50</v>
      </c>
      <c r="N1613" s="87" t="s">
        <v>429</v>
      </c>
      <c r="O1613" s="1"/>
      <c r="P1613" s="46"/>
    </row>
    <row r="1614" spans="1:16" ht="16.5" hidden="1" customHeight="1">
      <c r="A1614" s="43">
        <v>107121</v>
      </c>
      <c r="B1614" s="1" t="s">
        <v>41</v>
      </c>
      <c r="C1614" s="1" t="s">
        <v>51</v>
      </c>
      <c r="D1614" s="1" t="s">
        <v>61</v>
      </c>
      <c r="E1614" s="1" t="s">
        <v>44</v>
      </c>
      <c r="F1614" s="1" t="s">
        <v>45</v>
      </c>
      <c r="G1614" s="1" t="s">
        <v>46</v>
      </c>
      <c r="H1614" s="1" t="s">
        <v>54</v>
      </c>
      <c r="I1614" s="1" t="s">
        <v>2964</v>
      </c>
      <c r="J1614" s="1" t="s">
        <v>3456</v>
      </c>
      <c r="K1614" s="27">
        <v>44656.460763888892</v>
      </c>
      <c r="L1614" s="27">
        <v>44656.658472222225</v>
      </c>
      <c r="M1614" s="1" t="s">
        <v>50</v>
      </c>
      <c r="N1614" s="85" t="s">
        <v>429</v>
      </c>
      <c r="O1614" s="1"/>
      <c r="P1614" s="46"/>
    </row>
    <row r="1615" spans="1:16" ht="16.5" hidden="1" customHeight="1">
      <c r="A1615" s="43">
        <v>107122</v>
      </c>
      <c r="B1615" s="1" t="s">
        <v>60</v>
      </c>
      <c r="C1615" s="1" t="s">
        <v>51</v>
      </c>
      <c r="D1615" s="1" t="s">
        <v>81</v>
      </c>
      <c r="E1615" s="1" t="s">
        <v>62</v>
      </c>
      <c r="F1615" s="1" t="s">
        <v>53</v>
      </c>
      <c r="G1615" s="1" t="s">
        <v>46</v>
      </c>
      <c r="H1615" s="1" t="s">
        <v>54</v>
      </c>
      <c r="I1615" s="1" t="s">
        <v>2965</v>
      </c>
      <c r="J1615" s="1" t="s">
        <v>3457</v>
      </c>
      <c r="K1615" s="27">
        <v>44656.4841087963</v>
      </c>
      <c r="L1615" s="27">
        <v>44656.733032407406</v>
      </c>
      <c r="M1615" s="1" t="s">
        <v>50</v>
      </c>
      <c r="N1615" s="85" t="s">
        <v>429</v>
      </c>
      <c r="O1615" s="1"/>
      <c r="P1615" s="46"/>
    </row>
    <row r="1616" spans="1:16" ht="16.5" hidden="1" customHeight="1">
      <c r="A1616" s="43">
        <v>107123</v>
      </c>
      <c r="B1616" s="1" t="s">
        <v>41</v>
      </c>
      <c r="C1616" s="1" t="s">
        <v>51</v>
      </c>
      <c r="D1616" s="1" t="s">
        <v>81</v>
      </c>
      <c r="E1616" s="1" t="s">
        <v>75</v>
      </c>
      <c r="F1616" s="1" t="s">
        <v>45</v>
      </c>
      <c r="G1616" s="1" t="s">
        <v>46</v>
      </c>
      <c r="H1616" s="1" t="s">
        <v>47</v>
      </c>
      <c r="I1616" s="1" t="s">
        <v>2966</v>
      </c>
      <c r="J1616" s="1" t="s">
        <v>3458</v>
      </c>
      <c r="K1616" s="27">
        <v>44656.487581018519</v>
      </c>
      <c r="L1616" s="27">
        <v>44656.522534722222</v>
      </c>
      <c r="M1616" s="1" t="s">
        <v>50</v>
      </c>
      <c r="N1616" s="85" t="s">
        <v>429</v>
      </c>
      <c r="O1616" s="1"/>
      <c r="P1616" s="46"/>
    </row>
    <row r="1617" spans="1:16" ht="16.5" hidden="1" customHeight="1">
      <c r="A1617" s="43">
        <v>107124</v>
      </c>
      <c r="B1617" s="1" t="s">
        <v>41</v>
      </c>
      <c r="C1617" s="1" t="s">
        <v>51</v>
      </c>
      <c r="D1617" s="1" t="s">
        <v>61</v>
      </c>
      <c r="E1617" s="1" t="s">
        <v>44</v>
      </c>
      <c r="F1617" s="1" t="s">
        <v>53</v>
      </c>
      <c r="G1617" s="1" t="s">
        <v>46</v>
      </c>
      <c r="H1617" s="1" t="s">
        <v>47</v>
      </c>
      <c r="I1617" s="1" t="s">
        <v>2967</v>
      </c>
      <c r="J1617" s="1" t="s">
        <v>3459</v>
      </c>
      <c r="K1617" s="27">
        <v>44656.491377314815</v>
      </c>
      <c r="L1617" s="27">
        <v>44656.668506944443</v>
      </c>
      <c r="M1617" s="1" t="s">
        <v>50</v>
      </c>
      <c r="N1617" s="85" t="s">
        <v>429</v>
      </c>
      <c r="O1617" s="1"/>
      <c r="P1617" s="46"/>
    </row>
    <row r="1618" spans="1:16" ht="16.5" hidden="1" customHeight="1">
      <c r="A1618" s="43">
        <v>107125</v>
      </c>
      <c r="B1618" s="1" t="s">
        <v>41</v>
      </c>
      <c r="C1618" s="1" t="s">
        <v>99</v>
      </c>
      <c r="D1618" s="1" t="s">
        <v>43</v>
      </c>
      <c r="E1618" s="1" t="s">
        <v>62</v>
      </c>
      <c r="F1618" s="1" t="s">
        <v>45</v>
      </c>
      <c r="G1618" s="1" t="s">
        <v>46</v>
      </c>
      <c r="H1618" s="1" t="s">
        <v>47</v>
      </c>
      <c r="I1618" s="1" t="s">
        <v>2968</v>
      </c>
      <c r="J1618" s="1" t="s">
        <v>3460</v>
      </c>
      <c r="K1618" s="27">
        <v>44656.499166666668</v>
      </c>
      <c r="L1618" s="27">
        <v>44656.517141203702</v>
      </c>
      <c r="M1618" s="1" t="s">
        <v>50</v>
      </c>
      <c r="N1618" s="85" t="s">
        <v>429</v>
      </c>
      <c r="O1618" s="1"/>
      <c r="P1618" s="46"/>
    </row>
    <row r="1619" spans="1:16" ht="16.5" hidden="1" customHeight="1">
      <c r="A1619" s="43">
        <v>107126</v>
      </c>
      <c r="B1619" s="1" t="s">
        <v>41</v>
      </c>
      <c r="C1619" s="1" t="s">
        <v>42</v>
      </c>
      <c r="D1619" s="1" t="s">
        <v>71</v>
      </c>
      <c r="E1619" s="1" t="s">
        <v>44</v>
      </c>
      <c r="F1619" s="1" t="s">
        <v>45</v>
      </c>
      <c r="G1619" s="1" t="s">
        <v>46</v>
      </c>
      <c r="H1619" s="1" t="s">
        <v>47</v>
      </c>
      <c r="I1619" s="1" t="s">
        <v>2969</v>
      </c>
      <c r="J1619" s="1" t="s">
        <v>3461</v>
      </c>
      <c r="K1619" s="27">
        <v>44656.505474537036</v>
      </c>
      <c r="L1619" s="27">
        <v>44656.515810185185</v>
      </c>
      <c r="M1619" s="1" t="s">
        <v>50</v>
      </c>
      <c r="N1619" s="85" t="s">
        <v>429</v>
      </c>
      <c r="O1619" s="1"/>
      <c r="P1619" s="46"/>
    </row>
    <row r="1620" spans="1:16" ht="16.5" hidden="1" customHeight="1">
      <c r="A1620" s="43">
        <v>107127</v>
      </c>
      <c r="B1620" s="1" t="s">
        <v>57</v>
      </c>
      <c r="C1620" s="1" t="s">
        <v>51</v>
      </c>
      <c r="D1620" s="1" t="s">
        <v>43</v>
      </c>
      <c r="E1620" s="1" t="s">
        <v>44</v>
      </c>
      <c r="F1620" s="1" t="s">
        <v>53</v>
      </c>
      <c r="G1620" s="1" t="s">
        <v>46</v>
      </c>
      <c r="H1620" s="1" t="s">
        <v>54</v>
      </c>
      <c r="I1620" s="1" t="s">
        <v>2970</v>
      </c>
      <c r="J1620" s="1" t="s">
        <v>3462</v>
      </c>
      <c r="K1620" s="27">
        <v>44656.508368055554</v>
      </c>
      <c r="L1620" s="27">
        <v>44656.670104166667</v>
      </c>
      <c r="M1620" s="1" t="s">
        <v>50</v>
      </c>
      <c r="N1620" s="85" t="s">
        <v>443</v>
      </c>
      <c r="O1620" s="1"/>
      <c r="P1620" s="46"/>
    </row>
    <row r="1621" spans="1:16" ht="16.5" hidden="1" customHeight="1">
      <c r="A1621" s="43">
        <v>107128</v>
      </c>
      <c r="B1621" s="1" t="s">
        <v>41</v>
      </c>
      <c r="C1621" s="1" t="s">
        <v>51</v>
      </c>
      <c r="D1621" s="1" t="s">
        <v>71</v>
      </c>
      <c r="E1621" s="1" t="s">
        <v>44</v>
      </c>
      <c r="F1621" s="1" t="s">
        <v>45</v>
      </c>
      <c r="G1621" s="1" t="s">
        <v>46</v>
      </c>
      <c r="H1621" s="1" t="s">
        <v>47</v>
      </c>
      <c r="I1621" s="1" t="s">
        <v>2971</v>
      </c>
      <c r="J1621" s="1" t="s">
        <v>3463</v>
      </c>
      <c r="K1621" s="27">
        <v>44656.511134259257</v>
      </c>
      <c r="L1621" s="27">
        <v>44656.696087962962</v>
      </c>
      <c r="M1621" s="1" t="s">
        <v>50</v>
      </c>
      <c r="N1621" s="85" t="s">
        <v>429</v>
      </c>
      <c r="O1621" s="1"/>
      <c r="P1621" s="46"/>
    </row>
    <row r="1622" spans="1:16" ht="16.5" hidden="1" customHeight="1">
      <c r="A1622" s="43">
        <v>107129</v>
      </c>
      <c r="B1622" s="1" t="s">
        <v>41</v>
      </c>
      <c r="C1622" s="1" t="s">
        <v>51</v>
      </c>
      <c r="D1622" s="1" t="s">
        <v>43</v>
      </c>
      <c r="E1622" s="1" t="s">
        <v>44</v>
      </c>
      <c r="F1622" s="1" t="s">
        <v>45</v>
      </c>
      <c r="G1622" s="1" t="s">
        <v>498</v>
      </c>
      <c r="H1622" s="1" t="s">
        <v>54</v>
      </c>
      <c r="I1622" s="1" t="s">
        <v>2972</v>
      </c>
      <c r="J1622" s="1" t="s">
        <v>3431</v>
      </c>
      <c r="K1622" s="27">
        <v>44656.514861111114</v>
      </c>
      <c r="L1622" s="27">
        <v>44656.515682870369</v>
      </c>
      <c r="M1622" s="1" t="s">
        <v>50</v>
      </c>
      <c r="N1622" s="85" t="s">
        <v>429</v>
      </c>
      <c r="O1622" s="1"/>
      <c r="P1622" s="46"/>
    </row>
    <row r="1623" spans="1:16" ht="16.5" hidden="1" customHeight="1">
      <c r="A1623" s="43">
        <v>107130</v>
      </c>
      <c r="B1623" s="1" t="s">
        <v>60</v>
      </c>
      <c r="C1623" s="1" t="s">
        <v>126</v>
      </c>
      <c r="D1623" s="1" t="s">
        <v>61</v>
      </c>
      <c r="E1623" s="1" t="s">
        <v>75</v>
      </c>
      <c r="F1623" s="1" t="s">
        <v>53</v>
      </c>
      <c r="G1623" s="1" t="s">
        <v>46</v>
      </c>
      <c r="H1623" s="1" t="s">
        <v>54</v>
      </c>
      <c r="I1623" s="1" t="s">
        <v>2973</v>
      </c>
      <c r="J1623" s="1" t="s">
        <v>3464</v>
      </c>
      <c r="K1623" s="27">
        <v>44656.527986111112</v>
      </c>
      <c r="L1623" s="27">
        <v>44656.656759259262</v>
      </c>
      <c r="M1623" s="1" t="s">
        <v>50</v>
      </c>
      <c r="N1623" s="85" t="s">
        <v>429</v>
      </c>
      <c r="O1623" s="1"/>
      <c r="P1623" s="46"/>
    </row>
    <row r="1624" spans="1:16" ht="16.5" hidden="1" customHeight="1">
      <c r="A1624" s="43">
        <v>107131</v>
      </c>
      <c r="B1624" s="1" t="s">
        <v>41</v>
      </c>
      <c r="C1624" s="1" t="s">
        <v>51</v>
      </c>
      <c r="D1624" s="1" t="s">
        <v>81</v>
      </c>
      <c r="E1624" s="1" t="s">
        <v>257</v>
      </c>
      <c r="F1624" s="1" t="s">
        <v>53</v>
      </c>
      <c r="G1624" s="1" t="s">
        <v>46</v>
      </c>
      <c r="H1624" s="1" t="s">
        <v>54</v>
      </c>
      <c r="I1624" s="1" t="s">
        <v>2974</v>
      </c>
      <c r="J1624" s="1" t="s">
        <v>3465</v>
      </c>
      <c r="K1624" s="27">
        <v>44656.538356481484</v>
      </c>
      <c r="L1624" s="27">
        <v>44656.667858796296</v>
      </c>
      <c r="M1624" s="1" t="s">
        <v>50</v>
      </c>
      <c r="N1624" s="85" t="s">
        <v>429</v>
      </c>
      <c r="O1624" s="1"/>
      <c r="P1624" s="46"/>
    </row>
    <row r="1625" spans="1:16" ht="16.5" hidden="1" customHeight="1">
      <c r="A1625" s="43">
        <v>107132</v>
      </c>
      <c r="B1625" s="1" t="s">
        <v>41</v>
      </c>
      <c r="C1625" s="1" t="s">
        <v>99</v>
      </c>
      <c r="D1625" s="1" t="s">
        <v>61</v>
      </c>
      <c r="E1625" s="1" t="s">
        <v>44</v>
      </c>
      <c r="F1625" s="1" t="s">
        <v>45</v>
      </c>
      <c r="G1625" s="1" t="s">
        <v>46</v>
      </c>
      <c r="H1625" s="1" t="s">
        <v>47</v>
      </c>
      <c r="I1625" s="1" t="s">
        <v>2975</v>
      </c>
      <c r="J1625" s="1" t="s">
        <v>3466</v>
      </c>
      <c r="K1625" s="27">
        <v>44656.545983796299</v>
      </c>
      <c r="L1625" s="27">
        <v>44656.655891203707</v>
      </c>
      <c r="M1625" s="1" t="s">
        <v>50</v>
      </c>
      <c r="N1625" s="85" t="s">
        <v>429</v>
      </c>
      <c r="O1625" s="1"/>
      <c r="P1625" s="46"/>
    </row>
    <row r="1626" spans="1:16" ht="16.5" hidden="1" customHeight="1">
      <c r="A1626" s="68">
        <v>107133</v>
      </c>
      <c r="B1626" s="69" t="s">
        <v>41</v>
      </c>
      <c r="C1626" s="69" t="s">
        <v>51</v>
      </c>
      <c r="D1626" s="69" t="s">
        <v>81</v>
      </c>
      <c r="E1626" s="69" t="s">
        <v>44</v>
      </c>
      <c r="F1626" s="69" t="s">
        <v>45</v>
      </c>
      <c r="G1626" s="69" t="s">
        <v>46</v>
      </c>
      <c r="H1626" s="69" t="s">
        <v>54</v>
      </c>
      <c r="I1626" s="69" t="s">
        <v>2976</v>
      </c>
      <c r="J1626" s="69" t="s">
        <v>3467</v>
      </c>
      <c r="K1626" s="70">
        <v>44656.55263888889</v>
      </c>
      <c r="L1626" s="70">
        <v>44657.654907407406</v>
      </c>
      <c r="M1626" s="69" t="s">
        <v>50</v>
      </c>
      <c r="N1626" s="86" t="s">
        <v>429</v>
      </c>
      <c r="O1626" s="1"/>
      <c r="P1626" s="46"/>
    </row>
    <row r="1627" spans="1:16" ht="16.5" customHeight="1">
      <c r="A1627" s="43">
        <v>107134</v>
      </c>
      <c r="B1627" s="1" t="s">
        <v>57</v>
      </c>
      <c r="C1627" s="1" t="s">
        <v>51</v>
      </c>
      <c r="D1627" s="1" t="s">
        <v>61</v>
      </c>
      <c r="E1627" s="1" t="s">
        <v>62</v>
      </c>
      <c r="F1627" s="1" t="s">
        <v>67</v>
      </c>
      <c r="G1627" s="1" t="s">
        <v>401</v>
      </c>
      <c r="H1627" s="1" t="s">
        <v>47</v>
      </c>
      <c r="I1627" s="1" t="s">
        <v>2977</v>
      </c>
      <c r="J1627" s="1" t="s">
        <v>3468</v>
      </c>
      <c r="K1627" s="27">
        <v>44656.564583333333</v>
      </c>
      <c r="L1627" s="27">
        <v>44656.694224537037</v>
      </c>
      <c r="M1627" s="1" t="s">
        <v>50</v>
      </c>
      <c r="N1627" s="85" t="s">
        <v>443</v>
      </c>
      <c r="O1627" s="1"/>
      <c r="P1627" s="46"/>
    </row>
    <row r="1628" spans="1:16" ht="16.5" hidden="1" customHeight="1">
      <c r="A1628" s="75">
        <v>107135</v>
      </c>
      <c r="B1628" s="63" t="s">
        <v>60</v>
      </c>
      <c r="C1628" s="63" t="s">
        <v>51</v>
      </c>
      <c r="D1628" s="63" t="s">
        <v>43</v>
      </c>
      <c r="E1628" s="63" t="s">
        <v>44</v>
      </c>
      <c r="F1628" s="63" t="s">
        <v>45</v>
      </c>
      <c r="G1628" s="63" t="s">
        <v>46</v>
      </c>
      <c r="H1628" s="63" t="s">
        <v>54</v>
      </c>
      <c r="I1628" s="63" t="s">
        <v>2978</v>
      </c>
      <c r="J1628" s="63" t="s">
        <v>3469</v>
      </c>
      <c r="K1628" s="64">
        <v>44656.606932870367</v>
      </c>
      <c r="L1628" s="64">
        <v>44656.652048611111</v>
      </c>
      <c r="M1628" s="63" t="s">
        <v>50</v>
      </c>
      <c r="N1628" s="87" t="s">
        <v>429</v>
      </c>
      <c r="O1628" s="1"/>
      <c r="P1628" s="46"/>
    </row>
    <row r="1629" spans="1:16" ht="16.5" hidden="1" customHeight="1">
      <c r="A1629" s="43">
        <v>107136</v>
      </c>
      <c r="B1629" s="1" t="s">
        <v>60</v>
      </c>
      <c r="C1629" s="1" t="s">
        <v>51</v>
      </c>
      <c r="D1629" s="1" t="s">
        <v>71</v>
      </c>
      <c r="E1629" s="1" t="s">
        <v>44</v>
      </c>
      <c r="F1629" s="1" t="s">
        <v>45</v>
      </c>
      <c r="G1629" s="1" t="s">
        <v>46</v>
      </c>
      <c r="H1629" s="1" t="s">
        <v>54</v>
      </c>
      <c r="I1629" s="1" t="s">
        <v>2979</v>
      </c>
      <c r="J1629" s="1" t="s">
        <v>3470</v>
      </c>
      <c r="K1629" s="27">
        <v>44656.609780092593</v>
      </c>
      <c r="L1629" s="27">
        <v>44659.694513888891</v>
      </c>
      <c r="M1629" s="1" t="s">
        <v>50</v>
      </c>
      <c r="N1629" s="85" t="s">
        <v>429</v>
      </c>
      <c r="O1629" s="1"/>
      <c r="P1629" s="46"/>
    </row>
    <row r="1630" spans="1:16" ht="16.5" hidden="1" customHeight="1">
      <c r="A1630" s="43">
        <v>107137</v>
      </c>
      <c r="B1630" s="1" t="s">
        <v>41</v>
      </c>
      <c r="C1630" s="1" t="s">
        <v>651</v>
      </c>
      <c r="D1630" s="1" t="s">
        <v>71</v>
      </c>
      <c r="E1630" s="1" t="s">
        <v>44</v>
      </c>
      <c r="F1630" s="1" t="s">
        <v>53</v>
      </c>
      <c r="G1630" s="1" t="s">
        <v>46</v>
      </c>
      <c r="H1630" s="1" t="s">
        <v>47</v>
      </c>
      <c r="I1630" s="1" t="s">
        <v>2980</v>
      </c>
      <c r="J1630" s="1" t="s">
        <v>3471</v>
      </c>
      <c r="K1630" s="27">
        <v>44656.610694444447</v>
      </c>
      <c r="L1630" s="27">
        <v>44656.716122685182</v>
      </c>
      <c r="M1630" s="1" t="s">
        <v>50</v>
      </c>
      <c r="N1630" s="85" t="s">
        <v>429</v>
      </c>
      <c r="O1630" s="1"/>
      <c r="P1630" s="46"/>
    </row>
    <row r="1631" spans="1:16" ht="16.5" hidden="1" customHeight="1">
      <c r="A1631" s="43">
        <v>107138</v>
      </c>
      <c r="B1631" s="1" t="s">
        <v>60</v>
      </c>
      <c r="C1631" s="1" t="s">
        <v>388</v>
      </c>
      <c r="D1631" s="1" t="s">
        <v>61</v>
      </c>
      <c r="E1631" s="1" t="s">
        <v>44</v>
      </c>
      <c r="F1631" s="1" t="s">
        <v>45</v>
      </c>
      <c r="G1631" s="1" t="s">
        <v>46</v>
      </c>
      <c r="H1631" s="1" t="s">
        <v>54</v>
      </c>
      <c r="I1631" s="1" t="s">
        <v>2981</v>
      </c>
      <c r="J1631" s="1" t="s">
        <v>3472</v>
      </c>
      <c r="K1631" s="27">
        <v>44656.643969907411</v>
      </c>
      <c r="L1631" s="27">
        <v>44656.646284722221</v>
      </c>
      <c r="M1631" s="1" t="s">
        <v>50</v>
      </c>
      <c r="N1631" s="85" t="s">
        <v>429</v>
      </c>
      <c r="O1631" s="1"/>
      <c r="P1631" s="46"/>
    </row>
    <row r="1632" spans="1:16" ht="16.5" hidden="1" customHeight="1">
      <c r="A1632" s="43">
        <v>107139</v>
      </c>
      <c r="B1632" s="1" t="s">
        <v>60</v>
      </c>
      <c r="C1632" s="1" t="s">
        <v>51</v>
      </c>
      <c r="D1632" s="1" t="s">
        <v>43</v>
      </c>
      <c r="E1632" s="1" t="s">
        <v>44</v>
      </c>
      <c r="F1632" s="1" t="s">
        <v>45</v>
      </c>
      <c r="G1632" s="1" t="s">
        <v>46</v>
      </c>
      <c r="H1632" s="1" t="s">
        <v>47</v>
      </c>
      <c r="I1632" s="1" t="s">
        <v>2982</v>
      </c>
      <c r="J1632" s="1" t="s">
        <v>3473</v>
      </c>
      <c r="K1632" s="27">
        <v>44656.665902777779</v>
      </c>
      <c r="L1632" s="27">
        <v>44656.669525462959</v>
      </c>
      <c r="M1632" s="1" t="s">
        <v>50</v>
      </c>
      <c r="N1632" s="85" t="s">
        <v>429</v>
      </c>
      <c r="O1632" s="1"/>
      <c r="P1632" s="46"/>
    </row>
    <row r="1633" spans="1:16" ht="16.5" hidden="1" customHeight="1">
      <c r="A1633" s="43">
        <v>107140</v>
      </c>
      <c r="B1633" s="1" t="s">
        <v>41</v>
      </c>
      <c r="C1633" s="1" t="s">
        <v>51</v>
      </c>
      <c r="D1633" s="1" t="s">
        <v>52</v>
      </c>
      <c r="E1633" s="1" t="s">
        <v>44</v>
      </c>
      <c r="F1633" s="1" t="s">
        <v>45</v>
      </c>
      <c r="G1633" s="1" t="s">
        <v>46</v>
      </c>
      <c r="H1633" s="1" t="s">
        <v>54</v>
      </c>
      <c r="I1633" s="1" t="s">
        <v>2983</v>
      </c>
      <c r="J1633" s="1" t="s">
        <v>3474</v>
      </c>
      <c r="K1633" s="27">
        <v>44656.68608796296</v>
      </c>
      <c r="L1633" s="27">
        <v>44656.708645833336</v>
      </c>
      <c r="M1633" s="1" t="s">
        <v>50</v>
      </c>
      <c r="N1633" s="85" t="s">
        <v>429</v>
      </c>
      <c r="O1633" s="1"/>
      <c r="P1633" s="46"/>
    </row>
    <row r="1634" spans="1:16" ht="16.5" hidden="1" customHeight="1">
      <c r="A1634" s="43">
        <v>107141</v>
      </c>
      <c r="B1634" s="1" t="s">
        <v>41</v>
      </c>
      <c r="C1634" s="1" t="s">
        <v>200</v>
      </c>
      <c r="D1634" s="1" t="s">
        <v>61</v>
      </c>
      <c r="E1634" s="1" t="s">
        <v>44</v>
      </c>
      <c r="F1634" s="1" t="s">
        <v>53</v>
      </c>
      <c r="G1634" s="1" t="s">
        <v>46</v>
      </c>
      <c r="H1634" s="1" t="s">
        <v>47</v>
      </c>
      <c r="I1634" s="1" t="s">
        <v>2984</v>
      </c>
      <c r="J1634" s="1" t="s">
        <v>3475</v>
      </c>
      <c r="K1634" s="27">
        <v>44656.702962962961</v>
      </c>
      <c r="L1634" s="27">
        <v>44656.733958333331</v>
      </c>
      <c r="M1634" s="1" t="s">
        <v>50</v>
      </c>
      <c r="N1634" s="85" t="s">
        <v>429</v>
      </c>
      <c r="O1634" s="1"/>
      <c r="P1634" s="46"/>
    </row>
    <row r="1635" spans="1:16" ht="16.5" hidden="1" customHeight="1">
      <c r="A1635" s="43">
        <v>107142</v>
      </c>
      <c r="B1635" s="1" t="s">
        <v>60</v>
      </c>
      <c r="C1635" s="1" t="s">
        <v>51</v>
      </c>
      <c r="D1635" s="1" t="s">
        <v>43</v>
      </c>
      <c r="E1635" s="1" t="s">
        <v>44</v>
      </c>
      <c r="F1635" s="1" t="s">
        <v>53</v>
      </c>
      <c r="G1635" s="1" t="s">
        <v>46</v>
      </c>
      <c r="H1635" s="1" t="s">
        <v>54</v>
      </c>
      <c r="I1635" s="1" t="s">
        <v>2985</v>
      </c>
      <c r="J1635" s="1" t="s">
        <v>3476</v>
      </c>
      <c r="K1635" s="27">
        <v>44656.703530092593</v>
      </c>
      <c r="L1635" s="27">
        <v>44656.705347222225</v>
      </c>
      <c r="M1635" s="1" t="s">
        <v>50</v>
      </c>
      <c r="N1635" s="85" t="s">
        <v>429</v>
      </c>
      <c r="O1635" s="1"/>
      <c r="P1635" s="46"/>
    </row>
    <row r="1636" spans="1:16" ht="16.5" hidden="1" customHeight="1">
      <c r="A1636" s="43">
        <v>107143</v>
      </c>
      <c r="B1636" s="1" t="s">
        <v>41</v>
      </c>
      <c r="C1636" s="1" t="s">
        <v>51</v>
      </c>
      <c r="D1636" s="1" t="s">
        <v>43</v>
      </c>
      <c r="E1636" s="1" t="s">
        <v>44</v>
      </c>
      <c r="F1636" s="1" t="s">
        <v>45</v>
      </c>
      <c r="G1636" s="1" t="s">
        <v>46</v>
      </c>
      <c r="H1636" s="1" t="s">
        <v>54</v>
      </c>
      <c r="I1636" s="1" t="s">
        <v>2986</v>
      </c>
      <c r="J1636" s="1" t="s">
        <v>3422</v>
      </c>
      <c r="K1636" s="27">
        <v>44656.707002314812</v>
      </c>
      <c r="L1636" s="27">
        <v>44656.70758101852</v>
      </c>
      <c r="M1636" s="1" t="s">
        <v>50</v>
      </c>
      <c r="N1636" s="85" t="s">
        <v>429</v>
      </c>
      <c r="O1636" s="1"/>
      <c r="P1636" s="46"/>
    </row>
    <row r="1637" spans="1:16" ht="16.5" hidden="1" customHeight="1">
      <c r="A1637" s="68">
        <v>107144</v>
      </c>
      <c r="B1637" s="69" t="s">
        <v>2895</v>
      </c>
      <c r="C1637" s="69" t="s">
        <v>150</v>
      </c>
      <c r="D1637" s="69" t="s">
        <v>151</v>
      </c>
      <c r="E1637" s="69" t="s">
        <v>66</v>
      </c>
      <c r="F1637" s="69" t="s">
        <v>67</v>
      </c>
      <c r="G1637" s="69" t="s">
        <v>46</v>
      </c>
      <c r="H1637" s="69" t="s">
        <v>47</v>
      </c>
      <c r="I1637" s="69" t="s">
        <v>2987</v>
      </c>
      <c r="J1637" s="69" t="s">
        <v>3477</v>
      </c>
      <c r="K1637" s="70">
        <v>44656.715277777781</v>
      </c>
      <c r="L1637" s="70">
        <v>44659.694050925929</v>
      </c>
      <c r="M1637" s="69" t="s">
        <v>50</v>
      </c>
      <c r="N1637" s="86" t="s">
        <v>808</v>
      </c>
      <c r="O1637" s="1"/>
      <c r="P1637" s="46"/>
    </row>
    <row r="1638" spans="1:16" ht="16.5" customHeight="1">
      <c r="A1638" s="43">
        <v>107145</v>
      </c>
      <c r="B1638" s="1" t="s">
        <v>41</v>
      </c>
      <c r="C1638" s="1" t="s">
        <v>189</v>
      </c>
      <c r="D1638" s="1" t="s">
        <v>43</v>
      </c>
      <c r="E1638" s="1" t="s">
        <v>75</v>
      </c>
      <c r="F1638" s="1" t="s">
        <v>67</v>
      </c>
      <c r="G1638" s="1" t="s">
        <v>401</v>
      </c>
      <c r="H1638" s="1" t="s">
        <v>54</v>
      </c>
      <c r="I1638" s="1" t="s">
        <v>2988</v>
      </c>
      <c r="J1638" s="1" t="s">
        <v>3478</v>
      </c>
      <c r="K1638" s="27">
        <v>44656.851770833331</v>
      </c>
      <c r="L1638" s="27">
        <v>44657.656365740739</v>
      </c>
      <c r="M1638" s="1" t="s">
        <v>50</v>
      </c>
      <c r="N1638" s="85" t="s">
        <v>429</v>
      </c>
      <c r="O1638" s="1"/>
      <c r="P1638" s="46"/>
    </row>
    <row r="1639" spans="1:16" ht="16.5" customHeight="1">
      <c r="A1639" s="43">
        <v>107146</v>
      </c>
      <c r="B1639" s="1" t="s">
        <v>41</v>
      </c>
      <c r="C1639" s="1" t="s">
        <v>189</v>
      </c>
      <c r="D1639" s="1" t="s">
        <v>43</v>
      </c>
      <c r="E1639" s="1" t="s">
        <v>75</v>
      </c>
      <c r="F1639" s="1" t="s">
        <v>67</v>
      </c>
      <c r="G1639" s="1" t="s">
        <v>401</v>
      </c>
      <c r="H1639" s="1" t="s">
        <v>54</v>
      </c>
      <c r="I1639" s="1" t="s">
        <v>2989</v>
      </c>
      <c r="J1639" s="1" t="s">
        <v>3479</v>
      </c>
      <c r="K1639" s="27">
        <v>44656.856157407405</v>
      </c>
      <c r="L1639" s="27">
        <v>44657.659259259257</v>
      </c>
      <c r="M1639" s="1" t="s">
        <v>50</v>
      </c>
      <c r="N1639" s="85" t="s">
        <v>429</v>
      </c>
      <c r="O1639" s="1"/>
      <c r="P1639" s="46"/>
    </row>
    <row r="1640" spans="1:16" ht="16.5" hidden="1" customHeight="1">
      <c r="A1640" s="75">
        <v>107147</v>
      </c>
      <c r="B1640" s="63" t="s">
        <v>74</v>
      </c>
      <c r="C1640" s="63" t="s">
        <v>90</v>
      </c>
      <c r="D1640" s="63" t="s">
        <v>52</v>
      </c>
      <c r="E1640" s="63" t="s">
        <v>841</v>
      </c>
      <c r="F1640" s="63" t="s">
        <v>67</v>
      </c>
      <c r="G1640" s="63" t="s">
        <v>46</v>
      </c>
      <c r="H1640" s="63" t="s">
        <v>47</v>
      </c>
      <c r="I1640" s="63" t="s">
        <v>2990</v>
      </c>
      <c r="J1640" s="63" t="s">
        <v>3480</v>
      </c>
      <c r="K1640" s="64">
        <v>44656.943622685183</v>
      </c>
      <c r="L1640" s="64">
        <v>44657.662777777776</v>
      </c>
      <c r="M1640" s="63" t="s">
        <v>50</v>
      </c>
      <c r="N1640" s="87" t="s">
        <v>429</v>
      </c>
      <c r="O1640" s="1"/>
      <c r="P1640" s="46"/>
    </row>
    <row r="1641" spans="1:16" ht="16.5" hidden="1" customHeight="1">
      <c r="A1641" s="43">
        <v>107148</v>
      </c>
      <c r="B1641" s="1" t="s">
        <v>41</v>
      </c>
      <c r="C1641" s="1" t="s">
        <v>42</v>
      </c>
      <c r="D1641" s="1" t="s">
        <v>52</v>
      </c>
      <c r="E1641" s="1" t="s">
        <v>62</v>
      </c>
      <c r="F1641" s="1" t="s">
        <v>45</v>
      </c>
      <c r="G1641" s="1" t="s">
        <v>46</v>
      </c>
      <c r="H1641" s="1" t="s">
        <v>54</v>
      </c>
      <c r="I1641" s="1" t="s">
        <v>315</v>
      </c>
      <c r="J1641" s="1" t="s">
        <v>3481</v>
      </c>
      <c r="K1641" s="27">
        <v>44657.408622685187</v>
      </c>
      <c r="L1641" s="27">
        <v>44657.423402777778</v>
      </c>
      <c r="M1641" s="1" t="s">
        <v>50</v>
      </c>
      <c r="N1641" s="85" t="s">
        <v>429</v>
      </c>
      <c r="O1641" s="1"/>
      <c r="P1641" s="46"/>
    </row>
    <row r="1642" spans="1:16" ht="16.5" hidden="1" customHeight="1">
      <c r="A1642" s="43">
        <v>107149</v>
      </c>
      <c r="B1642" s="1" t="s">
        <v>41</v>
      </c>
      <c r="C1642" s="1" t="s">
        <v>42</v>
      </c>
      <c r="D1642" s="1" t="s">
        <v>81</v>
      </c>
      <c r="E1642" s="1" t="s">
        <v>257</v>
      </c>
      <c r="F1642" s="1" t="s">
        <v>53</v>
      </c>
      <c r="G1642" s="1" t="s">
        <v>85</v>
      </c>
      <c r="H1642" s="1" t="s">
        <v>47</v>
      </c>
      <c r="I1642" s="1" t="s">
        <v>2991</v>
      </c>
      <c r="J1642" s="1" t="s">
        <v>3482</v>
      </c>
      <c r="K1642" s="27">
        <v>44657.416608796295</v>
      </c>
      <c r="L1642" s="27">
        <v>44657.750613425924</v>
      </c>
      <c r="M1642" s="1" t="s">
        <v>50</v>
      </c>
      <c r="N1642" s="85" t="s">
        <v>429</v>
      </c>
      <c r="O1642" s="1"/>
      <c r="P1642" s="46"/>
    </row>
    <row r="1643" spans="1:16" ht="16.5" hidden="1" customHeight="1">
      <c r="A1643" s="43">
        <v>107150</v>
      </c>
      <c r="B1643" s="1" t="s">
        <v>60</v>
      </c>
      <c r="C1643" s="1" t="s">
        <v>42</v>
      </c>
      <c r="D1643" s="1" t="s">
        <v>71</v>
      </c>
      <c r="E1643" s="1" t="s">
        <v>44</v>
      </c>
      <c r="F1643" s="1" t="s">
        <v>53</v>
      </c>
      <c r="G1643" s="1" t="s">
        <v>85</v>
      </c>
      <c r="H1643" s="1" t="s">
        <v>47</v>
      </c>
      <c r="I1643" s="1" t="s">
        <v>2992</v>
      </c>
      <c r="J1643" s="1" t="s">
        <v>3483</v>
      </c>
      <c r="K1643" s="27">
        <v>44657.43346064815</v>
      </c>
      <c r="L1643" s="27">
        <v>44658.655127314814</v>
      </c>
      <c r="M1643" s="1" t="s">
        <v>50</v>
      </c>
      <c r="N1643" s="85" t="s">
        <v>429</v>
      </c>
      <c r="O1643" s="1"/>
      <c r="P1643" s="46"/>
    </row>
    <row r="1644" spans="1:16" ht="16.5" hidden="1" customHeight="1">
      <c r="A1644" s="43">
        <v>107151</v>
      </c>
      <c r="B1644" s="1" t="s">
        <v>41</v>
      </c>
      <c r="C1644" s="1" t="s">
        <v>126</v>
      </c>
      <c r="D1644" s="1" t="s">
        <v>43</v>
      </c>
      <c r="E1644" s="1" t="s">
        <v>44</v>
      </c>
      <c r="F1644" s="1" t="s">
        <v>53</v>
      </c>
      <c r="G1644" s="1" t="s">
        <v>46</v>
      </c>
      <c r="H1644" s="1" t="s">
        <v>47</v>
      </c>
      <c r="I1644" s="1" t="s">
        <v>2154</v>
      </c>
      <c r="J1644" s="1" t="s">
        <v>3484</v>
      </c>
      <c r="K1644" s="27">
        <v>44657.436469907407</v>
      </c>
      <c r="L1644" s="27">
        <v>44657.663472222222</v>
      </c>
      <c r="M1644" s="1" t="s">
        <v>50</v>
      </c>
      <c r="N1644" s="85" t="s">
        <v>429</v>
      </c>
      <c r="O1644" s="1"/>
      <c r="P1644" s="46"/>
    </row>
    <row r="1645" spans="1:16" ht="16.5" hidden="1" customHeight="1">
      <c r="A1645" s="43">
        <v>107152</v>
      </c>
      <c r="B1645" s="1" t="s">
        <v>60</v>
      </c>
      <c r="C1645" s="1" t="s">
        <v>51</v>
      </c>
      <c r="D1645" s="1" t="s">
        <v>81</v>
      </c>
      <c r="E1645" s="1" t="s">
        <v>257</v>
      </c>
      <c r="F1645" s="1" t="s">
        <v>53</v>
      </c>
      <c r="G1645" s="1" t="s">
        <v>46</v>
      </c>
      <c r="H1645" s="1" t="s">
        <v>54</v>
      </c>
      <c r="I1645" s="1" t="s">
        <v>2993</v>
      </c>
      <c r="J1645" s="1" t="s">
        <v>3485</v>
      </c>
      <c r="K1645" s="27">
        <v>44657.454340277778</v>
      </c>
      <c r="L1645" s="27">
        <v>44662.567766203705</v>
      </c>
      <c r="M1645" s="1" t="s">
        <v>50</v>
      </c>
      <c r="N1645" s="85" t="s">
        <v>429</v>
      </c>
      <c r="O1645" s="1"/>
      <c r="P1645" s="46"/>
    </row>
    <row r="1646" spans="1:16" ht="16.5" hidden="1" customHeight="1">
      <c r="A1646" s="43">
        <v>107153</v>
      </c>
      <c r="B1646" s="1" t="s">
        <v>60</v>
      </c>
      <c r="C1646" s="1" t="s">
        <v>42</v>
      </c>
      <c r="D1646" s="1" t="s">
        <v>43</v>
      </c>
      <c r="E1646" s="1" t="s">
        <v>102</v>
      </c>
      <c r="F1646" s="1" t="s">
        <v>67</v>
      </c>
      <c r="G1646" s="1" t="s">
        <v>46</v>
      </c>
      <c r="H1646" s="1" t="s">
        <v>47</v>
      </c>
      <c r="I1646" s="1" t="s">
        <v>2994</v>
      </c>
      <c r="J1646" s="1" t="s">
        <v>3486</v>
      </c>
      <c r="K1646" s="27">
        <v>44657.455497685187</v>
      </c>
      <c r="L1646" s="27">
        <v>44658.758368055554</v>
      </c>
      <c r="M1646" s="1" t="s">
        <v>50</v>
      </c>
      <c r="N1646" s="85" t="s">
        <v>429</v>
      </c>
      <c r="O1646" s="1"/>
      <c r="P1646" s="46"/>
    </row>
    <row r="1647" spans="1:16" ht="16.5" hidden="1" customHeight="1">
      <c r="A1647" s="43">
        <v>107154</v>
      </c>
      <c r="B1647" s="1" t="s">
        <v>41</v>
      </c>
      <c r="C1647" s="1" t="s">
        <v>51</v>
      </c>
      <c r="D1647" s="1" t="s">
        <v>81</v>
      </c>
      <c r="E1647" s="1" t="s">
        <v>257</v>
      </c>
      <c r="F1647" s="1" t="s">
        <v>45</v>
      </c>
      <c r="G1647" s="1" t="s">
        <v>46</v>
      </c>
      <c r="H1647" s="1" t="s">
        <v>54</v>
      </c>
      <c r="I1647" s="1" t="s">
        <v>2995</v>
      </c>
      <c r="J1647" s="1" t="s">
        <v>3487</v>
      </c>
      <c r="K1647" s="27">
        <v>44657.472407407404</v>
      </c>
      <c r="L1647" s="27">
        <v>44657.664525462962</v>
      </c>
      <c r="M1647" s="1" t="s">
        <v>50</v>
      </c>
      <c r="N1647" s="85" t="s">
        <v>429</v>
      </c>
      <c r="O1647" s="1"/>
      <c r="P1647" s="46"/>
    </row>
    <row r="1648" spans="1:16" ht="16.5" hidden="1" customHeight="1">
      <c r="A1648" s="43">
        <v>107155</v>
      </c>
      <c r="B1648" s="1" t="s">
        <v>57</v>
      </c>
      <c r="C1648" s="1" t="s">
        <v>51</v>
      </c>
      <c r="D1648" s="1" t="s">
        <v>43</v>
      </c>
      <c r="E1648" s="1" t="s">
        <v>44</v>
      </c>
      <c r="F1648" s="1" t="s">
        <v>45</v>
      </c>
      <c r="G1648" s="1" t="s">
        <v>46</v>
      </c>
      <c r="H1648" s="1" t="s">
        <v>47</v>
      </c>
      <c r="I1648" s="1" t="s">
        <v>2996</v>
      </c>
      <c r="J1648" s="1" t="s">
        <v>3488</v>
      </c>
      <c r="K1648" s="27">
        <v>44657.475416666668</v>
      </c>
      <c r="L1648" s="27">
        <v>44657.666458333333</v>
      </c>
      <c r="M1648" s="1" t="s">
        <v>50</v>
      </c>
      <c r="N1648" s="85" t="s">
        <v>443</v>
      </c>
      <c r="O1648" s="1"/>
      <c r="P1648" s="46"/>
    </row>
    <row r="1649" spans="1:16" ht="16.5" hidden="1" customHeight="1">
      <c r="A1649" s="43">
        <v>107156</v>
      </c>
      <c r="B1649" s="1" t="s">
        <v>60</v>
      </c>
      <c r="C1649" s="1" t="s">
        <v>99</v>
      </c>
      <c r="D1649" s="1" t="s">
        <v>43</v>
      </c>
      <c r="E1649" s="1" t="s">
        <v>44</v>
      </c>
      <c r="F1649" s="1" t="s">
        <v>45</v>
      </c>
      <c r="G1649" s="1" t="s">
        <v>46</v>
      </c>
      <c r="H1649" s="1" t="s">
        <v>47</v>
      </c>
      <c r="I1649" s="1" t="s">
        <v>2154</v>
      </c>
      <c r="J1649" s="1" t="s">
        <v>3489</v>
      </c>
      <c r="K1649" s="27">
        <v>44657.475740740738</v>
      </c>
      <c r="L1649" s="27">
        <v>44657.665532407409</v>
      </c>
      <c r="M1649" s="1" t="s">
        <v>50</v>
      </c>
      <c r="N1649" s="85" t="s">
        <v>429</v>
      </c>
      <c r="O1649" s="1"/>
      <c r="P1649" s="46"/>
    </row>
    <row r="1650" spans="1:16" ht="16.5" hidden="1" customHeight="1">
      <c r="A1650" s="43">
        <v>107157</v>
      </c>
      <c r="B1650" s="1" t="s">
        <v>41</v>
      </c>
      <c r="C1650" s="1" t="s">
        <v>150</v>
      </c>
      <c r="D1650" s="1" t="s">
        <v>71</v>
      </c>
      <c r="E1650" s="1" t="s">
        <v>44</v>
      </c>
      <c r="F1650" s="1" t="s">
        <v>45</v>
      </c>
      <c r="G1650" s="1" t="s">
        <v>46</v>
      </c>
      <c r="H1650" s="1" t="s">
        <v>54</v>
      </c>
      <c r="I1650" s="1" t="s">
        <v>2997</v>
      </c>
      <c r="J1650" s="1" t="s">
        <v>3490</v>
      </c>
      <c r="K1650" s="27">
        <v>44657.492743055554</v>
      </c>
      <c r="L1650" s="27">
        <v>44657.665844907409</v>
      </c>
      <c r="M1650" s="1" t="s">
        <v>50</v>
      </c>
      <c r="N1650" s="85" t="s">
        <v>1803</v>
      </c>
      <c r="O1650" s="1"/>
      <c r="P1650" s="46"/>
    </row>
    <row r="1651" spans="1:16" ht="16.5" hidden="1" customHeight="1">
      <c r="A1651" s="43">
        <v>107158</v>
      </c>
      <c r="B1651" s="1" t="s">
        <v>41</v>
      </c>
      <c r="C1651" s="1" t="s">
        <v>51</v>
      </c>
      <c r="D1651" s="1" t="s">
        <v>81</v>
      </c>
      <c r="E1651" s="1" t="s">
        <v>44</v>
      </c>
      <c r="F1651" s="1" t="s">
        <v>45</v>
      </c>
      <c r="G1651" s="1" t="s">
        <v>46</v>
      </c>
      <c r="H1651" s="1" t="s">
        <v>54</v>
      </c>
      <c r="I1651" s="1" t="s">
        <v>2998</v>
      </c>
      <c r="J1651" s="1" t="s">
        <v>3491</v>
      </c>
      <c r="K1651" s="27">
        <v>44657.494444444441</v>
      </c>
      <c r="L1651" s="27">
        <v>44657.669212962966</v>
      </c>
      <c r="M1651" s="1" t="s">
        <v>50</v>
      </c>
      <c r="N1651" s="85" t="s">
        <v>429</v>
      </c>
      <c r="O1651" s="1"/>
      <c r="P1651" s="46"/>
    </row>
    <row r="1652" spans="1:16" ht="16.5" hidden="1" customHeight="1">
      <c r="A1652" s="43">
        <v>107159</v>
      </c>
      <c r="B1652" s="1" t="s">
        <v>57</v>
      </c>
      <c r="C1652" s="1" t="s">
        <v>51</v>
      </c>
      <c r="D1652" s="1" t="s">
        <v>81</v>
      </c>
      <c r="E1652" s="1" t="s">
        <v>44</v>
      </c>
      <c r="F1652" s="1" t="s">
        <v>53</v>
      </c>
      <c r="G1652" s="1" t="s">
        <v>46</v>
      </c>
      <c r="H1652" s="1" t="s">
        <v>54</v>
      </c>
      <c r="I1652" s="1" t="s">
        <v>2999</v>
      </c>
      <c r="J1652" s="1" t="s">
        <v>3488</v>
      </c>
      <c r="K1652" s="27">
        <v>44657.505659722221</v>
      </c>
      <c r="L1652" s="27">
        <v>44657.666388888887</v>
      </c>
      <c r="M1652" s="1" t="s">
        <v>50</v>
      </c>
      <c r="N1652" s="85" t="s">
        <v>443</v>
      </c>
      <c r="O1652" s="1"/>
      <c r="P1652" s="46"/>
    </row>
    <row r="1653" spans="1:16" ht="16.5" hidden="1" customHeight="1">
      <c r="A1653" s="43">
        <v>107160</v>
      </c>
      <c r="B1653" s="1" t="s">
        <v>41</v>
      </c>
      <c r="C1653" s="1" t="s">
        <v>51</v>
      </c>
      <c r="D1653" s="1" t="s">
        <v>71</v>
      </c>
      <c r="E1653" s="1" t="s">
        <v>62</v>
      </c>
      <c r="F1653" s="1" t="s">
        <v>45</v>
      </c>
      <c r="G1653" s="1" t="s">
        <v>46</v>
      </c>
      <c r="H1653" s="1" t="s">
        <v>47</v>
      </c>
      <c r="I1653" s="1" t="s">
        <v>1539</v>
      </c>
      <c r="J1653" s="1" t="s">
        <v>3492</v>
      </c>
      <c r="K1653" s="27">
        <v>44657.525439814817</v>
      </c>
      <c r="L1653" s="27">
        <v>44657.533009259256</v>
      </c>
      <c r="M1653" s="1" t="s">
        <v>50</v>
      </c>
      <c r="N1653" s="85" t="s">
        <v>429</v>
      </c>
      <c r="O1653" s="1"/>
      <c r="P1653" s="46"/>
    </row>
    <row r="1654" spans="1:16" ht="16.5" hidden="1" customHeight="1">
      <c r="A1654" s="43">
        <v>107161</v>
      </c>
      <c r="B1654" s="1" t="s">
        <v>41</v>
      </c>
      <c r="C1654" s="1" t="s">
        <v>42</v>
      </c>
      <c r="D1654" s="1" t="s">
        <v>61</v>
      </c>
      <c r="E1654" s="1" t="s">
        <v>44</v>
      </c>
      <c r="F1654" s="1" t="s">
        <v>45</v>
      </c>
      <c r="G1654" s="1" t="s">
        <v>46</v>
      </c>
      <c r="H1654" s="1" t="s">
        <v>47</v>
      </c>
      <c r="I1654" s="1" t="s">
        <v>1877</v>
      </c>
      <c r="J1654" s="1" t="s">
        <v>3422</v>
      </c>
      <c r="K1654" s="27">
        <v>44657.530706018515</v>
      </c>
      <c r="L1654" s="27">
        <v>44657.531273148146</v>
      </c>
      <c r="M1654" s="1" t="s">
        <v>50</v>
      </c>
      <c r="N1654" s="85" t="s">
        <v>429</v>
      </c>
      <c r="O1654" s="1"/>
      <c r="P1654" s="46"/>
    </row>
    <row r="1655" spans="1:16" ht="16.5" hidden="1" customHeight="1">
      <c r="A1655" s="43">
        <v>107162</v>
      </c>
      <c r="B1655" s="1" t="s">
        <v>57</v>
      </c>
      <c r="C1655" s="1" t="s">
        <v>51</v>
      </c>
      <c r="D1655" s="1" t="s">
        <v>61</v>
      </c>
      <c r="E1655" s="1" t="s">
        <v>66</v>
      </c>
      <c r="F1655" s="1" t="s">
        <v>53</v>
      </c>
      <c r="G1655" s="1" t="s">
        <v>46</v>
      </c>
      <c r="H1655" s="1" t="s">
        <v>54</v>
      </c>
      <c r="I1655" s="1" t="s">
        <v>3000</v>
      </c>
      <c r="J1655" s="1" t="s">
        <v>3493</v>
      </c>
      <c r="K1655" s="27">
        <v>44657.546747685185</v>
      </c>
      <c r="L1655" s="27">
        <v>44659.695034722223</v>
      </c>
      <c r="M1655" s="1" t="s">
        <v>50</v>
      </c>
      <c r="N1655" s="85" t="s">
        <v>443</v>
      </c>
      <c r="O1655" s="1"/>
      <c r="P1655" s="46"/>
    </row>
    <row r="1656" spans="1:16" ht="16.5" hidden="1" customHeight="1">
      <c r="A1656" s="43">
        <v>107163</v>
      </c>
      <c r="B1656" s="1" t="s">
        <v>41</v>
      </c>
      <c r="C1656" s="1" t="s">
        <v>51</v>
      </c>
      <c r="D1656" s="1" t="s">
        <v>52</v>
      </c>
      <c r="E1656" s="1" t="s">
        <v>44</v>
      </c>
      <c r="F1656" s="1" t="s">
        <v>53</v>
      </c>
      <c r="G1656" s="1" t="s">
        <v>498</v>
      </c>
      <c r="H1656" s="1" t="s">
        <v>54</v>
      </c>
      <c r="I1656" s="1" t="s">
        <v>3001</v>
      </c>
      <c r="J1656" s="1" t="s">
        <v>3494</v>
      </c>
      <c r="K1656" s="27">
        <v>44657.554178240738</v>
      </c>
      <c r="L1656" s="27">
        <v>44657.667673611111</v>
      </c>
      <c r="M1656" s="1" t="s">
        <v>50</v>
      </c>
      <c r="N1656" s="85" t="s">
        <v>429</v>
      </c>
      <c r="O1656" s="1"/>
      <c r="P1656" s="46"/>
    </row>
    <row r="1657" spans="1:16" ht="16.5" hidden="1" customHeight="1">
      <c r="A1657" s="43">
        <v>107164</v>
      </c>
      <c r="B1657" s="1" t="s">
        <v>57</v>
      </c>
      <c r="C1657" s="1" t="s">
        <v>51</v>
      </c>
      <c r="D1657" s="1" t="s">
        <v>43</v>
      </c>
      <c r="E1657" s="1" t="s">
        <v>44</v>
      </c>
      <c r="F1657" s="1" t="s">
        <v>45</v>
      </c>
      <c r="G1657" s="1" t="s">
        <v>46</v>
      </c>
      <c r="H1657" s="1" t="s">
        <v>47</v>
      </c>
      <c r="I1657" s="1" t="s">
        <v>3002</v>
      </c>
      <c r="J1657" s="1" t="s">
        <v>3495</v>
      </c>
      <c r="K1657" s="27">
        <v>44657.595381944448</v>
      </c>
      <c r="L1657" s="27">
        <v>44657.668321759258</v>
      </c>
      <c r="M1657" s="1" t="s">
        <v>50</v>
      </c>
      <c r="N1657" s="85" t="s">
        <v>443</v>
      </c>
      <c r="O1657" s="1"/>
      <c r="P1657" s="46"/>
    </row>
    <row r="1658" spans="1:16" ht="16.5" hidden="1" customHeight="1">
      <c r="A1658" s="43">
        <v>107165</v>
      </c>
      <c r="B1658" s="1" t="s">
        <v>41</v>
      </c>
      <c r="C1658" s="1" t="s">
        <v>51</v>
      </c>
      <c r="D1658" s="1" t="s">
        <v>81</v>
      </c>
      <c r="E1658" s="1" t="s">
        <v>257</v>
      </c>
      <c r="F1658" s="1" t="s">
        <v>53</v>
      </c>
      <c r="G1658" s="1" t="s">
        <v>46</v>
      </c>
      <c r="H1658" s="1" t="s">
        <v>54</v>
      </c>
      <c r="I1658" s="1" t="s">
        <v>3003</v>
      </c>
      <c r="J1658" s="1" t="s">
        <v>3496</v>
      </c>
      <c r="K1658" s="27">
        <v>44657.600462962961</v>
      </c>
      <c r="L1658" s="27">
        <v>44657.670682870368</v>
      </c>
      <c r="M1658" s="1" t="s">
        <v>50</v>
      </c>
      <c r="N1658" s="85" t="s">
        <v>429</v>
      </c>
      <c r="O1658" s="1"/>
      <c r="P1658" s="46"/>
    </row>
    <row r="1659" spans="1:16" ht="16.5" hidden="1" customHeight="1">
      <c r="A1659" s="43">
        <v>107166</v>
      </c>
      <c r="B1659" s="1" t="s">
        <v>60</v>
      </c>
      <c r="C1659" s="1" t="s">
        <v>90</v>
      </c>
      <c r="D1659" s="1" t="s">
        <v>61</v>
      </c>
      <c r="E1659" s="1" t="s">
        <v>44</v>
      </c>
      <c r="F1659" s="1" t="s">
        <v>67</v>
      </c>
      <c r="G1659" s="1" t="s">
        <v>46</v>
      </c>
      <c r="H1659" s="1" t="s">
        <v>47</v>
      </c>
      <c r="I1659" s="1" t="s">
        <v>3004</v>
      </c>
      <c r="J1659" s="1" t="s">
        <v>3497</v>
      </c>
      <c r="K1659" s="27">
        <v>44657.602962962963</v>
      </c>
      <c r="L1659" s="27">
        <v>44658.759467592594</v>
      </c>
      <c r="M1659" s="1" t="s">
        <v>50</v>
      </c>
      <c r="N1659" s="85" t="s">
        <v>429</v>
      </c>
      <c r="O1659" s="1"/>
      <c r="P1659" s="46"/>
    </row>
    <row r="1660" spans="1:16" ht="16.5" hidden="1" customHeight="1">
      <c r="A1660" s="43">
        <v>107167</v>
      </c>
      <c r="B1660" s="1" t="s">
        <v>41</v>
      </c>
      <c r="C1660" s="1" t="s">
        <v>150</v>
      </c>
      <c r="D1660" s="1" t="s">
        <v>43</v>
      </c>
      <c r="E1660" s="1" t="s">
        <v>44</v>
      </c>
      <c r="F1660" s="1" t="s">
        <v>45</v>
      </c>
      <c r="G1660" s="1" t="s">
        <v>46</v>
      </c>
      <c r="H1660" s="1" t="s">
        <v>47</v>
      </c>
      <c r="I1660" s="1" t="s">
        <v>3005</v>
      </c>
      <c r="J1660" s="1" t="s">
        <v>3498</v>
      </c>
      <c r="K1660" s="27">
        <v>44657.618425925924</v>
      </c>
      <c r="L1660" s="27">
        <v>44657.639699074076</v>
      </c>
      <c r="M1660" s="1" t="s">
        <v>50</v>
      </c>
      <c r="N1660" s="85" t="s">
        <v>429</v>
      </c>
      <c r="O1660" s="1"/>
      <c r="P1660" s="46"/>
    </row>
    <row r="1661" spans="1:16" ht="16.5" hidden="1" customHeight="1">
      <c r="A1661" s="43">
        <v>107168</v>
      </c>
      <c r="B1661" s="1" t="s">
        <v>252</v>
      </c>
      <c r="C1661" s="1" t="s">
        <v>51</v>
      </c>
      <c r="D1661" s="1" t="s">
        <v>43</v>
      </c>
      <c r="E1661" s="1" t="s">
        <v>84</v>
      </c>
      <c r="F1661" s="1" t="s">
        <v>67</v>
      </c>
      <c r="G1661" s="1" t="s">
        <v>46</v>
      </c>
      <c r="H1661" s="1" t="s">
        <v>54</v>
      </c>
      <c r="I1661" s="1" t="s">
        <v>3006</v>
      </c>
      <c r="J1661" s="1" t="s">
        <v>3499</v>
      </c>
      <c r="K1661" s="27">
        <v>44657.62462962963</v>
      </c>
      <c r="L1661" s="27">
        <v>44658.763912037037</v>
      </c>
      <c r="M1661" s="1" t="s">
        <v>50</v>
      </c>
      <c r="N1661" s="85" t="s">
        <v>808</v>
      </c>
      <c r="O1661" s="1"/>
      <c r="P1661" s="46"/>
    </row>
    <row r="1662" spans="1:16" ht="16.5" hidden="1" customHeight="1">
      <c r="A1662" s="43">
        <v>107169</v>
      </c>
      <c r="B1662" s="1" t="s">
        <v>57</v>
      </c>
      <c r="C1662" s="1" t="s">
        <v>51</v>
      </c>
      <c r="D1662" s="1" t="s">
        <v>81</v>
      </c>
      <c r="E1662" s="1" t="s">
        <v>44</v>
      </c>
      <c r="F1662" s="1" t="s">
        <v>45</v>
      </c>
      <c r="G1662" s="1" t="s">
        <v>46</v>
      </c>
      <c r="H1662" s="1" t="s">
        <v>54</v>
      </c>
      <c r="I1662" s="1" t="s">
        <v>3007</v>
      </c>
      <c r="J1662" s="1" t="s">
        <v>1560</v>
      </c>
      <c r="K1662" s="27">
        <v>44657.633113425924</v>
      </c>
      <c r="L1662" s="27">
        <v>44657.63480324074</v>
      </c>
      <c r="M1662" s="1" t="s">
        <v>50</v>
      </c>
      <c r="N1662" s="85" t="s">
        <v>443</v>
      </c>
      <c r="O1662" s="1"/>
      <c r="P1662" s="46"/>
    </row>
    <row r="1663" spans="1:16" ht="16.5" hidden="1" customHeight="1">
      <c r="A1663" s="43">
        <v>107170</v>
      </c>
      <c r="B1663" s="1" t="s">
        <v>41</v>
      </c>
      <c r="C1663" s="1" t="s">
        <v>51</v>
      </c>
      <c r="D1663" s="1" t="s">
        <v>81</v>
      </c>
      <c r="E1663" s="1" t="s">
        <v>257</v>
      </c>
      <c r="F1663" s="1" t="s">
        <v>53</v>
      </c>
      <c r="G1663" s="1" t="s">
        <v>85</v>
      </c>
      <c r="H1663" s="1" t="s">
        <v>54</v>
      </c>
      <c r="I1663" s="1" t="s">
        <v>3008</v>
      </c>
      <c r="J1663" s="1" t="s">
        <v>3500</v>
      </c>
      <c r="K1663" s="27">
        <v>44657.635254629633</v>
      </c>
      <c r="L1663" s="27">
        <v>44657.669270833336</v>
      </c>
      <c r="M1663" s="1" t="s">
        <v>50</v>
      </c>
      <c r="N1663" s="85" t="s">
        <v>429</v>
      </c>
      <c r="O1663" s="1"/>
      <c r="P1663" s="46"/>
    </row>
    <row r="1664" spans="1:16" ht="16.5" hidden="1" customHeight="1">
      <c r="A1664" s="43">
        <v>107171</v>
      </c>
      <c r="B1664" s="1" t="s">
        <v>60</v>
      </c>
      <c r="C1664" s="1" t="s">
        <v>51</v>
      </c>
      <c r="D1664" s="1" t="s">
        <v>71</v>
      </c>
      <c r="E1664" s="1" t="s">
        <v>62</v>
      </c>
      <c r="F1664" s="1" t="s">
        <v>53</v>
      </c>
      <c r="G1664" s="1" t="s">
        <v>85</v>
      </c>
      <c r="H1664" s="1" t="s">
        <v>54</v>
      </c>
      <c r="I1664" s="1" t="s">
        <v>3009</v>
      </c>
      <c r="J1664" s="1" t="s">
        <v>3501</v>
      </c>
      <c r="K1664" s="27">
        <v>44657.665046296293</v>
      </c>
      <c r="L1664" s="27">
        <v>44657.668935185182</v>
      </c>
      <c r="M1664" s="1" t="s">
        <v>50</v>
      </c>
      <c r="N1664" s="85" t="s">
        <v>429</v>
      </c>
      <c r="O1664" s="1"/>
      <c r="P1664" s="46"/>
    </row>
    <row r="1665" spans="1:16" ht="16.5" hidden="1" customHeight="1">
      <c r="A1665" s="43">
        <v>107172</v>
      </c>
      <c r="B1665" s="1" t="s">
        <v>41</v>
      </c>
      <c r="C1665" s="1" t="s">
        <v>114</v>
      </c>
      <c r="D1665" s="1" t="s">
        <v>61</v>
      </c>
      <c r="E1665" s="1" t="s">
        <v>44</v>
      </c>
      <c r="F1665" s="1" t="s">
        <v>45</v>
      </c>
      <c r="G1665" s="1" t="s">
        <v>46</v>
      </c>
      <c r="H1665" s="1" t="s">
        <v>54</v>
      </c>
      <c r="I1665" s="1" t="s">
        <v>3010</v>
      </c>
      <c r="J1665" s="1" t="s">
        <v>3502</v>
      </c>
      <c r="K1665" s="27">
        <v>44657.676562499997</v>
      </c>
      <c r="L1665" s="27">
        <v>44657.715624999997</v>
      </c>
      <c r="M1665" s="1" t="s">
        <v>50</v>
      </c>
      <c r="N1665" s="85" t="s">
        <v>429</v>
      </c>
      <c r="O1665" s="1"/>
      <c r="P1665" s="46"/>
    </row>
    <row r="1666" spans="1:16" ht="16.5" hidden="1" customHeight="1">
      <c r="A1666" s="43">
        <v>107173</v>
      </c>
      <c r="B1666" s="1" t="s">
        <v>41</v>
      </c>
      <c r="C1666" s="1" t="s">
        <v>150</v>
      </c>
      <c r="D1666" s="1" t="s">
        <v>43</v>
      </c>
      <c r="E1666" s="1" t="s">
        <v>62</v>
      </c>
      <c r="F1666" s="1" t="s">
        <v>45</v>
      </c>
      <c r="G1666" s="1" t="s">
        <v>46</v>
      </c>
      <c r="H1666" s="1" t="s">
        <v>54</v>
      </c>
      <c r="I1666" s="1" t="s">
        <v>3011</v>
      </c>
      <c r="J1666" s="1" t="s">
        <v>3503</v>
      </c>
      <c r="K1666" s="27">
        <v>44657.681747685187</v>
      </c>
      <c r="L1666" s="27">
        <v>44657.712731481479</v>
      </c>
      <c r="M1666" s="1" t="s">
        <v>50</v>
      </c>
      <c r="N1666" s="85" t="s">
        <v>429</v>
      </c>
      <c r="O1666" s="1"/>
      <c r="P1666" s="46"/>
    </row>
    <row r="1667" spans="1:16" ht="16.5" hidden="1" customHeight="1">
      <c r="A1667" s="43">
        <v>107174</v>
      </c>
      <c r="B1667" s="1" t="s">
        <v>41</v>
      </c>
      <c r="C1667" s="1" t="s">
        <v>42</v>
      </c>
      <c r="D1667" s="1" t="s">
        <v>52</v>
      </c>
      <c r="E1667" s="1" t="s">
        <v>62</v>
      </c>
      <c r="F1667" s="1" t="s">
        <v>67</v>
      </c>
      <c r="G1667" s="1" t="s">
        <v>46</v>
      </c>
      <c r="H1667" s="1" t="s">
        <v>54</v>
      </c>
      <c r="I1667" s="1" t="s">
        <v>3012</v>
      </c>
      <c r="J1667" s="1" t="s">
        <v>3504</v>
      </c>
      <c r="K1667" s="27">
        <v>44657.698854166665</v>
      </c>
      <c r="L1667" s="27">
        <v>44657.711481481485</v>
      </c>
      <c r="M1667" s="1" t="s">
        <v>50</v>
      </c>
      <c r="N1667" s="85" t="s">
        <v>429</v>
      </c>
      <c r="O1667" s="1"/>
      <c r="P1667" s="46"/>
    </row>
    <row r="1668" spans="1:16" ht="16.5" hidden="1" customHeight="1">
      <c r="A1668" s="43">
        <v>107175</v>
      </c>
      <c r="B1668" s="1" t="s">
        <v>60</v>
      </c>
      <c r="C1668" s="1" t="s">
        <v>150</v>
      </c>
      <c r="D1668" s="1" t="s">
        <v>61</v>
      </c>
      <c r="E1668" s="1" t="s">
        <v>44</v>
      </c>
      <c r="F1668" s="1" t="s">
        <v>45</v>
      </c>
      <c r="G1668" s="1" t="s">
        <v>46</v>
      </c>
      <c r="H1668" s="1" t="s">
        <v>47</v>
      </c>
      <c r="I1668" s="1" t="s">
        <v>3013</v>
      </c>
      <c r="J1668" s="1" t="s">
        <v>3505</v>
      </c>
      <c r="K1668" s="27">
        <v>44657.712962962964</v>
      </c>
      <c r="L1668" s="27">
        <v>44658.479108796295</v>
      </c>
      <c r="M1668" s="1" t="s">
        <v>50</v>
      </c>
      <c r="N1668" s="85" t="s">
        <v>429</v>
      </c>
      <c r="O1668" s="1"/>
      <c r="P1668" s="46"/>
    </row>
    <row r="1669" spans="1:16" ht="16.5" hidden="1" customHeight="1">
      <c r="A1669" s="43">
        <v>107176</v>
      </c>
      <c r="B1669" s="1" t="s">
        <v>60</v>
      </c>
      <c r="C1669" s="1" t="s">
        <v>51</v>
      </c>
      <c r="D1669" s="1" t="s">
        <v>52</v>
      </c>
      <c r="E1669" s="1" t="s">
        <v>44</v>
      </c>
      <c r="F1669" s="1" t="s">
        <v>45</v>
      </c>
      <c r="G1669" s="1" t="s">
        <v>46</v>
      </c>
      <c r="H1669" s="1" t="s">
        <v>47</v>
      </c>
      <c r="I1669" s="1" t="s">
        <v>3014</v>
      </c>
      <c r="J1669" s="1" t="s">
        <v>3506</v>
      </c>
      <c r="K1669" s="27">
        <v>44657.717002314814</v>
      </c>
      <c r="L1669" s="27">
        <v>44657.727858796294</v>
      </c>
      <c r="M1669" s="1" t="s">
        <v>50</v>
      </c>
      <c r="N1669" s="85" t="s">
        <v>429</v>
      </c>
      <c r="O1669" s="1"/>
      <c r="P1669" s="46"/>
    </row>
    <row r="1670" spans="1:16" ht="16.5" hidden="1" customHeight="1">
      <c r="A1670" s="43">
        <v>107177</v>
      </c>
      <c r="B1670" s="1" t="s">
        <v>41</v>
      </c>
      <c r="C1670" s="1" t="s">
        <v>114</v>
      </c>
      <c r="D1670" s="1" t="s">
        <v>61</v>
      </c>
      <c r="E1670" s="1" t="s">
        <v>542</v>
      </c>
      <c r="F1670" s="1" t="s">
        <v>67</v>
      </c>
      <c r="G1670" s="1" t="s">
        <v>46</v>
      </c>
      <c r="H1670" s="1" t="s">
        <v>47</v>
      </c>
      <c r="I1670" s="1" t="s">
        <v>3015</v>
      </c>
      <c r="J1670" s="1" t="s">
        <v>3507</v>
      </c>
      <c r="K1670" s="27">
        <v>44657.72378472222</v>
      </c>
      <c r="L1670" s="27">
        <v>44658.481574074074</v>
      </c>
      <c r="M1670" s="1" t="s">
        <v>50</v>
      </c>
      <c r="N1670" s="85" t="s">
        <v>429</v>
      </c>
      <c r="O1670" s="1"/>
      <c r="P1670" s="46"/>
    </row>
    <row r="1671" spans="1:16" ht="16.5" hidden="1" customHeight="1">
      <c r="A1671" s="43">
        <v>107178</v>
      </c>
      <c r="B1671" s="1" t="s">
        <v>41</v>
      </c>
      <c r="C1671" s="1" t="s">
        <v>51</v>
      </c>
      <c r="D1671" s="1" t="s">
        <v>43</v>
      </c>
      <c r="E1671" s="1" t="s">
        <v>44</v>
      </c>
      <c r="F1671" s="1" t="s">
        <v>53</v>
      </c>
      <c r="G1671" s="1" t="s">
        <v>85</v>
      </c>
      <c r="H1671" s="1" t="s">
        <v>54</v>
      </c>
      <c r="I1671" s="1" t="s">
        <v>3016</v>
      </c>
      <c r="J1671" s="1" t="s">
        <v>3508</v>
      </c>
      <c r="K1671" s="27">
        <v>44657.735682870371</v>
      </c>
      <c r="L1671" s="27">
        <v>44657.75167824074</v>
      </c>
      <c r="M1671" s="1" t="s">
        <v>50</v>
      </c>
      <c r="N1671" s="85" t="s">
        <v>429</v>
      </c>
      <c r="O1671" s="1"/>
      <c r="P1671" s="46"/>
    </row>
    <row r="1672" spans="1:16" ht="16.5" hidden="1" customHeight="1">
      <c r="A1672" s="43">
        <v>107179</v>
      </c>
      <c r="B1672" s="1" t="s">
        <v>252</v>
      </c>
      <c r="C1672" s="1" t="s">
        <v>114</v>
      </c>
      <c r="D1672" s="1" t="s">
        <v>52</v>
      </c>
      <c r="E1672" s="1" t="s">
        <v>207</v>
      </c>
      <c r="F1672" s="1" t="s">
        <v>67</v>
      </c>
      <c r="G1672" s="1" t="s">
        <v>46</v>
      </c>
      <c r="H1672" s="1" t="s">
        <v>54</v>
      </c>
      <c r="I1672" s="1" t="s">
        <v>3017</v>
      </c>
      <c r="J1672" s="1" t="s">
        <v>3509</v>
      </c>
      <c r="K1672" s="27">
        <v>44657.824560185189</v>
      </c>
      <c r="L1672" s="27">
        <v>44658.767916666664</v>
      </c>
      <c r="M1672" s="1" t="s">
        <v>50</v>
      </c>
      <c r="N1672" s="85" t="s">
        <v>443</v>
      </c>
      <c r="O1672" s="1"/>
      <c r="P1672" s="46"/>
    </row>
    <row r="1673" spans="1:16" ht="16.5" hidden="1" customHeight="1">
      <c r="A1673" s="43">
        <v>107180</v>
      </c>
      <c r="B1673" s="1" t="s">
        <v>60</v>
      </c>
      <c r="C1673" s="1" t="s">
        <v>51</v>
      </c>
      <c r="D1673" s="1" t="s">
        <v>71</v>
      </c>
      <c r="E1673" s="1" t="s">
        <v>102</v>
      </c>
      <c r="F1673" s="1" t="s">
        <v>67</v>
      </c>
      <c r="G1673" s="1" t="s">
        <v>46</v>
      </c>
      <c r="H1673" s="1" t="s">
        <v>54</v>
      </c>
      <c r="I1673" s="1" t="s">
        <v>3018</v>
      </c>
      <c r="J1673" s="1" t="s">
        <v>3510</v>
      </c>
      <c r="K1673" s="27">
        <v>44658.396967592591</v>
      </c>
      <c r="L1673" s="27">
        <v>44662.803668981483</v>
      </c>
      <c r="M1673" s="1" t="s">
        <v>50</v>
      </c>
      <c r="N1673" s="85" t="s">
        <v>429</v>
      </c>
      <c r="O1673" s="1"/>
      <c r="P1673" s="46"/>
    </row>
    <row r="1674" spans="1:16" ht="16.5" hidden="1" customHeight="1">
      <c r="A1674" s="43">
        <v>107181</v>
      </c>
      <c r="B1674" s="1" t="s">
        <v>60</v>
      </c>
      <c r="C1674" s="1" t="s">
        <v>51</v>
      </c>
      <c r="D1674" s="1" t="s">
        <v>61</v>
      </c>
      <c r="E1674" s="1" t="s">
        <v>44</v>
      </c>
      <c r="F1674" s="1" t="s">
        <v>45</v>
      </c>
      <c r="G1674" s="1" t="s">
        <v>46</v>
      </c>
      <c r="H1674" s="1" t="s">
        <v>47</v>
      </c>
      <c r="I1674" s="1" t="s">
        <v>3019</v>
      </c>
      <c r="J1674" s="1" t="s">
        <v>3511</v>
      </c>
      <c r="K1674" s="27">
        <v>44658.411712962959</v>
      </c>
      <c r="L1674" s="27">
        <v>44659.695393518516</v>
      </c>
      <c r="M1674" s="1" t="s">
        <v>50</v>
      </c>
      <c r="N1674" s="85" t="s">
        <v>429</v>
      </c>
      <c r="O1674" s="1"/>
      <c r="P1674" s="46"/>
    </row>
    <row r="1675" spans="1:16" ht="16.5" hidden="1" customHeight="1">
      <c r="A1675" s="43">
        <v>107182</v>
      </c>
      <c r="B1675" s="1" t="s">
        <v>60</v>
      </c>
      <c r="C1675" s="1" t="s">
        <v>51</v>
      </c>
      <c r="D1675" s="1" t="s">
        <v>81</v>
      </c>
      <c r="E1675" s="1" t="s">
        <v>44</v>
      </c>
      <c r="F1675" s="1" t="s">
        <v>53</v>
      </c>
      <c r="G1675" s="1" t="s">
        <v>85</v>
      </c>
      <c r="H1675" s="1" t="s">
        <v>47</v>
      </c>
      <c r="I1675" s="1" t="s">
        <v>3020</v>
      </c>
      <c r="J1675" s="1" t="s">
        <v>3512</v>
      </c>
      <c r="K1675" s="27">
        <v>44658.416168981479</v>
      </c>
      <c r="L1675" s="27">
        <v>44659.538460648146</v>
      </c>
      <c r="M1675" s="1" t="s">
        <v>50</v>
      </c>
      <c r="N1675" s="85" t="s">
        <v>429</v>
      </c>
      <c r="O1675" s="1"/>
      <c r="P1675" s="46"/>
    </row>
    <row r="1676" spans="1:16" ht="16.5" hidden="1" customHeight="1">
      <c r="A1676" s="43">
        <v>107183</v>
      </c>
      <c r="B1676" s="1" t="s">
        <v>60</v>
      </c>
      <c r="C1676" s="1" t="s">
        <v>42</v>
      </c>
      <c r="D1676" s="1" t="s">
        <v>71</v>
      </c>
      <c r="E1676" s="1" t="s">
        <v>44</v>
      </c>
      <c r="F1676" s="1" t="s">
        <v>53</v>
      </c>
      <c r="G1676" s="1" t="s">
        <v>85</v>
      </c>
      <c r="H1676" s="1" t="s">
        <v>54</v>
      </c>
      <c r="I1676" s="1" t="s">
        <v>3021</v>
      </c>
      <c r="J1676" s="1" t="s">
        <v>3513</v>
      </c>
      <c r="K1676" s="27">
        <v>44658.418969907405</v>
      </c>
      <c r="L1676" s="27">
        <v>44662.479490740741</v>
      </c>
      <c r="M1676" s="1" t="s">
        <v>50</v>
      </c>
      <c r="N1676" s="85" t="s">
        <v>429</v>
      </c>
      <c r="O1676" s="1"/>
      <c r="P1676" s="46"/>
    </row>
    <row r="1677" spans="1:16" ht="16.5" hidden="1" customHeight="1">
      <c r="A1677" s="43">
        <v>107184</v>
      </c>
      <c r="B1677" s="1" t="s">
        <v>60</v>
      </c>
      <c r="C1677" s="1" t="s">
        <v>200</v>
      </c>
      <c r="D1677" s="1" t="s">
        <v>81</v>
      </c>
      <c r="E1677" s="1" t="s">
        <v>44</v>
      </c>
      <c r="F1677" s="1" t="s">
        <v>53</v>
      </c>
      <c r="G1677" s="1" t="s">
        <v>498</v>
      </c>
      <c r="H1677" s="1" t="s">
        <v>54</v>
      </c>
      <c r="I1677" s="1" t="s">
        <v>3022</v>
      </c>
      <c r="J1677" s="1" t="s">
        <v>3514</v>
      </c>
      <c r="K1677" s="27">
        <v>44658.422037037039</v>
      </c>
      <c r="L1677" s="27">
        <v>44658.485138888886</v>
      </c>
      <c r="M1677" s="1" t="s">
        <v>50</v>
      </c>
      <c r="N1677" s="85" t="s">
        <v>429</v>
      </c>
      <c r="O1677" s="1"/>
      <c r="P1677" s="46"/>
    </row>
    <row r="1678" spans="1:16" ht="16.5" hidden="1" customHeight="1">
      <c r="A1678" s="43">
        <v>107185</v>
      </c>
      <c r="B1678" s="1" t="s">
        <v>41</v>
      </c>
      <c r="C1678" s="1" t="s">
        <v>782</v>
      </c>
      <c r="D1678" s="1" t="s">
        <v>61</v>
      </c>
      <c r="E1678" s="1" t="s">
        <v>44</v>
      </c>
      <c r="F1678" s="1" t="s">
        <v>45</v>
      </c>
      <c r="G1678" s="1" t="s">
        <v>46</v>
      </c>
      <c r="H1678" s="1" t="s">
        <v>47</v>
      </c>
      <c r="I1678" s="1" t="s">
        <v>3023</v>
      </c>
      <c r="J1678" s="1" t="s">
        <v>3515</v>
      </c>
      <c r="K1678" s="27">
        <v>44658.435219907406</v>
      </c>
      <c r="L1678" s="27">
        <v>44658.746319444443</v>
      </c>
      <c r="M1678" s="1" t="s">
        <v>50</v>
      </c>
      <c r="N1678" s="85" t="s">
        <v>429</v>
      </c>
      <c r="O1678" s="1"/>
      <c r="P1678" s="46"/>
    </row>
    <row r="1679" spans="1:16" ht="16.5" hidden="1" customHeight="1">
      <c r="A1679" s="43">
        <v>107186</v>
      </c>
      <c r="B1679" s="1" t="s">
        <v>41</v>
      </c>
      <c r="C1679" s="1" t="s">
        <v>51</v>
      </c>
      <c r="D1679" s="1" t="s">
        <v>71</v>
      </c>
      <c r="E1679" s="1" t="s">
        <v>62</v>
      </c>
      <c r="F1679" s="1" t="s">
        <v>45</v>
      </c>
      <c r="G1679" s="1" t="s">
        <v>46</v>
      </c>
      <c r="H1679" s="1" t="s">
        <v>47</v>
      </c>
      <c r="I1679" s="1" t="s">
        <v>3024</v>
      </c>
      <c r="J1679" s="1" t="s">
        <v>3516</v>
      </c>
      <c r="K1679" s="27">
        <v>44658.455231481479</v>
      </c>
      <c r="L1679" s="27">
        <v>44658.782523148147</v>
      </c>
      <c r="M1679" s="1" t="s">
        <v>50</v>
      </c>
      <c r="N1679" s="85" t="s">
        <v>429</v>
      </c>
      <c r="O1679" s="1"/>
      <c r="P1679" s="46"/>
    </row>
    <row r="1680" spans="1:16" ht="16.5" hidden="1" customHeight="1">
      <c r="A1680" s="43">
        <v>107187</v>
      </c>
      <c r="B1680" s="1" t="s">
        <v>41</v>
      </c>
      <c r="C1680" s="1" t="s">
        <v>51</v>
      </c>
      <c r="D1680" s="1" t="s">
        <v>52</v>
      </c>
      <c r="E1680" s="1" t="s">
        <v>44</v>
      </c>
      <c r="F1680" s="1" t="s">
        <v>53</v>
      </c>
      <c r="G1680" s="1" t="s">
        <v>498</v>
      </c>
      <c r="H1680" s="1" t="s">
        <v>47</v>
      </c>
      <c r="I1680" s="1" t="s">
        <v>3025</v>
      </c>
      <c r="J1680" s="1" t="s">
        <v>3517</v>
      </c>
      <c r="K1680" s="27">
        <v>44658.464953703704</v>
      </c>
      <c r="L1680" s="27">
        <v>44658.485451388886</v>
      </c>
      <c r="M1680" s="1" t="s">
        <v>50</v>
      </c>
      <c r="N1680" s="85" t="s">
        <v>1803</v>
      </c>
      <c r="O1680" s="1"/>
      <c r="P1680" s="46"/>
    </row>
    <row r="1681" spans="1:16" ht="16.5" hidden="1" customHeight="1">
      <c r="A1681" s="43">
        <v>107188</v>
      </c>
      <c r="B1681" s="1" t="s">
        <v>41</v>
      </c>
      <c r="C1681" s="1" t="s">
        <v>51</v>
      </c>
      <c r="D1681" s="1" t="s">
        <v>43</v>
      </c>
      <c r="E1681" s="1" t="s">
        <v>44</v>
      </c>
      <c r="F1681" s="1" t="s">
        <v>45</v>
      </c>
      <c r="G1681" s="1" t="s">
        <v>46</v>
      </c>
      <c r="H1681" s="1" t="s">
        <v>54</v>
      </c>
      <c r="I1681" s="1" t="s">
        <v>3026</v>
      </c>
      <c r="J1681" s="1" t="s">
        <v>3422</v>
      </c>
      <c r="K1681" s="27">
        <v>44658.465277777781</v>
      </c>
      <c r="L1681" s="27">
        <v>44662.481273148151</v>
      </c>
      <c r="M1681" s="1" t="s">
        <v>50</v>
      </c>
      <c r="N1681" s="85" t="s">
        <v>429</v>
      </c>
      <c r="O1681" s="1"/>
      <c r="P1681" s="46"/>
    </row>
    <row r="1682" spans="1:16" ht="16.5" hidden="1" customHeight="1">
      <c r="A1682" s="43">
        <v>107189</v>
      </c>
      <c r="B1682" s="1" t="s">
        <v>41</v>
      </c>
      <c r="C1682" s="1" t="s">
        <v>42</v>
      </c>
      <c r="D1682" s="1" t="s">
        <v>43</v>
      </c>
      <c r="E1682" s="1" t="s">
        <v>44</v>
      </c>
      <c r="F1682" s="1" t="s">
        <v>45</v>
      </c>
      <c r="G1682" s="1" t="s">
        <v>46</v>
      </c>
      <c r="H1682" s="1" t="s">
        <v>47</v>
      </c>
      <c r="I1682" s="1" t="s">
        <v>1641</v>
      </c>
      <c r="J1682" s="1" t="s">
        <v>1635</v>
      </c>
      <c r="K1682" s="27">
        <v>44658.484317129631</v>
      </c>
      <c r="L1682" s="27">
        <v>44658.484699074077</v>
      </c>
      <c r="M1682" s="1" t="s">
        <v>50</v>
      </c>
      <c r="N1682" s="85" t="s">
        <v>429</v>
      </c>
      <c r="O1682" s="1"/>
      <c r="P1682" s="46"/>
    </row>
    <row r="1683" spans="1:16" ht="16.5" hidden="1" customHeight="1">
      <c r="A1683" s="43">
        <v>107190</v>
      </c>
      <c r="B1683" s="1" t="s">
        <v>60</v>
      </c>
      <c r="C1683" s="1" t="s">
        <v>51</v>
      </c>
      <c r="D1683" s="1" t="s">
        <v>71</v>
      </c>
      <c r="E1683" s="1" t="s">
        <v>44</v>
      </c>
      <c r="F1683" s="1" t="s">
        <v>53</v>
      </c>
      <c r="G1683" s="1" t="s">
        <v>46</v>
      </c>
      <c r="H1683" s="1" t="s">
        <v>54</v>
      </c>
      <c r="I1683" s="1" t="s">
        <v>3027</v>
      </c>
      <c r="J1683" s="1" t="s">
        <v>3518</v>
      </c>
      <c r="K1683" s="27">
        <v>44658.488263888888</v>
      </c>
      <c r="L1683" s="27">
        <v>44659.696851851855</v>
      </c>
      <c r="M1683" s="1" t="s">
        <v>50</v>
      </c>
      <c r="N1683" s="85" t="s">
        <v>429</v>
      </c>
      <c r="O1683" s="1"/>
      <c r="P1683" s="46"/>
    </row>
    <row r="1684" spans="1:16" ht="16.5" hidden="1" customHeight="1">
      <c r="A1684" s="43">
        <v>107191</v>
      </c>
      <c r="B1684" s="1" t="s">
        <v>41</v>
      </c>
      <c r="C1684" s="1" t="s">
        <v>51</v>
      </c>
      <c r="D1684" s="1" t="s">
        <v>71</v>
      </c>
      <c r="E1684" s="1" t="s">
        <v>44</v>
      </c>
      <c r="F1684" s="1" t="s">
        <v>45</v>
      </c>
      <c r="G1684" s="1" t="s">
        <v>46</v>
      </c>
      <c r="H1684" s="1" t="s">
        <v>54</v>
      </c>
      <c r="I1684" s="1" t="s">
        <v>2154</v>
      </c>
      <c r="J1684" s="1" t="s">
        <v>3519</v>
      </c>
      <c r="K1684" s="27">
        <v>44658.49291666667</v>
      </c>
      <c r="L1684" s="27">
        <v>44662.63380787037</v>
      </c>
      <c r="M1684" s="1" t="s">
        <v>50</v>
      </c>
      <c r="N1684" s="85" t="s">
        <v>429</v>
      </c>
      <c r="O1684" s="1"/>
      <c r="P1684" s="46"/>
    </row>
    <row r="1685" spans="1:16" ht="16.5" hidden="1" customHeight="1">
      <c r="A1685" s="43">
        <v>107192</v>
      </c>
      <c r="B1685" s="1" t="s">
        <v>60</v>
      </c>
      <c r="C1685" s="1" t="s">
        <v>51</v>
      </c>
      <c r="D1685" s="1" t="s">
        <v>71</v>
      </c>
      <c r="E1685" s="1" t="s">
        <v>62</v>
      </c>
      <c r="F1685" s="1" t="s">
        <v>53</v>
      </c>
      <c r="G1685" s="1" t="s">
        <v>85</v>
      </c>
      <c r="H1685" s="1" t="s">
        <v>47</v>
      </c>
      <c r="I1685" s="1" t="s">
        <v>3028</v>
      </c>
      <c r="J1685" s="1" t="s">
        <v>3520</v>
      </c>
      <c r="K1685" s="27">
        <v>44658.495173611111</v>
      </c>
      <c r="L1685" s="27">
        <v>44658.657071759262</v>
      </c>
      <c r="M1685" s="1" t="s">
        <v>50</v>
      </c>
      <c r="N1685" s="85" t="s">
        <v>429</v>
      </c>
      <c r="O1685" s="1"/>
      <c r="P1685" s="46"/>
    </row>
    <row r="1686" spans="1:16" ht="16.5" hidden="1" customHeight="1">
      <c r="A1686" s="43">
        <v>107193</v>
      </c>
      <c r="B1686" s="1" t="s">
        <v>41</v>
      </c>
      <c r="C1686" s="1" t="s">
        <v>99</v>
      </c>
      <c r="D1686" s="1" t="s">
        <v>71</v>
      </c>
      <c r="E1686" s="1" t="s">
        <v>44</v>
      </c>
      <c r="F1686" s="1" t="s">
        <v>45</v>
      </c>
      <c r="G1686" s="1" t="s">
        <v>46</v>
      </c>
      <c r="H1686" s="1" t="s">
        <v>47</v>
      </c>
      <c r="I1686" s="1" t="s">
        <v>3029</v>
      </c>
      <c r="J1686" s="1" t="s">
        <v>3521</v>
      </c>
      <c r="K1686" s="27">
        <v>44658.500787037039</v>
      </c>
      <c r="L1686" s="27">
        <v>44658.67114583333</v>
      </c>
      <c r="M1686" s="1" t="s">
        <v>50</v>
      </c>
      <c r="N1686" s="85" t="s">
        <v>429</v>
      </c>
      <c r="O1686" s="1"/>
      <c r="P1686" s="46"/>
    </row>
    <row r="1687" spans="1:16" ht="16.5" hidden="1" customHeight="1">
      <c r="A1687" s="43">
        <v>107194</v>
      </c>
      <c r="B1687" s="1" t="s">
        <v>41</v>
      </c>
      <c r="C1687" s="1" t="s">
        <v>51</v>
      </c>
      <c r="D1687" s="1" t="s">
        <v>61</v>
      </c>
      <c r="E1687" s="1" t="s">
        <v>44</v>
      </c>
      <c r="F1687" s="1" t="s">
        <v>45</v>
      </c>
      <c r="G1687" s="1" t="s">
        <v>46</v>
      </c>
      <c r="H1687" s="1" t="s">
        <v>54</v>
      </c>
      <c r="I1687" s="1" t="s">
        <v>2297</v>
      </c>
      <c r="J1687" s="1" t="s">
        <v>3522</v>
      </c>
      <c r="K1687" s="27">
        <v>44658.505567129629</v>
      </c>
      <c r="L1687" s="27">
        <v>44658.669652777775</v>
      </c>
      <c r="M1687" s="1" t="s">
        <v>50</v>
      </c>
      <c r="N1687" s="85" t="s">
        <v>429</v>
      </c>
      <c r="O1687" s="1"/>
      <c r="P1687" s="46"/>
    </row>
    <row r="1688" spans="1:16" ht="16.5" hidden="1" customHeight="1">
      <c r="A1688" s="43">
        <v>107195</v>
      </c>
      <c r="B1688" s="1" t="s">
        <v>41</v>
      </c>
      <c r="C1688" s="1" t="s">
        <v>150</v>
      </c>
      <c r="D1688" s="1" t="s">
        <v>43</v>
      </c>
      <c r="E1688" s="1" t="s">
        <v>44</v>
      </c>
      <c r="F1688" s="1" t="s">
        <v>45</v>
      </c>
      <c r="G1688" s="1" t="s">
        <v>46</v>
      </c>
      <c r="H1688" s="1" t="s">
        <v>47</v>
      </c>
      <c r="I1688" s="1" t="s">
        <v>3030</v>
      </c>
      <c r="J1688" s="1" t="s">
        <v>1881</v>
      </c>
      <c r="K1688" s="27">
        <v>44658.51972222222</v>
      </c>
      <c r="L1688" s="27">
        <v>44658.667245370372</v>
      </c>
      <c r="M1688" s="1" t="s">
        <v>50</v>
      </c>
      <c r="N1688" s="85" t="s">
        <v>429</v>
      </c>
      <c r="O1688" s="1"/>
      <c r="P1688" s="46"/>
    </row>
    <row r="1689" spans="1:16" ht="16.5" hidden="1" customHeight="1">
      <c r="A1689" s="43">
        <v>107196</v>
      </c>
      <c r="B1689" s="1" t="s">
        <v>41</v>
      </c>
      <c r="C1689" s="1" t="s">
        <v>51</v>
      </c>
      <c r="D1689" s="1" t="s">
        <v>81</v>
      </c>
      <c r="E1689" s="1" t="s">
        <v>44</v>
      </c>
      <c r="F1689" s="1" t="s">
        <v>53</v>
      </c>
      <c r="G1689" s="1" t="s">
        <v>85</v>
      </c>
      <c r="H1689" s="1" t="s">
        <v>47</v>
      </c>
      <c r="I1689" s="1" t="s">
        <v>3031</v>
      </c>
      <c r="J1689" s="1" t="s">
        <v>3523</v>
      </c>
      <c r="K1689" s="27">
        <v>44658.526701388888</v>
      </c>
      <c r="L1689" s="27">
        <v>44658.74459490741</v>
      </c>
      <c r="M1689" s="1" t="s">
        <v>50</v>
      </c>
      <c r="N1689" s="85" t="s">
        <v>429</v>
      </c>
      <c r="O1689" s="1"/>
      <c r="P1689" s="46"/>
    </row>
    <row r="1690" spans="1:16" ht="16.5" hidden="1" customHeight="1">
      <c r="A1690" s="43">
        <v>107197</v>
      </c>
      <c r="B1690" s="1" t="s">
        <v>41</v>
      </c>
      <c r="C1690" s="1" t="s">
        <v>51</v>
      </c>
      <c r="D1690" s="1" t="s">
        <v>563</v>
      </c>
      <c r="E1690" s="1" t="s">
        <v>102</v>
      </c>
      <c r="F1690" s="1" t="s">
        <v>45</v>
      </c>
      <c r="G1690" s="1" t="s">
        <v>46</v>
      </c>
      <c r="H1690" s="1" t="s">
        <v>54</v>
      </c>
      <c r="I1690" s="1" t="s">
        <v>3032</v>
      </c>
      <c r="J1690" s="1" t="s">
        <v>3524</v>
      </c>
      <c r="K1690" s="27">
        <v>44658.533414351848</v>
      </c>
      <c r="L1690" s="27">
        <v>44662.483263888891</v>
      </c>
      <c r="M1690" s="1" t="s">
        <v>50</v>
      </c>
      <c r="N1690" s="85" t="s">
        <v>429</v>
      </c>
      <c r="O1690" s="1"/>
      <c r="P1690" s="46"/>
    </row>
    <row r="1691" spans="1:16" ht="16.5" hidden="1" customHeight="1">
      <c r="A1691" s="43">
        <v>107198</v>
      </c>
      <c r="B1691" s="1" t="s">
        <v>60</v>
      </c>
      <c r="C1691" s="1" t="s">
        <v>51</v>
      </c>
      <c r="D1691" s="1" t="s">
        <v>43</v>
      </c>
      <c r="E1691" s="1" t="s">
        <v>75</v>
      </c>
      <c r="F1691" s="1" t="s">
        <v>67</v>
      </c>
      <c r="G1691" s="1" t="s">
        <v>46</v>
      </c>
      <c r="H1691" s="1" t="s">
        <v>47</v>
      </c>
      <c r="I1691" s="1" t="s">
        <v>3033</v>
      </c>
      <c r="J1691" s="1" t="s">
        <v>3525</v>
      </c>
      <c r="K1691" s="27">
        <v>44658.540856481479</v>
      </c>
      <c r="L1691" s="27">
        <v>44659.503599537034</v>
      </c>
      <c r="M1691" s="1" t="s">
        <v>50</v>
      </c>
      <c r="N1691" s="85" t="s">
        <v>429</v>
      </c>
      <c r="O1691" s="1"/>
      <c r="P1691" s="46"/>
    </row>
    <row r="1692" spans="1:16" ht="16.5" hidden="1" customHeight="1">
      <c r="A1692" s="43">
        <v>107199</v>
      </c>
      <c r="B1692" s="1" t="s">
        <v>41</v>
      </c>
      <c r="C1692" s="1" t="s">
        <v>51</v>
      </c>
      <c r="D1692" s="1" t="s">
        <v>71</v>
      </c>
      <c r="E1692" s="1" t="s">
        <v>44</v>
      </c>
      <c r="F1692" s="1" t="s">
        <v>53</v>
      </c>
      <c r="G1692" s="1" t="s">
        <v>85</v>
      </c>
      <c r="H1692" s="1" t="s">
        <v>54</v>
      </c>
      <c r="I1692" s="1" t="s">
        <v>3034</v>
      </c>
      <c r="J1692" s="1" t="s">
        <v>3526</v>
      </c>
      <c r="K1692" s="27">
        <v>44658.548900462964</v>
      </c>
      <c r="L1692" s="27">
        <v>44658.743958333333</v>
      </c>
      <c r="M1692" s="1" t="s">
        <v>50</v>
      </c>
      <c r="N1692" s="85" t="s">
        <v>429</v>
      </c>
      <c r="O1692" s="1"/>
      <c r="P1692" s="46"/>
    </row>
    <row r="1693" spans="1:16" ht="16.5" hidden="1" customHeight="1">
      <c r="A1693" s="43">
        <v>107200</v>
      </c>
      <c r="B1693" s="1" t="s">
        <v>41</v>
      </c>
      <c r="C1693" s="1" t="s">
        <v>51</v>
      </c>
      <c r="D1693" s="1" t="s">
        <v>71</v>
      </c>
      <c r="E1693" s="1" t="s">
        <v>44</v>
      </c>
      <c r="F1693" s="1" t="s">
        <v>45</v>
      </c>
      <c r="G1693" s="1" t="s">
        <v>46</v>
      </c>
      <c r="H1693" s="1" t="s">
        <v>47</v>
      </c>
      <c r="I1693" s="1" t="s">
        <v>3035</v>
      </c>
      <c r="J1693" s="1" t="s">
        <v>3527</v>
      </c>
      <c r="K1693" s="27">
        <v>44658.551458333335</v>
      </c>
      <c r="L1693" s="27">
        <v>44658.665509259263</v>
      </c>
      <c r="M1693" s="1" t="s">
        <v>50</v>
      </c>
      <c r="N1693" s="85" t="s">
        <v>429</v>
      </c>
      <c r="O1693" s="1"/>
      <c r="P1693" s="46"/>
    </row>
    <row r="1694" spans="1:16" ht="16.5" hidden="1" customHeight="1">
      <c r="A1694" s="43">
        <v>107201</v>
      </c>
      <c r="B1694" s="1" t="s">
        <v>41</v>
      </c>
      <c r="C1694" s="1" t="s">
        <v>150</v>
      </c>
      <c r="D1694" s="1" t="s">
        <v>43</v>
      </c>
      <c r="E1694" s="1" t="s">
        <v>84</v>
      </c>
      <c r="F1694" s="1" t="s">
        <v>45</v>
      </c>
      <c r="G1694" s="1" t="s">
        <v>46</v>
      </c>
      <c r="H1694" s="1" t="s">
        <v>54</v>
      </c>
      <c r="I1694" s="1" t="s">
        <v>3036</v>
      </c>
      <c r="J1694" s="1" t="s">
        <v>3528</v>
      </c>
      <c r="K1694" s="27">
        <v>44658.554745370369</v>
      </c>
      <c r="L1694" s="27">
        <v>44659.635509259257</v>
      </c>
      <c r="M1694" s="1" t="s">
        <v>50</v>
      </c>
      <c r="N1694" s="85" t="s">
        <v>429</v>
      </c>
      <c r="O1694" s="1"/>
      <c r="P1694" s="46"/>
    </row>
    <row r="1695" spans="1:16" ht="16.5" hidden="1" customHeight="1">
      <c r="A1695" s="43">
        <v>107202</v>
      </c>
      <c r="B1695" s="1" t="s">
        <v>41</v>
      </c>
      <c r="C1695" s="1" t="s">
        <v>782</v>
      </c>
      <c r="D1695" s="1" t="s">
        <v>71</v>
      </c>
      <c r="E1695" s="1" t="s">
        <v>44</v>
      </c>
      <c r="F1695" s="1" t="s">
        <v>45</v>
      </c>
      <c r="G1695" s="1" t="s">
        <v>46</v>
      </c>
      <c r="H1695" s="1" t="s">
        <v>47</v>
      </c>
      <c r="I1695" s="1" t="s">
        <v>3037</v>
      </c>
      <c r="J1695" s="1" t="s">
        <v>3529</v>
      </c>
      <c r="K1695" s="27">
        <v>44658.579444444447</v>
      </c>
      <c r="L1695" s="27">
        <v>44658.755300925928</v>
      </c>
      <c r="M1695" s="1" t="s">
        <v>50</v>
      </c>
      <c r="N1695" s="85" t="s">
        <v>429</v>
      </c>
      <c r="O1695" s="1"/>
      <c r="P1695" s="46"/>
    </row>
    <row r="1696" spans="1:16" ht="16.5" hidden="1" customHeight="1">
      <c r="A1696" s="43">
        <v>107203</v>
      </c>
      <c r="B1696" s="1" t="s">
        <v>41</v>
      </c>
      <c r="C1696" s="1" t="s">
        <v>126</v>
      </c>
      <c r="D1696" s="1" t="s">
        <v>61</v>
      </c>
      <c r="E1696" s="1" t="s">
        <v>44</v>
      </c>
      <c r="F1696" s="1" t="s">
        <v>45</v>
      </c>
      <c r="G1696" s="1" t="s">
        <v>46</v>
      </c>
      <c r="H1696" s="1" t="s">
        <v>47</v>
      </c>
      <c r="I1696" s="1" t="s">
        <v>3038</v>
      </c>
      <c r="J1696" s="1" t="s">
        <v>3530</v>
      </c>
      <c r="K1696" s="27">
        <v>44658.58902777778</v>
      </c>
      <c r="L1696" s="27">
        <v>44658.662557870368</v>
      </c>
      <c r="M1696" s="1" t="s">
        <v>50</v>
      </c>
      <c r="N1696" s="85" t="s">
        <v>429</v>
      </c>
      <c r="O1696" s="1"/>
      <c r="P1696" s="46"/>
    </row>
    <row r="1697" spans="1:16" ht="16.5" hidden="1" customHeight="1">
      <c r="A1697" s="43">
        <v>107204</v>
      </c>
      <c r="B1697" s="1" t="s">
        <v>60</v>
      </c>
      <c r="C1697" s="1" t="s">
        <v>200</v>
      </c>
      <c r="D1697" s="1" t="s">
        <v>81</v>
      </c>
      <c r="E1697" s="1" t="s">
        <v>62</v>
      </c>
      <c r="F1697" s="1" t="s">
        <v>45</v>
      </c>
      <c r="G1697" s="1" t="s">
        <v>46</v>
      </c>
      <c r="H1697" s="1" t="s">
        <v>54</v>
      </c>
      <c r="I1697" s="1" t="s">
        <v>3039</v>
      </c>
      <c r="J1697" s="1" t="s">
        <v>3531</v>
      </c>
      <c r="K1697" s="27">
        <v>44658.596261574072</v>
      </c>
      <c r="L1697" s="27">
        <v>44658.748333333337</v>
      </c>
      <c r="M1697" s="1" t="s">
        <v>50</v>
      </c>
      <c r="N1697" s="85" t="s">
        <v>429</v>
      </c>
      <c r="O1697" s="1"/>
      <c r="P1697" s="46"/>
    </row>
    <row r="1698" spans="1:16" ht="16.5" hidden="1" customHeight="1">
      <c r="A1698" s="43">
        <v>107205</v>
      </c>
      <c r="B1698" s="1" t="s">
        <v>57</v>
      </c>
      <c r="C1698" s="1" t="s">
        <v>51</v>
      </c>
      <c r="D1698" s="1" t="s">
        <v>61</v>
      </c>
      <c r="E1698" s="1" t="s">
        <v>66</v>
      </c>
      <c r="F1698" s="1" t="s">
        <v>53</v>
      </c>
      <c r="G1698" s="1" t="s">
        <v>46</v>
      </c>
      <c r="H1698" s="1" t="s">
        <v>54</v>
      </c>
      <c r="I1698" s="1" t="s">
        <v>3040</v>
      </c>
      <c r="J1698" s="1" t="s">
        <v>3532</v>
      </c>
      <c r="K1698" s="27">
        <v>44658.602465277778</v>
      </c>
      <c r="L1698" s="27">
        <v>44658.661296296297</v>
      </c>
      <c r="M1698" s="1" t="s">
        <v>50</v>
      </c>
      <c r="N1698" s="85" t="s">
        <v>443</v>
      </c>
      <c r="O1698" s="1"/>
      <c r="P1698" s="46"/>
    </row>
    <row r="1699" spans="1:16" ht="16.5" hidden="1" customHeight="1">
      <c r="A1699" s="43">
        <v>107206</v>
      </c>
      <c r="B1699" s="1" t="s">
        <v>57</v>
      </c>
      <c r="C1699" s="1" t="s">
        <v>42</v>
      </c>
      <c r="D1699" s="1" t="s">
        <v>43</v>
      </c>
      <c r="E1699" s="1" t="s">
        <v>44</v>
      </c>
      <c r="F1699" s="1" t="s">
        <v>45</v>
      </c>
      <c r="G1699" s="1" t="s">
        <v>85</v>
      </c>
      <c r="H1699" s="1" t="s">
        <v>54</v>
      </c>
      <c r="I1699" s="1" t="s">
        <v>3041</v>
      </c>
      <c r="J1699" s="1" t="s">
        <v>3533</v>
      </c>
      <c r="K1699" s="27">
        <v>44658.606192129628</v>
      </c>
      <c r="L1699" s="27">
        <v>44658.658379629633</v>
      </c>
      <c r="M1699" s="1" t="s">
        <v>50</v>
      </c>
      <c r="N1699" s="85" t="s">
        <v>443</v>
      </c>
      <c r="O1699" s="1"/>
      <c r="P1699" s="46"/>
    </row>
    <row r="1700" spans="1:16" ht="16.5" hidden="1" customHeight="1">
      <c r="A1700" s="43">
        <v>107207</v>
      </c>
      <c r="B1700" s="1" t="s">
        <v>41</v>
      </c>
      <c r="C1700" s="1" t="s">
        <v>782</v>
      </c>
      <c r="D1700" s="1" t="s">
        <v>81</v>
      </c>
      <c r="E1700" s="1" t="s">
        <v>44</v>
      </c>
      <c r="F1700" s="1" t="s">
        <v>45</v>
      </c>
      <c r="G1700" s="1" t="s">
        <v>46</v>
      </c>
      <c r="H1700" s="1" t="s">
        <v>47</v>
      </c>
      <c r="I1700" s="1" t="s">
        <v>3042</v>
      </c>
      <c r="J1700" s="1" t="s">
        <v>3534</v>
      </c>
      <c r="K1700" s="27">
        <v>44658.625925925924</v>
      </c>
      <c r="L1700" s="27">
        <v>44658.629108796296</v>
      </c>
      <c r="M1700" s="1" t="s">
        <v>50</v>
      </c>
      <c r="N1700" s="85" t="s">
        <v>429</v>
      </c>
      <c r="O1700" s="1"/>
      <c r="P1700" s="46"/>
    </row>
    <row r="1701" spans="1:16" ht="16.5" hidden="1" customHeight="1">
      <c r="A1701" s="43">
        <v>107208</v>
      </c>
      <c r="B1701" s="1" t="s">
        <v>41</v>
      </c>
      <c r="C1701" s="1" t="s">
        <v>51</v>
      </c>
      <c r="D1701" s="1" t="s">
        <v>61</v>
      </c>
      <c r="E1701" s="1" t="s">
        <v>44</v>
      </c>
      <c r="F1701" s="1" t="s">
        <v>53</v>
      </c>
      <c r="G1701" s="1" t="s">
        <v>46</v>
      </c>
      <c r="H1701" s="1" t="s">
        <v>54</v>
      </c>
      <c r="I1701" s="1" t="s">
        <v>3043</v>
      </c>
      <c r="J1701" s="1" t="s">
        <v>3535</v>
      </c>
      <c r="K1701" s="27">
        <v>44658.640150462961</v>
      </c>
      <c r="L1701" s="27">
        <v>44662.633217592593</v>
      </c>
      <c r="M1701" s="1" t="s">
        <v>50</v>
      </c>
      <c r="N1701" s="85" t="s">
        <v>429</v>
      </c>
      <c r="O1701" s="1"/>
      <c r="P1701" s="46"/>
    </row>
    <row r="1702" spans="1:16" ht="16.5" hidden="1" customHeight="1">
      <c r="A1702" s="43">
        <v>107209</v>
      </c>
      <c r="B1702" s="1" t="s">
        <v>41</v>
      </c>
      <c r="C1702" s="1" t="s">
        <v>51</v>
      </c>
      <c r="D1702" s="1" t="s">
        <v>71</v>
      </c>
      <c r="E1702" s="1" t="s">
        <v>44</v>
      </c>
      <c r="F1702" s="1" t="s">
        <v>53</v>
      </c>
      <c r="G1702" s="1" t="s">
        <v>46</v>
      </c>
      <c r="H1702" s="1" t="s">
        <v>54</v>
      </c>
      <c r="I1702" s="1" t="s">
        <v>3044</v>
      </c>
      <c r="J1702" s="1" t="s">
        <v>3536</v>
      </c>
      <c r="K1702" s="27">
        <v>44658.657199074078</v>
      </c>
      <c r="L1702" s="27">
        <v>44658.741516203707</v>
      </c>
      <c r="M1702" s="1" t="s">
        <v>50</v>
      </c>
      <c r="N1702" s="85" t="s">
        <v>429</v>
      </c>
      <c r="O1702" s="1"/>
      <c r="P1702" s="46"/>
    </row>
    <row r="1703" spans="1:16" ht="16.5" hidden="1" customHeight="1">
      <c r="A1703" s="43">
        <v>107210</v>
      </c>
      <c r="B1703" s="1" t="s">
        <v>513</v>
      </c>
      <c r="C1703" s="1" t="s">
        <v>51</v>
      </c>
      <c r="D1703" s="1" t="s">
        <v>52</v>
      </c>
      <c r="E1703" s="1" t="s">
        <v>44</v>
      </c>
      <c r="F1703" s="1" t="s">
        <v>53</v>
      </c>
      <c r="G1703" s="1" t="s">
        <v>85</v>
      </c>
      <c r="H1703" s="1" t="s">
        <v>54</v>
      </c>
      <c r="I1703" s="1" t="s">
        <v>3045</v>
      </c>
      <c r="J1703" s="1" t="s">
        <v>3537</v>
      </c>
      <c r="K1703" s="27">
        <v>44658.680439814816</v>
      </c>
      <c r="L1703" s="27">
        <v>44658.740069444444</v>
      </c>
      <c r="M1703" s="1" t="s">
        <v>50</v>
      </c>
      <c r="N1703" s="85" t="s">
        <v>443</v>
      </c>
      <c r="O1703" s="1"/>
      <c r="P1703" s="46"/>
    </row>
    <row r="1704" spans="1:16" ht="16.5" hidden="1" customHeight="1">
      <c r="A1704" s="43">
        <v>107211</v>
      </c>
      <c r="B1704" s="1" t="s">
        <v>513</v>
      </c>
      <c r="C1704" s="1" t="s">
        <v>51</v>
      </c>
      <c r="D1704" s="1" t="s">
        <v>52</v>
      </c>
      <c r="E1704" s="1" t="s">
        <v>44</v>
      </c>
      <c r="F1704" s="1" t="s">
        <v>53</v>
      </c>
      <c r="G1704" s="1" t="s">
        <v>46</v>
      </c>
      <c r="H1704" s="1" t="s">
        <v>54</v>
      </c>
      <c r="I1704" s="1" t="s">
        <v>3046</v>
      </c>
      <c r="J1704" s="1" t="s">
        <v>3538</v>
      </c>
      <c r="K1704" s="27">
        <v>44658.683969907404</v>
      </c>
      <c r="L1704" s="27">
        <v>44658.739733796298</v>
      </c>
      <c r="M1704" s="1" t="s">
        <v>50</v>
      </c>
      <c r="N1704" s="85" t="s">
        <v>443</v>
      </c>
      <c r="O1704" s="1"/>
      <c r="P1704" s="46"/>
    </row>
    <row r="1705" spans="1:16" ht="16.5" hidden="1" customHeight="1">
      <c r="A1705" s="43">
        <v>107212</v>
      </c>
      <c r="B1705" s="1" t="s">
        <v>41</v>
      </c>
      <c r="C1705" s="1" t="s">
        <v>200</v>
      </c>
      <c r="D1705" s="1" t="s">
        <v>43</v>
      </c>
      <c r="E1705" s="1" t="s">
        <v>84</v>
      </c>
      <c r="F1705" s="1" t="s">
        <v>45</v>
      </c>
      <c r="G1705" s="1" t="s">
        <v>46</v>
      </c>
      <c r="H1705" s="1" t="s">
        <v>54</v>
      </c>
      <c r="I1705" s="1" t="s">
        <v>3047</v>
      </c>
      <c r="J1705" s="1" t="s">
        <v>3539</v>
      </c>
      <c r="K1705" s="27">
        <v>44658.684131944443</v>
      </c>
      <c r="L1705" s="27">
        <v>44658.739398148151</v>
      </c>
      <c r="M1705" s="1" t="s">
        <v>50</v>
      </c>
      <c r="N1705" s="85" t="s">
        <v>429</v>
      </c>
      <c r="O1705" s="1"/>
      <c r="P1705" s="46"/>
    </row>
    <row r="1706" spans="1:16" ht="16.5" hidden="1" customHeight="1">
      <c r="A1706" s="43">
        <v>107213</v>
      </c>
      <c r="B1706" s="1" t="s">
        <v>41</v>
      </c>
      <c r="C1706" s="1" t="s">
        <v>126</v>
      </c>
      <c r="D1706" s="1" t="s">
        <v>43</v>
      </c>
      <c r="E1706" s="1" t="s">
        <v>44</v>
      </c>
      <c r="F1706" s="1" t="s">
        <v>45</v>
      </c>
      <c r="G1706" s="1" t="s">
        <v>46</v>
      </c>
      <c r="H1706" s="1" t="s">
        <v>47</v>
      </c>
      <c r="I1706" s="1" t="s">
        <v>3048</v>
      </c>
      <c r="J1706" s="1" t="s">
        <v>3540</v>
      </c>
      <c r="K1706" s="27">
        <v>44658.686747685184</v>
      </c>
      <c r="L1706" s="27">
        <v>44658.738668981481</v>
      </c>
      <c r="M1706" s="1" t="s">
        <v>50</v>
      </c>
      <c r="N1706" s="85" t="s">
        <v>429</v>
      </c>
      <c r="O1706" s="1"/>
      <c r="P1706" s="46"/>
    </row>
    <row r="1707" spans="1:16" ht="16.5" hidden="1" customHeight="1">
      <c r="A1707" s="43">
        <v>107214</v>
      </c>
      <c r="B1707" s="1" t="s">
        <v>60</v>
      </c>
      <c r="C1707" s="1" t="s">
        <v>51</v>
      </c>
      <c r="D1707" s="1" t="s">
        <v>81</v>
      </c>
      <c r="E1707" s="1" t="s">
        <v>62</v>
      </c>
      <c r="F1707" s="1" t="s">
        <v>45</v>
      </c>
      <c r="G1707" s="1" t="s">
        <v>46</v>
      </c>
      <c r="H1707" s="1" t="s">
        <v>54</v>
      </c>
      <c r="I1707" s="1" t="s">
        <v>3049</v>
      </c>
      <c r="J1707" s="1" t="s">
        <v>382</v>
      </c>
      <c r="K1707" s="27">
        <v>44658.71607638889</v>
      </c>
      <c r="L1707" s="27">
        <v>44658.736111111109</v>
      </c>
      <c r="M1707" s="1" t="s">
        <v>50</v>
      </c>
      <c r="N1707" s="85" t="s">
        <v>429</v>
      </c>
      <c r="O1707" s="1"/>
      <c r="P1707" s="46"/>
    </row>
    <row r="1708" spans="1:16" ht="16.5" hidden="1" customHeight="1">
      <c r="A1708" s="43">
        <v>107215</v>
      </c>
      <c r="B1708" s="1" t="s">
        <v>41</v>
      </c>
      <c r="C1708" s="1" t="s">
        <v>126</v>
      </c>
      <c r="D1708" s="1" t="s">
        <v>61</v>
      </c>
      <c r="E1708" s="1" t="s">
        <v>44</v>
      </c>
      <c r="F1708" s="1" t="s">
        <v>45</v>
      </c>
      <c r="G1708" s="1" t="s">
        <v>46</v>
      </c>
      <c r="H1708" s="1" t="s">
        <v>47</v>
      </c>
      <c r="I1708" s="1" t="s">
        <v>1877</v>
      </c>
      <c r="J1708" s="1" t="s">
        <v>3422</v>
      </c>
      <c r="K1708" s="27">
        <v>44658.721608796295</v>
      </c>
      <c r="L1708" s="27">
        <v>44658.735821759263</v>
      </c>
      <c r="M1708" s="1" t="s">
        <v>50</v>
      </c>
      <c r="N1708" s="85" t="s">
        <v>429</v>
      </c>
      <c r="O1708" s="1"/>
      <c r="P1708" s="46"/>
    </row>
    <row r="1709" spans="1:16" ht="16.5" hidden="1" customHeight="1">
      <c r="A1709" s="43">
        <v>107216</v>
      </c>
      <c r="B1709" s="1" t="s">
        <v>60</v>
      </c>
      <c r="C1709" s="1" t="s">
        <v>200</v>
      </c>
      <c r="D1709" s="1" t="s">
        <v>43</v>
      </c>
      <c r="E1709" s="1" t="s">
        <v>886</v>
      </c>
      <c r="F1709" s="1" t="s">
        <v>53</v>
      </c>
      <c r="G1709" s="1" t="s">
        <v>46</v>
      </c>
      <c r="H1709" s="1" t="s">
        <v>47</v>
      </c>
      <c r="I1709" s="1" t="s">
        <v>3050</v>
      </c>
      <c r="J1709" s="1" t="s">
        <v>3541</v>
      </c>
      <c r="K1709" s="27">
        <v>44658.73809027778</v>
      </c>
      <c r="L1709" s="27">
        <v>44662.804039351853</v>
      </c>
      <c r="M1709" s="1" t="s">
        <v>50</v>
      </c>
      <c r="N1709" s="85" t="s">
        <v>429</v>
      </c>
      <c r="O1709" s="1"/>
      <c r="P1709" s="46"/>
    </row>
    <row r="1710" spans="1:16" ht="16.5" hidden="1" customHeight="1">
      <c r="A1710" s="43">
        <v>107217</v>
      </c>
      <c r="B1710" s="1" t="s">
        <v>41</v>
      </c>
      <c r="C1710" s="1" t="s">
        <v>1164</v>
      </c>
      <c r="D1710" s="1" t="s">
        <v>43</v>
      </c>
      <c r="E1710" s="1" t="s">
        <v>62</v>
      </c>
      <c r="F1710" s="1" t="s">
        <v>53</v>
      </c>
      <c r="G1710" s="1" t="s">
        <v>46</v>
      </c>
      <c r="H1710" s="1" t="s">
        <v>47</v>
      </c>
      <c r="I1710" s="1" t="s">
        <v>3051</v>
      </c>
      <c r="J1710" s="1" t="s">
        <v>3542</v>
      </c>
      <c r="K1710" s="27">
        <v>44658.756053240744</v>
      </c>
      <c r="L1710" s="27">
        <v>44658.768784722219</v>
      </c>
      <c r="M1710" s="1" t="s">
        <v>50</v>
      </c>
      <c r="N1710" s="85" t="s">
        <v>429</v>
      </c>
      <c r="O1710" s="1"/>
      <c r="P1710" s="46"/>
    </row>
    <row r="1711" spans="1:16" ht="16.5" hidden="1" customHeight="1">
      <c r="A1711" s="43">
        <v>107218</v>
      </c>
      <c r="B1711" s="1" t="s">
        <v>60</v>
      </c>
      <c r="C1711" s="1" t="s">
        <v>189</v>
      </c>
      <c r="D1711" s="1" t="s">
        <v>81</v>
      </c>
      <c r="E1711" s="1" t="s">
        <v>257</v>
      </c>
      <c r="F1711" s="1" t="s">
        <v>45</v>
      </c>
      <c r="G1711" s="1" t="s">
        <v>46</v>
      </c>
      <c r="H1711" s="1" t="s">
        <v>54</v>
      </c>
      <c r="I1711" s="1" t="s">
        <v>3052</v>
      </c>
      <c r="J1711" s="1" t="s">
        <v>3543</v>
      </c>
      <c r="K1711" s="27">
        <v>44658.774965277778</v>
      </c>
      <c r="L1711" s="27">
        <v>44662.804178240738</v>
      </c>
      <c r="M1711" s="1" t="s">
        <v>50</v>
      </c>
      <c r="N1711" s="85" t="s">
        <v>429</v>
      </c>
      <c r="O1711" s="1"/>
      <c r="P1711" s="46"/>
    </row>
    <row r="1712" spans="1:16" ht="16.5" hidden="1" customHeight="1">
      <c r="A1712" s="43">
        <v>107219</v>
      </c>
      <c r="B1712" s="1" t="s">
        <v>41</v>
      </c>
      <c r="C1712" s="1" t="s">
        <v>51</v>
      </c>
      <c r="D1712" s="1" t="s">
        <v>71</v>
      </c>
      <c r="E1712" s="1" t="s">
        <v>62</v>
      </c>
      <c r="F1712" s="1" t="s">
        <v>53</v>
      </c>
      <c r="G1712" s="1" t="s">
        <v>85</v>
      </c>
      <c r="H1712" s="1" t="s">
        <v>54</v>
      </c>
      <c r="I1712" s="1" t="s">
        <v>3053</v>
      </c>
      <c r="J1712" s="1" t="s">
        <v>3544</v>
      </c>
      <c r="K1712" s="27">
        <v>44659.405150462961</v>
      </c>
      <c r="L1712" s="27">
        <v>44659.636261574073</v>
      </c>
      <c r="M1712" s="1" t="s">
        <v>50</v>
      </c>
      <c r="N1712" s="85" t="s">
        <v>429</v>
      </c>
      <c r="O1712" s="1"/>
      <c r="P1712" s="46"/>
    </row>
    <row r="1713" spans="1:16" ht="16.5" hidden="1" customHeight="1">
      <c r="A1713" s="43">
        <v>107220</v>
      </c>
      <c r="B1713" s="1" t="s">
        <v>41</v>
      </c>
      <c r="C1713" s="1" t="s">
        <v>782</v>
      </c>
      <c r="D1713" s="1" t="s">
        <v>43</v>
      </c>
      <c r="E1713" s="1" t="s">
        <v>84</v>
      </c>
      <c r="F1713" s="1" t="s">
        <v>45</v>
      </c>
      <c r="G1713" s="1" t="s">
        <v>46</v>
      </c>
      <c r="H1713" s="1" t="s">
        <v>47</v>
      </c>
      <c r="I1713" s="1" t="s">
        <v>3054</v>
      </c>
      <c r="J1713" s="1" t="s">
        <v>3545</v>
      </c>
      <c r="K1713" s="27">
        <v>44659.41778935185</v>
      </c>
      <c r="L1713" s="27">
        <v>44659.651539351849</v>
      </c>
      <c r="M1713" s="1" t="s">
        <v>50</v>
      </c>
      <c r="N1713" s="85" t="s">
        <v>429</v>
      </c>
      <c r="O1713" s="1"/>
      <c r="P1713" s="46"/>
    </row>
    <row r="1714" spans="1:16" ht="16.5" hidden="1" customHeight="1">
      <c r="A1714" s="43">
        <v>107221</v>
      </c>
      <c r="B1714" s="1" t="s">
        <v>41</v>
      </c>
      <c r="C1714" s="1" t="s">
        <v>114</v>
      </c>
      <c r="D1714" s="1" t="s">
        <v>61</v>
      </c>
      <c r="E1714" s="1" t="s">
        <v>44</v>
      </c>
      <c r="F1714" s="1" t="s">
        <v>45</v>
      </c>
      <c r="G1714" s="1" t="s">
        <v>46</v>
      </c>
      <c r="H1714" s="1" t="s">
        <v>54</v>
      </c>
      <c r="I1714" s="1" t="s">
        <v>3055</v>
      </c>
      <c r="J1714" s="1" t="s">
        <v>3546</v>
      </c>
      <c r="K1714" s="27">
        <v>44659.451342592591</v>
      </c>
      <c r="L1714" s="27">
        <v>44662.484409722223</v>
      </c>
      <c r="M1714" s="1" t="s">
        <v>50</v>
      </c>
      <c r="N1714" s="85" t="s">
        <v>429</v>
      </c>
      <c r="O1714" s="1"/>
      <c r="P1714" s="46"/>
    </row>
    <row r="1715" spans="1:16" ht="16.5" hidden="1" customHeight="1">
      <c r="A1715" s="43">
        <v>107222</v>
      </c>
      <c r="B1715" s="1" t="s">
        <v>41</v>
      </c>
      <c r="C1715" s="1" t="s">
        <v>99</v>
      </c>
      <c r="D1715" s="1" t="s">
        <v>61</v>
      </c>
      <c r="E1715" s="1" t="s">
        <v>84</v>
      </c>
      <c r="F1715" s="1" t="s">
        <v>45</v>
      </c>
      <c r="G1715" s="1" t="s">
        <v>46</v>
      </c>
      <c r="H1715" s="1" t="s">
        <v>47</v>
      </c>
      <c r="I1715" s="1" t="s">
        <v>3056</v>
      </c>
      <c r="J1715" s="1" t="s">
        <v>3547</v>
      </c>
      <c r="K1715" s="27">
        <v>44659.458240740743</v>
      </c>
      <c r="L1715" s="27">
        <v>44659.650972222225</v>
      </c>
      <c r="M1715" s="1" t="s">
        <v>50</v>
      </c>
      <c r="N1715" s="85" t="s">
        <v>429</v>
      </c>
      <c r="O1715" s="1"/>
      <c r="P1715" s="46"/>
    </row>
    <row r="1716" spans="1:16" ht="16.5" hidden="1" customHeight="1">
      <c r="A1716" s="43">
        <v>107223</v>
      </c>
      <c r="B1716" s="1" t="s">
        <v>57</v>
      </c>
      <c r="C1716" s="1" t="s">
        <v>51</v>
      </c>
      <c r="D1716" s="1" t="s">
        <v>43</v>
      </c>
      <c r="E1716" s="1" t="s">
        <v>62</v>
      </c>
      <c r="F1716" s="1" t="s">
        <v>67</v>
      </c>
      <c r="G1716" s="1" t="s">
        <v>68</v>
      </c>
      <c r="H1716" s="1" t="s">
        <v>54</v>
      </c>
      <c r="I1716" s="1" t="s">
        <v>3057</v>
      </c>
      <c r="J1716" s="1" t="s">
        <v>3548</v>
      </c>
      <c r="K1716" s="27">
        <v>44659.459768518522</v>
      </c>
      <c r="L1716" s="27">
        <v>44662.804768518516</v>
      </c>
      <c r="M1716" s="1" t="s">
        <v>50</v>
      </c>
      <c r="N1716" s="85" t="s">
        <v>443</v>
      </c>
      <c r="O1716" s="1"/>
      <c r="P1716" s="46"/>
    </row>
    <row r="1717" spans="1:16" ht="16.5" hidden="1" customHeight="1">
      <c r="A1717" s="43">
        <v>107224</v>
      </c>
      <c r="B1717" s="1" t="s">
        <v>60</v>
      </c>
      <c r="C1717" s="1" t="s">
        <v>42</v>
      </c>
      <c r="D1717" s="1" t="s">
        <v>43</v>
      </c>
      <c r="E1717" s="1" t="s">
        <v>44</v>
      </c>
      <c r="F1717" s="1" t="s">
        <v>45</v>
      </c>
      <c r="G1717" s="1" t="s">
        <v>46</v>
      </c>
      <c r="H1717" s="1" t="s">
        <v>47</v>
      </c>
      <c r="I1717" s="1" t="s">
        <v>3058</v>
      </c>
      <c r="J1717" s="1" t="s">
        <v>3549</v>
      </c>
      <c r="K1717" s="27">
        <v>44659.460138888891</v>
      </c>
      <c r="L1717" s="27">
        <v>44659.602719907409</v>
      </c>
      <c r="M1717" s="1" t="s">
        <v>50</v>
      </c>
      <c r="N1717" s="85" t="s">
        <v>429</v>
      </c>
      <c r="O1717" s="1"/>
      <c r="P1717" s="46"/>
    </row>
    <row r="1718" spans="1:16" ht="16.5" hidden="1" customHeight="1">
      <c r="A1718" s="43">
        <v>107225</v>
      </c>
      <c r="B1718" s="1" t="s">
        <v>41</v>
      </c>
      <c r="C1718" s="1" t="s">
        <v>150</v>
      </c>
      <c r="D1718" s="1" t="s">
        <v>71</v>
      </c>
      <c r="E1718" s="1" t="s">
        <v>62</v>
      </c>
      <c r="F1718" s="1" t="s">
        <v>53</v>
      </c>
      <c r="G1718" s="1" t="s">
        <v>46</v>
      </c>
      <c r="H1718" s="1" t="s">
        <v>54</v>
      </c>
      <c r="I1718" s="1" t="s">
        <v>3059</v>
      </c>
      <c r="J1718" s="1" t="s">
        <v>3550</v>
      </c>
      <c r="K1718" s="27">
        <v>44659.482314814813</v>
      </c>
      <c r="L1718" s="27">
        <v>44659.702499999999</v>
      </c>
      <c r="M1718" s="1" t="s">
        <v>50</v>
      </c>
      <c r="N1718" s="85" t="s">
        <v>429</v>
      </c>
      <c r="O1718" s="1"/>
      <c r="P1718" s="46"/>
    </row>
    <row r="1719" spans="1:16" ht="16.5" hidden="1" customHeight="1">
      <c r="A1719" s="43">
        <v>107226</v>
      </c>
      <c r="B1719" s="1" t="s">
        <v>41</v>
      </c>
      <c r="C1719" s="1" t="s">
        <v>51</v>
      </c>
      <c r="D1719" s="1" t="s">
        <v>61</v>
      </c>
      <c r="E1719" s="1" t="s">
        <v>44</v>
      </c>
      <c r="F1719" s="1" t="s">
        <v>53</v>
      </c>
      <c r="G1719" s="1" t="s">
        <v>46</v>
      </c>
      <c r="H1719" s="1" t="s">
        <v>47</v>
      </c>
      <c r="I1719" s="1" t="s">
        <v>2290</v>
      </c>
      <c r="J1719" s="1" t="s">
        <v>3551</v>
      </c>
      <c r="K1719" s="27">
        <v>44659.495474537034</v>
      </c>
      <c r="L1719" s="27">
        <v>44659.534085648149</v>
      </c>
      <c r="M1719" s="1" t="s">
        <v>50</v>
      </c>
      <c r="N1719" s="85" t="s">
        <v>429</v>
      </c>
      <c r="O1719" s="1"/>
      <c r="P1719" s="46"/>
    </row>
    <row r="1720" spans="1:16" ht="16.5" hidden="1" customHeight="1">
      <c r="A1720" s="43">
        <v>107227</v>
      </c>
      <c r="B1720" s="1" t="s">
        <v>41</v>
      </c>
      <c r="C1720" s="1" t="s">
        <v>150</v>
      </c>
      <c r="D1720" s="1" t="s">
        <v>71</v>
      </c>
      <c r="E1720" s="1" t="s">
        <v>62</v>
      </c>
      <c r="F1720" s="1" t="s">
        <v>53</v>
      </c>
      <c r="G1720" s="1" t="s">
        <v>46</v>
      </c>
      <c r="H1720" s="1" t="s">
        <v>54</v>
      </c>
      <c r="I1720" s="1" t="s">
        <v>3059</v>
      </c>
      <c r="J1720" s="1" t="s">
        <v>3552</v>
      </c>
      <c r="K1720" s="27">
        <v>44659.498877314814</v>
      </c>
      <c r="L1720" s="27">
        <v>44659.531967592593</v>
      </c>
      <c r="M1720" s="1" t="s">
        <v>50</v>
      </c>
      <c r="N1720" s="85" t="s">
        <v>429</v>
      </c>
      <c r="O1720" s="1"/>
      <c r="P1720" s="46"/>
    </row>
    <row r="1721" spans="1:16" ht="16.5" hidden="1" customHeight="1">
      <c r="A1721" s="43">
        <v>107228</v>
      </c>
      <c r="B1721" s="1" t="s">
        <v>41</v>
      </c>
      <c r="C1721" s="1" t="s">
        <v>51</v>
      </c>
      <c r="D1721" s="1" t="s">
        <v>61</v>
      </c>
      <c r="E1721" s="1" t="s">
        <v>44</v>
      </c>
      <c r="F1721" s="1" t="s">
        <v>45</v>
      </c>
      <c r="G1721" s="1" t="s">
        <v>46</v>
      </c>
      <c r="H1721" s="1" t="s">
        <v>47</v>
      </c>
      <c r="I1721" s="1" t="s">
        <v>1105</v>
      </c>
      <c r="J1721" s="1" t="s">
        <v>1813</v>
      </c>
      <c r="K1721" s="27">
        <v>44659.49927083333</v>
      </c>
      <c r="L1721" s="27">
        <v>44662.485682870371</v>
      </c>
      <c r="M1721" s="1" t="s">
        <v>50</v>
      </c>
      <c r="N1721" s="85" t="s">
        <v>429</v>
      </c>
      <c r="O1721" s="1"/>
      <c r="P1721" s="46"/>
    </row>
    <row r="1722" spans="1:16" ht="16.5" hidden="1" customHeight="1">
      <c r="A1722" s="43">
        <v>107229</v>
      </c>
      <c r="B1722" s="1" t="s">
        <v>41</v>
      </c>
      <c r="C1722" s="1" t="s">
        <v>90</v>
      </c>
      <c r="D1722" s="1" t="s">
        <v>61</v>
      </c>
      <c r="E1722" s="1" t="s">
        <v>44</v>
      </c>
      <c r="F1722" s="1" t="s">
        <v>45</v>
      </c>
      <c r="G1722" s="1" t="s">
        <v>46</v>
      </c>
      <c r="H1722" s="1" t="s">
        <v>54</v>
      </c>
      <c r="I1722" s="1" t="s">
        <v>3060</v>
      </c>
      <c r="J1722" s="1" t="s">
        <v>382</v>
      </c>
      <c r="K1722" s="27">
        <v>44659.500069444446</v>
      </c>
      <c r="L1722" s="27">
        <v>44659.531030092592</v>
      </c>
      <c r="M1722" s="1" t="s">
        <v>50</v>
      </c>
      <c r="N1722" s="85" t="s">
        <v>429</v>
      </c>
      <c r="O1722" s="1"/>
      <c r="P1722" s="46"/>
    </row>
    <row r="1723" spans="1:16" ht="16.5" hidden="1" customHeight="1">
      <c r="A1723" s="43">
        <v>107230</v>
      </c>
      <c r="B1723" s="1" t="s">
        <v>60</v>
      </c>
      <c r="C1723" s="1" t="s">
        <v>51</v>
      </c>
      <c r="D1723" s="1" t="s">
        <v>52</v>
      </c>
      <c r="E1723" s="1" t="s">
        <v>44</v>
      </c>
      <c r="F1723" s="1" t="s">
        <v>53</v>
      </c>
      <c r="G1723" s="1" t="s">
        <v>85</v>
      </c>
      <c r="H1723" s="1" t="s">
        <v>54</v>
      </c>
      <c r="I1723" s="1" t="s">
        <v>3061</v>
      </c>
      <c r="J1723" s="1" t="s">
        <v>3553</v>
      </c>
      <c r="K1723" s="27">
        <v>44659.505196759259</v>
      </c>
      <c r="L1723" s="27">
        <v>44662.489027777781</v>
      </c>
      <c r="M1723" s="1" t="s">
        <v>50</v>
      </c>
      <c r="N1723" s="85" t="s">
        <v>429</v>
      </c>
      <c r="O1723" s="1"/>
      <c r="P1723" s="46"/>
    </row>
    <row r="1724" spans="1:16" ht="16.5" hidden="1" customHeight="1">
      <c r="A1724" s="43">
        <v>107231</v>
      </c>
      <c r="B1724" s="1" t="s">
        <v>41</v>
      </c>
      <c r="C1724" s="1" t="s">
        <v>150</v>
      </c>
      <c r="D1724" s="1" t="s">
        <v>71</v>
      </c>
      <c r="E1724" s="1" t="s">
        <v>62</v>
      </c>
      <c r="F1724" s="1" t="s">
        <v>53</v>
      </c>
      <c r="G1724" s="1" t="s">
        <v>46</v>
      </c>
      <c r="H1724" s="1" t="s">
        <v>54</v>
      </c>
      <c r="I1724" s="1" t="s">
        <v>3062</v>
      </c>
      <c r="J1724" s="1" t="s">
        <v>3554</v>
      </c>
      <c r="K1724" s="27">
        <v>44659.51321759259</v>
      </c>
      <c r="L1724" s="27">
        <v>44659.530729166669</v>
      </c>
      <c r="M1724" s="1" t="s">
        <v>50</v>
      </c>
      <c r="N1724" s="85" t="s">
        <v>429</v>
      </c>
      <c r="O1724" s="1"/>
      <c r="P1724" s="46"/>
    </row>
    <row r="1725" spans="1:16" ht="16.5" hidden="1" customHeight="1">
      <c r="A1725" s="43">
        <v>107232</v>
      </c>
      <c r="B1725" s="1" t="s">
        <v>60</v>
      </c>
      <c r="C1725" s="1" t="s">
        <v>51</v>
      </c>
      <c r="D1725" s="1" t="s">
        <v>43</v>
      </c>
      <c r="E1725" s="1" t="s">
        <v>44</v>
      </c>
      <c r="F1725" s="1" t="s">
        <v>45</v>
      </c>
      <c r="G1725" s="1" t="s">
        <v>46</v>
      </c>
      <c r="H1725" s="1" t="s">
        <v>54</v>
      </c>
      <c r="I1725" s="1" t="s">
        <v>3063</v>
      </c>
      <c r="J1725" s="1" t="s">
        <v>3555</v>
      </c>
      <c r="K1725" s="27">
        <v>44659.521412037036</v>
      </c>
      <c r="L1725" s="27">
        <v>44662.804942129631</v>
      </c>
      <c r="M1725" s="1" t="s">
        <v>50</v>
      </c>
      <c r="N1725" s="85" t="s">
        <v>429</v>
      </c>
      <c r="O1725" s="1"/>
      <c r="P1725" s="46"/>
    </row>
    <row r="1726" spans="1:16" ht="16.5" hidden="1" customHeight="1">
      <c r="A1726" s="43">
        <v>107233</v>
      </c>
      <c r="B1726" s="1" t="s">
        <v>41</v>
      </c>
      <c r="C1726" s="1" t="s">
        <v>51</v>
      </c>
      <c r="D1726" s="1" t="s">
        <v>61</v>
      </c>
      <c r="E1726" s="1" t="s">
        <v>44</v>
      </c>
      <c r="F1726" s="1" t="s">
        <v>67</v>
      </c>
      <c r="G1726" s="1" t="s">
        <v>46</v>
      </c>
      <c r="H1726" s="1" t="s">
        <v>47</v>
      </c>
      <c r="I1726" s="1" t="s">
        <v>3064</v>
      </c>
      <c r="J1726" s="1" t="s">
        <v>3556</v>
      </c>
      <c r="K1726" s="27">
        <v>44659.565428240741</v>
      </c>
      <c r="L1726" s="27">
        <v>44669.684467592589</v>
      </c>
      <c r="M1726" s="1" t="s">
        <v>50</v>
      </c>
      <c r="N1726" s="85" t="s">
        <v>429</v>
      </c>
      <c r="O1726" s="1"/>
      <c r="P1726" s="46"/>
    </row>
    <row r="1727" spans="1:16" ht="16.5" hidden="1" customHeight="1">
      <c r="A1727" s="43">
        <v>107234</v>
      </c>
      <c r="B1727" s="1" t="s">
        <v>252</v>
      </c>
      <c r="C1727" s="1" t="s">
        <v>51</v>
      </c>
      <c r="D1727" s="1" t="s">
        <v>43</v>
      </c>
      <c r="E1727" s="1" t="s">
        <v>44</v>
      </c>
      <c r="F1727" s="1" t="s">
        <v>45</v>
      </c>
      <c r="G1727" s="1" t="s">
        <v>46</v>
      </c>
      <c r="H1727" s="1" t="s">
        <v>47</v>
      </c>
      <c r="I1727" s="1" t="s">
        <v>1908</v>
      </c>
      <c r="J1727" s="1" t="s">
        <v>3557</v>
      </c>
      <c r="K1727" s="27">
        <v>44659.624224537038</v>
      </c>
      <c r="L1727" s="27">
        <v>44659.626527777778</v>
      </c>
      <c r="M1727" s="1" t="s">
        <v>50</v>
      </c>
      <c r="N1727" s="85" t="s">
        <v>1803</v>
      </c>
      <c r="O1727" s="1"/>
      <c r="P1727" s="46"/>
    </row>
    <row r="1728" spans="1:16" ht="16.5" hidden="1" customHeight="1">
      <c r="A1728" s="43">
        <v>107235</v>
      </c>
      <c r="B1728" s="1" t="s">
        <v>41</v>
      </c>
      <c r="C1728" s="1" t="s">
        <v>200</v>
      </c>
      <c r="D1728" s="1" t="s">
        <v>81</v>
      </c>
      <c r="E1728" s="1" t="s">
        <v>62</v>
      </c>
      <c r="F1728" s="1" t="s">
        <v>45</v>
      </c>
      <c r="G1728" s="1" t="s">
        <v>46</v>
      </c>
      <c r="H1728" s="1" t="s">
        <v>54</v>
      </c>
      <c r="I1728" s="1" t="s">
        <v>1105</v>
      </c>
      <c r="J1728" s="1" t="s">
        <v>1813</v>
      </c>
      <c r="K1728" s="27">
        <v>44659.633784722224</v>
      </c>
      <c r="L1728" s="27">
        <v>44659.635023148148</v>
      </c>
      <c r="M1728" s="1" t="s">
        <v>50</v>
      </c>
      <c r="N1728" s="85" t="s">
        <v>429</v>
      </c>
      <c r="O1728" s="1"/>
      <c r="P1728" s="46"/>
    </row>
    <row r="1729" spans="1:16" ht="16.5" hidden="1" customHeight="1">
      <c r="A1729" s="43">
        <v>107236</v>
      </c>
      <c r="B1729" s="1" t="s">
        <v>41</v>
      </c>
      <c r="C1729" s="1" t="s">
        <v>90</v>
      </c>
      <c r="D1729" s="1" t="s">
        <v>61</v>
      </c>
      <c r="E1729" s="1" t="s">
        <v>44</v>
      </c>
      <c r="F1729" s="1" t="s">
        <v>45</v>
      </c>
      <c r="G1729" s="1" t="s">
        <v>85</v>
      </c>
      <c r="H1729" s="1" t="s">
        <v>54</v>
      </c>
      <c r="I1729" s="1" t="s">
        <v>3065</v>
      </c>
      <c r="J1729" s="1" t="s">
        <v>3558</v>
      </c>
      <c r="K1729" s="27">
        <v>44659.670011574075</v>
      </c>
      <c r="L1729" s="27">
        <v>44659.698113425926</v>
      </c>
      <c r="M1729" s="1" t="s">
        <v>50</v>
      </c>
      <c r="N1729" s="85" t="s">
        <v>429</v>
      </c>
      <c r="O1729" s="1"/>
      <c r="P1729" s="46"/>
    </row>
    <row r="1730" spans="1:16" ht="16.5" hidden="1" customHeight="1">
      <c r="A1730" s="68">
        <v>107237</v>
      </c>
      <c r="B1730" s="69" t="s">
        <v>60</v>
      </c>
      <c r="C1730" s="69" t="s">
        <v>51</v>
      </c>
      <c r="D1730" s="69" t="s">
        <v>43</v>
      </c>
      <c r="E1730" s="69" t="s">
        <v>44</v>
      </c>
      <c r="F1730" s="69" t="s">
        <v>45</v>
      </c>
      <c r="G1730" s="69" t="s">
        <v>46</v>
      </c>
      <c r="H1730" s="69" t="s">
        <v>47</v>
      </c>
      <c r="I1730" s="69" t="s">
        <v>3066</v>
      </c>
      <c r="J1730" s="69" t="s">
        <v>3559</v>
      </c>
      <c r="K1730" s="70">
        <v>44659.670231481483</v>
      </c>
      <c r="L1730" s="70">
        <v>44659.699386574073</v>
      </c>
      <c r="M1730" s="69" t="s">
        <v>50</v>
      </c>
      <c r="N1730" s="86" t="s">
        <v>429</v>
      </c>
      <c r="O1730" s="1"/>
      <c r="P1730" s="46"/>
    </row>
    <row r="1731" spans="1:16" ht="16.5" customHeight="1">
      <c r="A1731" s="43">
        <v>107238</v>
      </c>
      <c r="B1731" s="1" t="s">
        <v>252</v>
      </c>
      <c r="C1731" s="1" t="s">
        <v>51</v>
      </c>
      <c r="D1731" s="1" t="s">
        <v>52</v>
      </c>
      <c r="E1731" s="1" t="s">
        <v>440</v>
      </c>
      <c r="F1731" s="1" t="s">
        <v>67</v>
      </c>
      <c r="G1731" s="1" t="s">
        <v>401</v>
      </c>
      <c r="H1731" s="1" t="s">
        <v>54</v>
      </c>
      <c r="I1731" s="1" t="s">
        <v>3067</v>
      </c>
      <c r="J1731" s="1" t="s">
        <v>3560</v>
      </c>
      <c r="K1731" s="27">
        <v>44659.670798611114</v>
      </c>
      <c r="L1731" s="27">
        <v>44669.685416666667</v>
      </c>
      <c r="M1731" s="1" t="s">
        <v>50</v>
      </c>
      <c r="N1731" s="85" t="s">
        <v>443</v>
      </c>
      <c r="O1731" s="1"/>
      <c r="P1731" s="46"/>
    </row>
    <row r="1732" spans="1:16" ht="16.5" hidden="1" customHeight="1">
      <c r="A1732" s="75">
        <v>107239</v>
      </c>
      <c r="B1732" s="63" t="s">
        <v>41</v>
      </c>
      <c r="C1732" s="63" t="s">
        <v>90</v>
      </c>
      <c r="D1732" s="63" t="s">
        <v>71</v>
      </c>
      <c r="E1732" s="63" t="s">
        <v>44</v>
      </c>
      <c r="F1732" s="63" t="s">
        <v>45</v>
      </c>
      <c r="G1732" s="63" t="s">
        <v>85</v>
      </c>
      <c r="H1732" s="63" t="s">
        <v>47</v>
      </c>
      <c r="I1732" s="63" t="s">
        <v>3068</v>
      </c>
      <c r="J1732" s="63" t="s">
        <v>3561</v>
      </c>
      <c r="K1732" s="64">
        <v>44659.675659722219</v>
      </c>
      <c r="L1732" s="64">
        <v>44659.701643518521</v>
      </c>
      <c r="M1732" s="63" t="s">
        <v>50</v>
      </c>
      <c r="N1732" s="87" t="s">
        <v>429</v>
      </c>
      <c r="O1732" s="1"/>
      <c r="P1732" s="46"/>
    </row>
    <row r="1733" spans="1:16" ht="16.5" hidden="1" customHeight="1">
      <c r="A1733" s="43">
        <v>107240</v>
      </c>
      <c r="B1733" s="1" t="s">
        <v>41</v>
      </c>
      <c r="C1733" s="1" t="s">
        <v>114</v>
      </c>
      <c r="D1733" s="1" t="s">
        <v>81</v>
      </c>
      <c r="E1733" s="1" t="s">
        <v>44</v>
      </c>
      <c r="F1733" s="1" t="s">
        <v>53</v>
      </c>
      <c r="G1733" s="1" t="s">
        <v>46</v>
      </c>
      <c r="H1733" s="1" t="s">
        <v>47</v>
      </c>
      <c r="I1733" s="1" t="s">
        <v>3069</v>
      </c>
      <c r="J1733" s="1" t="s">
        <v>3562</v>
      </c>
      <c r="K1733" s="27">
        <v>44659.696122685185</v>
      </c>
      <c r="L1733" s="27">
        <v>44659.700162037036</v>
      </c>
      <c r="M1733" s="1" t="s">
        <v>50</v>
      </c>
      <c r="N1733" s="85" t="s">
        <v>429</v>
      </c>
      <c r="O1733" s="1"/>
      <c r="P1733" s="46"/>
    </row>
    <row r="1734" spans="1:16" ht="16.5" hidden="1" customHeight="1">
      <c r="A1734" s="68">
        <v>107241</v>
      </c>
      <c r="B1734" s="69" t="s">
        <v>252</v>
      </c>
      <c r="C1734" s="69" t="s">
        <v>114</v>
      </c>
      <c r="D1734" s="69" t="s">
        <v>43</v>
      </c>
      <c r="E1734" s="69" t="s">
        <v>62</v>
      </c>
      <c r="F1734" s="69" t="s">
        <v>67</v>
      </c>
      <c r="G1734" s="69" t="s">
        <v>46</v>
      </c>
      <c r="H1734" s="69" t="s">
        <v>54</v>
      </c>
      <c r="I1734" s="69" t="s">
        <v>3070</v>
      </c>
      <c r="J1734" s="69" t="s">
        <v>3563</v>
      </c>
      <c r="K1734" s="70">
        <v>44659.79650462963</v>
      </c>
      <c r="L1734" s="70">
        <v>44669.68577546296</v>
      </c>
      <c r="M1734" s="69" t="s">
        <v>50</v>
      </c>
      <c r="N1734" s="86" t="s">
        <v>808</v>
      </c>
      <c r="O1734" s="1"/>
      <c r="P1734" s="46"/>
    </row>
    <row r="1735" spans="1:16" ht="16.5" customHeight="1">
      <c r="A1735" s="43">
        <v>107242</v>
      </c>
      <c r="B1735" s="1" t="s">
        <v>74</v>
      </c>
      <c r="C1735" s="1" t="s">
        <v>51</v>
      </c>
      <c r="D1735" s="1" t="s">
        <v>43</v>
      </c>
      <c r="E1735" s="1" t="s">
        <v>44</v>
      </c>
      <c r="F1735" s="1" t="s">
        <v>67</v>
      </c>
      <c r="G1735" s="1" t="s">
        <v>401</v>
      </c>
      <c r="H1735" s="1" t="s">
        <v>54</v>
      </c>
      <c r="I1735" s="1" t="s">
        <v>3071</v>
      </c>
      <c r="J1735" s="1" t="s">
        <v>3564</v>
      </c>
      <c r="K1735" s="27">
        <v>44662.401180555556</v>
      </c>
      <c r="L1735" s="27">
        <v>44671.493263888886</v>
      </c>
      <c r="M1735" s="1" t="s">
        <v>50</v>
      </c>
      <c r="N1735" s="85" t="s">
        <v>429</v>
      </c>
      <c r="O1735" s="1"/>
      <c r="P1735" s="46"/>
    </row>
    <row r="1736" spans="1:16" ht="16.5" hidden="1" customHeight="1">
      <c r="A1736" s="75">
        <v>107243</v>
      </c>
      <c r="B1736" s="63" t="s">
        <v>41</v>
      </c>
      <c r="C1736" s="63" t="s">
        <v>51</v>
      </c>
      <c r="D1736" s="63" t="s">
        <v>81</v>
      </c>
      <c r="E1736" s="63" t="s">
        <v>44</v>
      </c>
      <c r="F1736" s="63" t="s">
        <v>53</v>
      </c>
      <c r="G1736" s="63" t="s">
        <v>46</v>
      </c>
      <c r="H1736" s="63" t="s">
        <v>47</v>
      </c>
      <c r="I1736" s="63" t="s">
        <v>3072</v>
      </c>
      <c r="J1736" s="63" t="s">
        <v>3565</v>
      </c>
      <c r="K1736" s="64">
        <v>44662.424756944441</v>
      </c>
      <c r="L1736" s="64">
        <v>44662.805358796293</v>
      </c>
      <c r="M1736" s="63" t="s">
        <v>50</v>
      </c>
      <c r="N1736" s="87" t="s">
        <v>429</v>
      </c>
      <c r="O1736" s="1"/>
      <c r="P1736" s="46"/>
    </row>
    <row r="1737" spans="1:16" ht="16.5" hidden="1" customHeight="1">
      <c r="A1737" s="43">
        <v>107244</v>
      </c>
      <c r="B1737" s="1" t="s">
        <v>60</v>
      </c>
      <c r="C1737" s="1" t="s">
        <v>51</v>
      </c>
      <c r="D1737" s="1" t="s">
        <v>71</v>
      </c>
      <c r="E1737" s="1" t="s">
        <v>44</v>
      </c>
      <c r="F1737" s="1" t="s">
        <v>45</v>
      </c>
      <c r="G1737" s="1" t="s">
        <v>46</v>
      </c>
      <c r="H1737" s="1" t="s">
        <v>47</v>
      </c>
      <c r="I1737" s="1" t="s">
        <v>3073</v>
      </c>
      <c r="J1737" s="1" t="s">
        <v>3566</v>
      </c>
      <c r="K1737" s="27">
        <v>44662.426932870374</v>
      </c>
      <c r="L1737" s="27">
        <v>44671.493587962963</v>
      </c>
      <c r="M1737" s="1" t="s">
        <v>50</v>
      </c>
      <c r="N1737" s="85" t="s">
        <v>429</v>
      </c>
      <c r="O1737" s="1"/>
      <c r="P1737" s="46"/>
    </row>
    <row r="1738" spans="1:16" ht="16.5" hidden="1" customHeight="1">
      <c r="A1738" s="43">
        <v>107245</v>
      </c>
      <c r="B1738" s="1" t="s">
        <v>41</v>
      </c>
      <c r="C1738" s="1" t="s">
        <v>51</v>
      </c>
      <c r="D1738" s="1" t="s">
        <v>81</v>
      </c>
      <c r="E1738" s="1" t="s">
        <v>44</v>
      </c>
      <c r="F1738" s="1" t="s">
        <v>53</v>
      </c>
      <c r="G1738" s="1" t="s">
        <v>498</v>
      </c>
      <c r="H1738" s="1" t="s">
        <v>47</v>
      </c>
      <c r="I1738" s="1" t="s">
        <v>3074</v>
      </c>
      <c r="J1738" s="1" t="s">
        <v>3567</v>
      </c>
      <c r="K1738" s="27">
        <v>44662.427870370368</v>
      </c>
      <c r="L1738" s="27">
        <v>44671.493888888886</v>
      </c>
      <c r="M1738" s="1" t="s">
        <v>50</v>
      </c>
      <c r="N1738" s="85" t="s">
        <v>429</v>
      </c>
      <c r="O1738" s="1"/>
      <c r="P1738" s="46"/>
    </row>
    <row r="1739" spans="1:16" ht="16.5" hidden="1" customHeight="1">
      <c r="A1739" s="43">
        <v>107246</v>
      </c>
      <c r="B1739" s="1" t="s">
        <v>60</v>
      </c>
      <c r="C1739" s="1" t="s">
        <v>109</v>
      </c>
      <c r="D1739" s="1" t="s">
        <v>43</v>
      </c>
      <c r="E1739" s="1" t="s">
        <v>44</v>
      </c>
      <c r="F1739" s="1" t="s">
        <v>45</v>
      </c>
      <c r="G1739" s="1" t="s">
        <v>46</v>
      </c>
      <c r="H1739" s="1" t="s">
        <v>54</v>
      </c>
      <c r="I1739" s="1" t="s">
        <v>3075</v>
      </c>
      <c r="J1739" s="1" t="s">
        <v>1635</v>
      </c>
      <c r="K1739" s="27">
        <v>44662.432210648149</v>
      </c>
      <c r="L1739" s="27">
        <v>44662.445231481484</v>
      </c>
      <c r="M1739" s="1" t="s">
        <v>50</v>
      </c>
      <c r="N1739" s="85" t="s">
        <v>429</v>
      </c>
      <c r="O1739" s="1"/>
      <c r="P1739" s="46"/>
    </row>
    <row r="1740" spans="1:16" ht="16.5" hidden="1" customHeight="1">
      <c r="A1740" s="43">
        <v>107247</v>
      </c>
      <c r="B1740" s="1" t="s">
        <v>57</v>
      </c>
      <c r="C1740" s="1" t="s">
        <v>51</v>
      </c>
      <c r="D1740" s="1" t="s">
        <v>43</v>
      </c>
      <c r="E1740" s="1" t="s">
        <v>44</v>
      </c>
      <c r="F1740" s="1" t="s">
        <v>45</v>
      </c>
      <c r="G1740" s="1" t="s">
        <v>46</v>
      </c>
      <c r="H1740" s="1" t="s">
        <v>47</v>
      </c>
      <c r="I1740" s="1" t="s">
        <v>3076</v>
      </c>
      <c r="J1740" s="1" t="s">
        <v>3568</v>
      </c>
      <c r="K1740" s="27">
        <v>44662.435868055552</v>
      </c>
      <c r="L1740" s="27">
        <v>44662.490752314814</v>
      </c>
      <c r="M1740" s="1" t="s">
        <v>50</v>
      </c>
      <c r="N1740" s="85" t="s">
        <v>443</v>
      </c>
      <c r="O1740" s="1"/>
      <c r="P1740" s="46"/>
    </row>
    <row r="1741" spans="1:16" ht="16.5" hidden="1" customHeight="1">
      <c r="A1741" s="43">
        <v>107248</v>
      </c>
      <c r="B1741" s="1" t="s">
        <v>41</v>
      </c>
      <c r="C1741" s="1" t="s">
        <v>51</v>
      </c>
      <c r="D1741" s="1" t="s">
        <v>52</v>
      </c>
      <c r="E1741" s="1" t="s">
        <v>62</v>
      </c>
      <c r="F1741" s="1" t="s">
        <v>45</v>
      </c>
      <c r="G1741" s="1" t="s">
        <v>46</v>
      </c>
      <c r="H1741" s="1" t="s">
        <v>47</v>
      </c>
      <c r="I1741" s="1" t="s">
        <v>1105</v>
      </c>
      <c r="J1741" s="1" t="s">
        <v>1813</v>
      </c>
      <c r="K1741" s="27">
        <v>44662.436331018522</v>
      </c>
      <c r="L1741" s="27">
        <v>44662.490844907406</v>
      </c>
      <c r="M1741" s="1" t="s">
        <v>50</v>
      </c>
      <c r="N1741" s="85" t="s">
        <v>429</v>
      </c>
      <c r="O1741" s="1"/>
      <c r="P1741" s="46"/>
    </row>
    <row r="1742" spans="1:16" ht="16.5" hidden="1" customHeight="1">
      <c r="A1742" s="43">
        <v>107249</v>
      </c>
      <c r="B1742" s="1" t="s">
        <v>41</v>
      </c>
      <c r="C1742" s="1" t="s">
        <v>51</v>
      </c>
      <c r="D1742" s="1" t="s">
        <v>52</v>
      </c>
      <c r="E1742" s="1" t="s">
        <v>44</v>
      </c>
      <c r="F1742" s="1" t="s">
        <v>53</v>
      </c>
      <c r="G1742" s="1" t="s">
        <v>46</v>
      </c>
      <c r="H1742" s="1" t="s">
        <v>47</v>
      </c>
      <c r="I1742" s="1" t="s">
        <v>3077</v>
      </c>
      <c r="J1742" s="1" t="s">
        <v>3569</v>
      </c>
      <c r="K1742" s="27">
        <v>44662.438101851854</v>
      </c>
      <c r="L1742" s="27">
        <v>44662.491400462961</v>
      </c>
      <c r="M1742" s="1" t="s">
        <v>50</v>
      </c>
      <c r="N1742" s="85" t="s">
        <v>429</v>
      </c>
      <c r="O1742" s="1"/>
      <c r="P1742" s="46"/>
    </row>
    <row r="1743" spans="1:16" ht="16.5" hidden="1" customHeight="1">
      <c r="A1743" s="43">
        <v>107250</v>
      </c>
      <c r="B1743" s="1" t="s">
        <v>60</v>
      </c>
      <c r="C1743" s="1" t="s">
        <v>114</v>
      </c>
      <c r="D1743" s="1" t="s">
        <v>43</v>
      </c>
      <c r="E1743" s="1" t="s">
        <v>102</v>
      </c>
      <c r="F1743" s="1" t="s">
        <v>45</v>
      </c>
      <c r="G1743" s="1" t="s">
        <v>46</v>
      </c>
      <c r="H1743" s="1" t="s">
        <v>47</v>
      </c>
      <c r="I1743" s="1" t="s">
        <v>1451</v>
      </c>
      <c r="J1743" s="1" t="s">
        <v>3570</v>
      </c>
      <c r="K1743" s="27">
        <v>44662.439826388887</v>
      </c>
      <c r="L1743" s="27">
        <v>44662.445162037038</v>
      </c>
      <c r="M1743" s="1" t="s">
        <v>50</v>
      </c>
      <c r="N1743" s="85" t="s">
        <v>429</v>
      </c>
      <c r="O1743" s="1"/>
      <c r="P1743" s="46"/>
    </row>
    <row r="1744" spans="1:16" ht="16.5" hidden="1" customHeight="1">
      <c r="A1744" s="43">
        <v>107251</v>
      </c>
      <c r="B1744" s="1" t="s">
        <v>60</v>
      </c>
      <c r="C1744" s="1" t="s">
        <v>51</v>
      </c>
      <c r="D1744" s="1" t="s">
        <v>52</v>
      </c>
      <c r="E1744" s="1" t="s">
        <v>44</v>
      </c>
      <c r="F1744" s="1" t="s">
        <v>45</v>
      </c>
      <c r="G1744" s="1" t="s">
        <v>46</v>
      </c>
      <c r="H1744" s="1" t="s">
        <v>47</v>
      </c>
      <c r="I1744" s="1" t="s">
        <v>3078</v>
      </c>
      <c r="J1744" s="1" t="s">
        <v>3571</v>
      </c>
      <c r="K1744" s="27">
        <v>44662.447291666664</v>
      </c>
      <c r="L1744" s="27">
        <v>44662.493888888886</v>
      </c>
      <c r="M1744" s="1" t="s">
        <v>50</v>
      </c>
      <c r="N1744" s="85" t="s">
        <v>429</v>
      </c>
      <c r="O1744" s="1"/>
      <c r="P1744" s="46"/>
    </row>
    <row r="1745" spans="1:16" ht="16.5" hidden="1" customHeight="1">
      <c r="A1745" s="43">
        <v>107252</v>
      </c>
      <c r="B1745" s="1" t="s">
        <v>41</v>
      </c>
      <c r="C1745" s="1" t="s">
        <v>51</v>
      </c>
      <c r="D1745" s="1" t="s">
        <v>71</v>
      </c>
      <c r="E1745" s="1" t="s">
        <v>44</v>
      </c>
      <c r="F1745" s="1" t="s">
        <v>45</v>
      </c>
      <c r="G1745" s="1" t="s">
        <v>46</v>
      </c>
      <c r="H1745" s="1" t="s">
        <v>54</v>
      </c>
      <c r="I1745" s="1" t="s">
        <v>3079</v>
      </c>
      <c r="J1745" s="1" t="s">
        <v>3572</v>
      </c>
      <c r="K1745" s="27">
        <v>44662.458275462966</v>
      </c>
      <c r="L1745" s="27">
        <v>44662.461550925924</v>
      </c>
      <c r="M1745" s="1" t="s">
        <v>50</v>
      </c>
      <c r="N1745" s="85" t="s">
        <v>429</v>
      </c>
      <c r="O1745" s="1"/>
      <c r="P1745" s="46"/>
    </row>
    <row r="1746" spans="1:16" ht="16.5" hidden="1" customHeight="1">
      <c r="A1746" s="43">
        <v>107253</v>
      </c>
      <c r="B1746" s="1" t="s">
        <v>74</v>
      </c>
      <c r="C1746" s="1" t="s">
        <v>51</v>
      </c>
      <c r="D1746" s="1" t="s">
        <v>43</v>
      </c>
      <c r="E1746" s="1" t="s">
        <v>44</v>
      </c>
      <c r="F1746" s="1" t="s">
        <v>67</v>
      </c>
      <c r="G1746" s="1" t="s">
        <v>46</v>
      </c>
      <c r="H1746" s="1" t="s">
        <v>47</v>
      </c>
      <c r="I1746" s="1" t="s">
        <v>3080</v>
      </c>
      <c r="J1746" s="1" t="s">
        <v>3573</v>
      </c>
      <c r="K1746" s="27">
        <v>44662.464432870373</v>
      </c>
      <c r="L1746" s="27">
        <v>44671.496076388888</v>
      </c>
      <c r="M1746" s="1" t="s">
        <v>50</v>
      </c>
      <c r="N1746" s="85" t="s">
        <v>443</v>
      </c>
      <c r="O1746" s="1"/>
      <c r="P1746" s="46"/>
    </row>
    <row r="1747" spans="1:16" ht="16.5" hidden="1" customHeight="1">
      <c r="A1747" s="43">
        <v>107254</v>
      </c>
      <c r="B1747" s="1" t="s">
        <v>41</v>
      </c>
      <c r="C1747" s="1" t="s">
        <v>651</v>
      </c>
      <c r="D1747" s="1" t="s">
        <v>61</v>
      </c>
      <c r="E1747" s="1" t="s">
        <v>44</v>
      </c>
      <c r="F1747" s="1" t="s">
        <v>45</v>
      </c>
      <c r="G1747" s="1" t="s">
        <v>46</v>
      </c>
      <c r="H1747" s="1" t="s">
        <v>47</v>
      </c>
      <c r="I1747" s="1" t="s">
        <v>3081</v>
      </c>
      <c r="J1747" s="1" t="s">
        <v>3574</v>
      </c>
      <c r="K1747" s="27">
        <v>44662.474293981482</v>
      </c>
      <c r="L1747" s="27">
        <v>44662.49459490741</v>
      </c>
      <c r="M1747" s="1" t="s">
        <v>50</v>
      </c>
      <c r="N1747" s="85" t="s">
        <v>429</v>
      </c>
      <c r="O1747" s="1"/>
      <c r="P1747" s="46"/>
    </row>
    <row r="1748" spans="1:16" ht="16.5" hidden="1" customHeight="1">
      <c r="A1748" s="43">
        <v>107255</v>
      </c>
      <c r="B1748" s="1" t="s">
        <v>41</v>
      </c>
      <c r="C1748" s="1" t="s">
        <v>51</v>
      </c>
      <c r="D1748" s="1" t="s">
        <v>71</v>
      </c>
      <c r="E1748" s="1" t="s">
        <v>44</v>
      </c>
      <c r="F1748" s="1" t="s">
        <v>45</v>
      </c>
      <c r="G1748" s="1" t="s">
        <v>46</v>
      </c>
      <c r="H1748" s="1" t="s">
        <v>54</v>
      </c>
      <c r="I1748" s="1" t="s">
        <v>1306</v>
      </c>
      <c r="J1748" s="1" t="s">
        <v>1635</v>
      </c>
      <c r="K1748" s="27">
        <v>44662.477083333331</v>
      </c>
      <c r="L1748" s="27">
        <v>44662.477500000001</v>
      </c>
      <c r="M1748" s="1" t="s">
        <v>50</v>
      </c>
      <c r="N1748" s="85" t="s">
        <v>429</v>
      </c>
      <c r="O1748" s="1"/>
      <c r="P1748" s="46"/>
    </row>
    <row r="1749" spans="1:16" ht="16.5" hidden="1" customHeight="1">
      <c r="A1749" s="43">
        <v>107256</v>
      </c>
      <c r="B1749" s="1" t="s">
        <v>41</v>
      </c>
      <c r="C1749" s="1" t="s">
        <v>200</v>
      </c>
      <c r="D1749" s="1" t="s">
        <v>81</v>
      </c>
      <c r="E1749" s="1" t="s">
        <v>44</v>
      </c>
      <c r="F1749" s="1" t="s">
        <v>45</v>
      </c>
      <c r="G1749" s="1" t="s">
        <v>46</v>
      </c>
      <c r="H1749" s="1" t="s">
        <v>54</v>
      </c>
      <c r="I1749" s="1" t="s">
        <v>3082</v>
      </c>
      <c r="J1749" s="1" t="s">
        <v>3575</v>
      </c>
      <c r="K1749" s="27">
        <v>44662.480671296296</v>
      </c>
      <c r="L1749" s="27">
        <v>44671.496944444443</v>
      </c>
      <c r="M1749" s="1" t="s">
        <v>50</v>
      </c>
      <c r="N1749" s="85" t="s">
        <v>429</v>
      </c>
      <c r="O1749" s="1"/>
      <c r="P1749" s="46"/>
    </row>
    <row r="1750" spans="1:16" ht="16.5" hidden="1" customHeight="1">
      <c r="A1750" s="43">
        <v>107257</v>
      </c>
      <c r="B1750" s="1" t="s">
        <v>60</v>
      </c>
      <c r="C1750" s="1" t="s">
        <v>200</v>
      </c>
      <c r="D1750" s="1" t="s">
        <v>52</v>
      </c>
      <c r="E1750" s="1" t="s">
        <v>62</v>
      </c>
      <c r="F1750" s="1" t="s">
        <v>45</v>
      </c>
      <c r="G1750" s="1" t="s">
        <v>46</v>
      </c>
      <c r="H1750" s="1" t="s">
        <v>47</v>
      </c>
      <c r="I1750" s="1" t="s">
        <v>3083</v>
      </c>
      <c r="J1750" s="1" t="s">
        <v>3576</v>
      </c>
      <c r="K1750" s="27">
        <v>44662.483090277776</v>
      </c>
      <c r="L1750" s="27">
        <v>44662.565185185187</v>
      </c>
      <c r="M1750" s="1" t="s">
        <v>50</v>
      </c>
      <c r="N1750" s="85" t="s">
        <v>1803</v>
      </c>
      <c r="O1750" s="1"/>
      <c r="P1750" s="46"/>
    </row>
    <row r="1751" spans="1:16" ht="16.5" hidden="1" customHeight="1">
      <c r="A1751" s="43">
        <v>107258</v>
      </c>
      <c r="B1751" s="1" t="s">
        <v>57</v>
      </c>
      <c r="C1751" s="1" t="s">
        <v>51</v>
      </c>
      <c r="D1751" s="1" t="s">
        <v>52</v>
      </c>
      <c r="E1751" s="1" t="s">
        <v>62</v>
      </c>
      <c r="F1751" s="1" t="s">
        <v>53</v>
      </c>
      <c r="G1751" s="1" t="s">
        <v>46</v>
      </c>
      <c r="H1751" s="1" t="s">
        <v>54</v>
      </c>
      <c r="I1751" s="1" t="s">
        <v>3084</v>
      </c>
      <c r="J1751" s="1" t="s">
        <v>3577</v>
      </c>
      <c r="K1751" s="27">
        <v>44662.49695601852</v>
      </c>
      <c r="L1751" s="27">
        <v>44662.504537037035</v>
      </c>
      <c r="M1751" s="1" t="s">
        <v>50</v>
      </c>
      <c r="N1751" s="85" t="s">
        <v>443</v>
      </c>
      <c r="O1751" s="1"/>
      <c r="P1751" s="46"/>
    </row>
    <row r="1752" spans="1:16" ht="16.5" hidden="1" customHeight="1">
      <c r="A1752" s="43">
        <v>107259</v>
      </c>
      <c r="B1752" s="1" t="s">
        <v>60</v>
      </c>
      <c r="C1752" s="1" t="s">
        <v>51</v>
      </c>
      <c r="D1752" s="1" t="s">
        <v>52</v>
      </c>
      <c r="E1752" s="1" t="s">
        <v>44</v>
      </c>
      <c r="F1752" s="1" t="s">
        <v>45</v>
      </c>
      <c r="G1752" s="1" t="s">
        <v>46</v>
      </c>
      <c r="H1752" s="1" t="s">
        <v>47</v>
      </c>
      <c r="I1752" s="1" t="s">
        <v>3085</v>
      </c>
      <c r="J1752" s="1" t="s">
        <v>3578</v>
      </c>
      <c r="K1752" s="27">
        <v>44662.497106481482</v>
      </c>
      <c r="L1752" s="27">
        <v>44662.504837962966</v>
      </c>
      <c r="M1752" s="1" t="s">
        <v>50</v>
      </c>
      <c r="N1752" s="85" t="s">
        <v>429</v>
      </c>
      <c r="O1752" s="1"/>
      <c r="P1752" s="46"/>
    </row>
    <row r="1753" spans="1:16" ht="16.5" hidden="1" customHeight="1">
      <c r="A1753" s="43">
        <v>107260</v>
      </c>
      <c r="B1753" s="1" t="s">
        <v>41</v>
      </c>
      <c r="C1753" s="1" t="s">
        <v>189</v>
      </c>
      <c r="D1753" s="1" t="s">
        <v>61</v>
      </c>
      <c r="E1753" s="1" t="s">
        <v>62</v>
      </c>
      <c r="F1753" s="1" t="s">
        <v>53</v>
      </c>
      <c r="G1753" s="1" t="s">
        <v>46</v>
      </c>
      <c r="H1753" s="1" t="s">
        <v>54</v>
      </c>
      <c r="I1753" s="1" t="s">
        <v>3086</v>
      </c>
      <c r="J1753" s="1" t="s">
        <v>3579</v>
      </c>
      <c r="K1753" s="27">
        <v>44662.514733796299</v>
      </c>
      <c r="L1753" s="27">
        <v>44662.565474537034</v>
      </c>
      <c r="M1753" s="1" t="s">
        <v>50</v>
      </c>
      <c r="N1753" s="85" t="s">
        <v>429</v>
      </c>
      <c r="O1753" s="1"/>
      <c r="P1753" s="46"/>
    </row>
    <row r="1754" spans="1:16" ht="16.5" hidden="1" customHeight="1">
      <c r="A1754" s="43">
        <v>107261</v>
      </c>
      <c r="B1754" s="1" t="s">
        <v>60</v>
      </c>
      <c r="C1754" s="1" t="s">
        <v>51</v>
      </c>
      <c r="D1754" s="1" t="s">
        <v>81</v>
      </c>
      <c r="E1754" s="1" t="s">
        <v>62</v>
      </c>
      <c r="F1754" s="1" t="s">
        <v>53</v>
      </c>
      <c r="G1754" s="1" t="s">
        <v>85</v>
      </c>
      <c r="H1754" s="1" t="s">
        <v>54</v>
      </c>
      <c r="I1754" s="1" t="s">
        <v>3087</v>
      </c>
      <c r="J1754" s="1" t="s">
        <v>3580</v>
      </c>
      <c r="K1754" s="27">
        <v>44662.522974537038</v>
      </c>
      <c r="L1754" s="27">
        <v>44671.497916666667</v>
      </c>
      <c r="M1754" s="1" t="s">
        <v>50</v>
      </c>
      <c r="N1754" s="85" t="s">
        <v>429</v>
      </c>
      <c r="O1754" s="1"/>
      <c r="P1754" s="46"/>
    </row>
    <row r="1755" spans="1:16" ht="16.5" hidden="1" customHeight="1">
      <c r="A1755" s="43">
        <v>107262</v>
      </c>
      <c r="B1755" s="1" t="s">
        <v>41</v>
      </c>
      <c r="C1755" s="1" t="s">
        <v>51</v>
      </c>
      <c r="D1755" s="1" t="s">
        <v>71</v>
      </c>
      <c r="E1755" s="1" t="s">
        <v>44</v>
      </c>
      <c r="F1755" s="1" t="s">
        <v>45</v>
      </c>
      <c r="G1755" s="1" t="s">
        <v>46</v>
      </c>
      <c r="H1755" s="1" t="s">
        <v>47</v>
      </c>
      <c r="I1755" s="1" t="s">
        <v>3088</v>
      </c>
      <c r="J1755" s="1" t="s">
        <v>3581</v>
      </c>
      <c r="K1755" s="27">
        <v>44662.550057870372</v>
      </c>
      <c r="L1755" s="27">
        <v>44662.566087962965</v>
      </c>
      <c r="M1755" s="1" t="s">
        <v>50</v>
      </c>
      <c r="N1755" s="85" t="s">
        <v>429</v>
      </c>
      <c r="O1755" s="1"/>
      <c r="P1755" s="46"/>
    </row>
    <row r="1756" spans="1:16" ht="16.5" hidden="1" customHeight="1">
      <c r="A1756" s="43">
        <v>107263</v>
      </c>
      <c r="B1756" s="1" t="s">
        <v>60</v>
      </c>
      <c r="C1756" s="1" t="s">
        <v>51</v>
      </c>
      <c r="D1756" s="1" t="s">
        <v>81</v>
      </c>
      <c r="E1756" s="1" t="s">
        <v>62</v>
      </c>
      <c r="F1756" s="1" t="s">
        <v>53</v>
      </c>
      <c r="G1756" s="1" t="s">
        <v>46</v>
      </c>
      <c r="H1756" s="1" t="s">
        <v>54</v>
      </c>
      <c r="I1756" s="1" t="s">
        <v>3089</v>
      </c>
      <c r="J1756" s="1" t="s">
        <v>3582</v>
      </c>
      <c r="K1756" s="27">
        <v>44662.557025462964</v>
      </c>
      <c r="L1756" s="27">
        <v>44671.498368055552</v>
      </c>
      <c r="M1756" s="1" t="s">
        <v>50</v>
      </c>
      <c r="N1756" s="85" t="s">
        <v>429</v>
      </c>
      <c r="O1756" s="1"/>
      <c r="P1756" s="46"/>
    </row>
    <row r="1757" spans="1:16" ht="16.5" hidden="1" customHeight="1">
      <c r="A1757" s="43">
        <v>107264</v>
      </c>
      <c r="B1757" s="1" t="s">
        <v>1187</v>
      </c>
      <c r="C1757" s="1" t="s">
        <v>150</v>
      </c>
      <c r="D1757" s="1" t="s">
        <v>151</v>
      </c>
      <c r="E1757" s="1" t="s">
        <v>241</v>
      </c>
      <c r="F1757" s="1" t="s">
        <v>67</v>
      </c>
      <c r="G1757" s="1" t="s">
        <v>46</v>
      </c>
      <c r="H1757" s="1" t="s">
        <v>47</v>
      </c>
      <c r="I1757" s="1" t="s">
        <v>3090</v>
      </c>
      <c r="J1757" s="1" t="s">
        <v>3583</v>
      </c>
      <c r="K1757" s="27">
        <v>44662.562858796293</v>
      </c>
      <c r="L1757" s="27">
        <v>44671.526377314818</v>
      </c>
      <c r="M1757" s="1" t="s">
        <v>50</v>
      </c>
      <c r="N1757" s="85" t="s">
        <v>808</v>
      </c>
      <c r="O1757" s="1"/>
      <c r="P1757" s="46"/>
    </row>
    <row r="1758" spans="1:16" ht="16.5" hidden="1" customHeight="1">
      <c r="A1758" s="43">
        <v>107265</v>
      </c>
      <c r="B1758" s="1" t="s">
        <v>252</v>
      </c>
      <c r="C1758" s="1" t="s">
        <v>90</v>
      </c>
      <c r="D1758" s="1" t="s">
        <v>71</v>
      </c>
      <c r="E1758" s="1" t="s">
        <v>44</v>
      </c>
      <c r="F1758" s="1" t="s">
        <v>45</v>
      </c>
      <c r="G1758" s="1" t="s">
        <v>46</v>
      </c>
      <c r="H1758" s="1" t="s">
        <v>54</v>
      </c>
      <c r="I1758" s="1" t="s">
        <v>3091</v>
      </c>
      <c r="J1758" s="1" t="s">
        <v>3584</v>
      </c>
      <c r="K1758" s="27">
        <v>44662.565532407411</v>
      </c>
      <c r="L1758" s="27">
        <v>44662.567314814813</v>
      </c>
      <c r="M1758" s="1" t="s">
        <v>50</v>
      </c>
      <c r="N1758" s="85" t="s">
        <v>808</v>
      </c>
      <c r="O1758" s="1"/>
      <c r="P1758" s="46"/>
    </row>
    <row r="1759" spans="1:16" ht="16.5" hidden="1" customHeight="1">
      <c r="A1759" s="43">
        <v>107266</v>
      </c>
      <c r="B1759" s="1" t="s">
        <v>41</v>
      </c>
      <c r="C1759" s="1" t="s">
        <v>51</v>
      </c>
      <c r="D1759" s="1" t="s">
        <v>61</v>
      </c>
      <c r="E1759" s="1" t="s">
        <v>44</v>
      </c>
      <c r="F1759" s="1" t="s">
        <v>53</v>
      </c>
      <c r="G1759" s="1" t="s">
        <v>498</v>
      </c>
      <c r="H1759" s="1" t="s">
        <v>47</v>
      </c>
      <c r="I1759" s="1" t="s">
        <v>3092</v>
      </c>
      <c r="J1759" s="1" t="s">
        <v>3585</v>
      </c>
      <c r="K1759" s="27">
        <v>44662.583495370367</v>
      </c>
      <c r="L1759" s="27">
        <v>44662.634409722225</v>
      </c>
      <c r="M1759" s="1" t="s">
        <v>50</v>
      </c>
      <c r="N1759" s="85" t="s">
        <v>429</v>
      </c>
      <c r="O1759" s="1"/>
      <c r="P1759" s="46"/>
    </row>
    <row r="1760" spans="1:16" ht="16.5" hidden="1" customHeight="1">
      <c r="A1760" s="43">
        <v>107267</v>
      </c>
      <c r="B1760" s="1" t="s">
        <v>41</v>
      </c>
      <c r="C1760" s="1" t="s">
        <v>51</v>
      </c>
      <c r="D1760" s="1" t="s">
        <v>81</v>
      </c>
      <c r="E1760" s="1" t="s">
        <v>44</v>
      </c>
      <c r="F1760" s="1" t="s">
        <v>53</v>
      </c>
      <c r="G1760" s="1" t="s">
        <v>85</v>
      </c>
      <c r="H1760" s="1" t="s">
        <v>47</v>
      </c>
      <c r="I1760" s="1" t="s">
        <v>3093</v>
      </c>
      <c r="J1760" s="1" t="s">
        <v>3586</v>
      </c>
      <c r="K1760" s="27">
        <v>44662.591111111113</v>
      </c>
      <c r="L1760" s="27">
        <v>44662.634606481479</v>
      </c>
      <c r="M1760" s="1" t="s">
        <v>50</v>
      </c>
      <c r="N1760" s="85" t="s">
        <v>429</v>
      </c>
      <c r="O1760" s="1"/>
      <c r="P1760" s="46"/>
    </row>
    <row r="1761" spans="1:16" ht="16.5" hidden="1" customHeight="1">
      <c r="A1761" s="43">
        <v>107268</v>
      </c>
      <c r="B1761" s="1" t="s">
        <v>57</v>
      </c>
      <c r="C1761" s="1" t="s">
        <v>189</v>
      </c>
      <c r="D1761" s="1" t="s">
        <v>61</v>
      </c>
      <c r="E1761" s="1" t="s">
        <v>62</v>
      </c>
      <c r="F1761" s="1" t="s">
        <v>45</v>
      </c>
      <c r="G1761" s="1" t="s">
        <v>46</v>
      </c>
      <c r="H1761" s="1" t="s">
        <v>54</v>
      </c>
      <c r="I1761" s="1" t="s">
        <v>3094</v>
      </c>
      <c r="J1761" s="1" t="s">
        <v>3587</v>
      </c>
      <c r="K1761" s="27">
        <v>44662.595590277779</v>
      </c>
      <c r="L1761" s="27">
        <v>44662.635277777779</v>
      </c>
      <c r="M1761" s="1" t="s">
        <v>50</v>
      </c>
      <c r="N1761" s="85" t="s">
        <v>443</v>
      </c>
      <c r="O1761" s="1"/>
      <c r="P1761" s="46"/>
    </row>
    <row r="1762" spans="1:16" ht="16.5" hidden="1" customHeight="1">
      <c r="A1762" s="43">
        <v>107269</v>
      </c>
      <c r="B1762" s="1" t="s">
        <v>57</v>
      </c>
      <c r="C1762" s="1" t="s">
        <v>51</v>
      </c>
      <c r="D1762" s="1" t="s">
        <v>71</v>
      </c>
      <c r="E1762" s="1" t="s">
        <v>44</v>
      </c>
      <c r="F1762" s="1" t="s">
        <v>53</v>
      </c>
      <c r="G1762" s="1" t="s">
        <v>46</v>
      </c>
      <c r="H1762" s="1" t="s">
        <v>54</v>
      </c>
      <c r="I1762" s="1" t="s">
        <v>3095</v>
      </c>
      <c r="J1762" s="1" t="s">
        <v>3588</v>
      </c>
      <c r="K1762" s="27">
        <v>44662.601331018515</v>
      </c>
      <c r="L1762" s="27">
        <v>44662.63554398148</v>
      </c>
      <c r="M1762" s="1" t="s">
        <v>50</v>
      </c>
      <c r="N1762" s="85" t="s">
        <v>443</v>
      </c>
      <c r="O1762" s="1"/>
      <c r="P1762" s="46"/>
    </row>
    <row r="1763" spans="1:16" ht="16.5" hidden="1" customHeight="1">
      <c r="A1763" s="43">
        <v>107270</v>
      </c>
      <c r="B1763" s="1" t="s">
        <v>60</v>
      </c>
      <c r="C1763" s="1" t="s">
        <v>51</v>
      </c>
      <c r="D1763" s="1" t="s">
        <v>61</v>
      </c>
      <c r="E1763" s="1" t="s">
        <v>102</v>
      </c>
      <c r="F1763" s="1" t="s">
        <v>53</v>
      </c>
      <c r="G1763" s="1" t="s">
        <v>46</v>
      </c>
      <c r="H1763" s="1" t="s">
        <v>54</v>
      </c>
      <c r="I1763" s="1" t="s">
        <v>3096</v>
      </c>
      <c r="J1763" s="1" t="s">
        <v>3589</v>
      </c>
      <c r="K1763" s="27">
        <v>44662.661539351851</v>
      </c>
      <c r="L1763" s="27">
        <v>44662.680891203701</v>
      </c>
      <c r="M1763" s="1" t="s">
        <v>50</v>
      </c>
      <c r="N1763" s="85" t="s">
        <v>429</v>
      </c>
      <c r="O1763" s="1"/>
      <c r="P1763" s="46"/>
    </row>
    <row r="1764" spans="1:16" ht="16.5" hidden="1" customHeight="1">
      <c r="A1764" s="43">
        <v>107271</v>
      </c>
      <c r="B1764" s="1" t="s">
        <v>252</v>
      </c>
      <c r="C1764" s="1" t="s">
        <v>114</v>
      </c>
      <c r="D1764" s="1" t="s">
        <v>52</v>
      </c>
      <c r="E1764" s="1" t="s">
        <v>44</v>
      </c>
      <c r="F1764" s="1" t="s">
        <v>45</v>
      </c>
      <c r="G1764" s="1" t="s">
        <v>46</v>
      </c>
      <c r="H1764" s="1" t="s">
        <v>54</v>
      </c>
      <c r="I1764" s="1" t="s">
        <v>3097</v>
      </c>
      <c r="J1764" s="1" t="s">
        <v>3590</v>
      </c>
      <c r="K1764" s="27">
        <v>44662.675879629627</v>
      </c>
      <c r="L1764" s="27">
        <v>44662.680138888885</v>
      </c>
      <c r="M1764" s="1" t="s">
        <v>50</v>
      </c>
      <c r="N1764" s="85" t="s">
        <v>808</v>
      </c>
      <c r="O1764" s="1"/>
      <c r="P1764" s="46"/>
    </row>
    <row r="1765" spans="1:16" ht="16.5" hidden="1" customHeight="1">
      <c r="A1765" s="43">
        <v>107272</v>
      </c>
      <c r="B1765" s="1" t="s">
        <v>41</v>
      </c>
      <c r="C1765" s="1" t="s">
        <v>126</v>
      </c>
      <c r="D1765" s="1" t="s">
        <v>61</v>
      </c>
      <c r="E1765" s="1" t="s">
        <v>44</v>
      </c>
      <c r="F1765" s="1" t="s">
        <v>45</v>
      </c>
      <c r="G1765" s="1" t="s">
        <v>46</v>
      </c>
      <c r="H1765" s="1" t="s">
        <v>47</v>
      </c>
      <c r="I1765" s="1" t="s">
        <v>3098</v>
      </c>
      <c r="J1765" s="1" t="s">
        <v>3591</v>
      </c>
      <c r="K1765" s="27">
        <v>44662.682280092595</v>
      </c>
      <c r="L1765" s="27">
        <v>44662.707303240742</v>
      </c>
      <c r="M1765" s="1" t="s">
        <v>50</v>
      </c>
      <c r="N1765" s="85" t="s">
        <v>429</v>
      </c>
      <c r="O1765" s="1"/>
      <c r="P1765" s="46"/>
    </row>
    <row r="1766" spans="1:16" ht="16.5" hidden="1" customHeight="1">
      <c r="A1766" s="43">
        <v>107273</v>
      </c>
      <c r="B1766" s="1" t="s">
        <v>41</v>
      </c>
      <c r="C1766" s="1" t="s">
        <v>51</v>
      </c>
      <c r="D1766" s="1" t="s">
        <v>52</v>
      </c>
      <c r="E1766" s="1" t="s">
        <v>44</v>
      </c>
      <c r="F1766" s="1" t="s">
        <v>45</v>
      </c>
      <c r="G1766" s="1" t="s">
        <v>46</v>
      </c>
      <c r="H1766" s="1" t="s">
        <v>54</v>
      </c>
      <c r="I1766" s="1" t="s">
        <v>2154</v>
      </c>
      <c r="J1766" s="1" t="s">
        <v>3592</v>
      </c>
      <c r="K1766" s="27">
        <v>44662.682372685187</v>
      </c>
      <c r="L1766" s="27">
        <v>44671.498784722222</v>
      </c>
      <c r="M1766" s="1" t="s">
        <v>50</v>
      </c>
      <c r="N1766" s="85" t="s">
        <v>429</v>
      </c>
      <c r="O1766" s="1"/>
      <c r="P1766" s="46"/>
    </row>
    <row r="1767" spans="1:16" ht="16.5" hidden="1" customHeight="1">
      <c r="A1767" s="43">
        <v>107274</v>
      </c>
      <c r="B1767" s="1" t="s">
        <v>41</v>
      </c>
      <c r="C1767" s="1" t="s">
        <v>114</v>
      </c>
      <c r="D1767" s="1" t="s">
        <v>61</v>
      </c>
      <c r="E1767" s="1" t="s">
        <v>44</v>
      </c>
      <c r="F1767" s="1" t="s">
        <v>53</v>
      </c>
      <c r="G1767" s="1" t="s">
        <v>46</v>
      </c>
      <c r="H1767" s="1" t="s">
        <v>54</v>
      </c>
      <c r="I1767" s="1" t="s">
        <v>3099</v>
      </c>
      <c r="J1767" s="1" t="s">
        <v>3593</v>
      </c>
      <c r="K1767" s="27">
        <v>44662.692245370374</v>
      </c>
      <c r="L1767" s="27">
        <v>44662.706655092596</v>
      </c>
      <c r="M1767" s="1" t="s">
        <v>50</v>
      </c>
      <c r="N1767" s="85" t="s">
        <v>429</v>
      </c>
      <c r="O1767" s="1"/>
      <c r="P1767" s="46"/>
    </row>
    <row r="1768" spans="1:16" ht="16.5" hidden="1" customHeight="1">
      <c r="A1768" s="43">
        <v>107275</v>
      </c>
      <c r="B1768" s="1" t="s">
        <v>41</v>
      </c>
      <c r="C1768" s="1" t="s">
        <v>51</v>
      </c>
      <c r="D1768" s="1" t="s">
        <v>81</v>
      </c>
      <c r="E1768" s="1" t="s">
        <v>44</v>
      </c>
      <c r="F1768" s="1" t="s">
        <v>53</v>
      </c>
      <c r="G1768" s="1" t="s">
        <v>85</v>
      </c>
      <c r="H1768" s="1" t="s">
        <v>47</v>
      </c>
      <c r="I1768" s="1" t="s">
        <v>3100</v>
      </c>
      <c r="J1768" s="1" t="s">
        <v>1440</v>
      </c>
      <c r="K1768" s="27">
        <v>44662.692476851851</v>
      </c>
      <c r="L1768" s="27">
        <v>44671.499131944445</v>
      </c>
      <c r="M1768" s="1" t="s">
        <v>50</v>
      </c>
      <c r="N1768" s="85" t="s">
        <v>429</v>
      </c>
      <c r="O1768" s="1"/>
      <c r="P1768" s="46"/>
    </row>
    <row r="1769" spans="1:16" ht="16.5" hidden="1" customHeight="1">
      <c r="A1769" s="43">
        <v>107276</v>
      </c>
      <c r="B1769" s="1" t="s">
        <v>60</v>
      </c>
      <c r="C1769" s="1" t="s">
        <v>42</v>
      </c>
      <c r="D1769" s="1" t="s">
        <v>81</v>
      </c>
      <c r="E1769" s="1" t="s">
        <v>257</v>
      </c>
      <c r="F1769" s="1" t="s">
        <v>45</v>
      </c>
      <c r="G1769" s="1" t="s">
        <v>46</v>
      </c>
      <c r="H1769" s="1" t="s">
        <v>47</v>
      </c>
      <c r="I1769" s="1" t="s">
        <v>3101</v>
      </c>
      <c r="J1769" s="1" t="s">
        <v>3594</v>
      </c>
      <c r="K1769" s="27">
        <v>44662.704664351855</v>
      </c>
      <c r="L1769" s="27">
        <v>44671.499872685185</v>
      </c>
      <c r="M1769" s="1" t="s">
        <v>50</v>
      </c>
      <c r="N1769" s="85" t="s">
        <v>429</v>
      </c>
      <c r="O1769" s="1"/>
      <c r="P1769" s="46"/>
    </row>
    <row r="1770" spans="1:16" ht="16.5" hidden="1" customHeight="1">
      <c r="A1770" s="43">
        <v>107277</v>
      </c>
      <c r="B1770" s="1" t="s">
        <v>41</v>
      </c>
      <c r="C1770" s="1" t="s">
        <v>51</v>
      </c>
      <c r="D1770" s="1" t="s">
        <v>61</v>
      </c>
      <c r="E1770" s="1" t="s">
        <v>44</v>
      </c>
      <c r="F1770" s="1" t="s">
        <v>53</v>
      </c>
      <c r="G1770" s="1" t="s">
        <v>46</v>
      </c>
      <c r="H1770" s="1" t="s">
        <v>54</v>
      </c>
      <c r="I1770" s="1" t="s">
        <v>3102</v>
      </c>
      <c r="J1770" s="1" t="s">
        <v>3595</v>
      </c>
      <c r="K1770" s="27">
        <v>44662.719039351854</v>
      </c>
      <c r="L1770" s="27">
        <v>44671.502152777779</v>
      </c>
      <c r="M1770" s="1" t="s">
        <v>50</v>
      </c>
      <c r="N1770" s="85" t="s">
        <v>443</v>
      </c>
      <c r="O1770" s="1"/>
      <c r="P1770" s="46"/>
    </row>
    <row r="1771" spans="1:16" ht="16.5" hidden="1" customHeight="1">
      <c r="A1771" s="43">
        <v>107278</v>
      </c>
      <c r="B1771" s="1" t="s">
        <v>60</v>
      </c>
      <c r="C1771" s="1" t="s">
        <v>51</v>
      </c>
      <c r="D1771" s="1" t="s">
        <v>81</v>
      </c>
      <c r="E1771" s="1" t="s">
        <v>44</v>
      </c>
      <c r="F1771" s="1" t="s">
        <v>53</v>
      </c>
      <c r="G1771" s="1" t="s">
        <v>46</v>
      </c>
      <c r="H1771" s="1" t="s">
        <v>47</v>
      </c>
      <c r="I1771" s="1" t="s">
        <v>3103</v>
      </c>
      <c r="J1771" s="1" t="s">
        <v>3596</v>
      </c>
      <c r="K1771" s="27">
        <v>44662.719097222223</v>
      </c>
      <c r="L1771" s="27">
        <v>44671.507326388892</v>
      </c>
      <c r="M1771" s="1" t="s">
        <v>50</v>
      </c>
      <c r="N1771" s="85" t="s">
        <v>429</v>
      </c>
      <c r="O1771" s="1"/>
      <c r="P1771" s="46"/>
    </row>
    <row r="1772" spans="1:16" ht="16.5" hidden="1" customHeight="1">
      <c r="A1772" s="43">
        <v>107279</v>
      </c>
      <c r="B1772" s="1" t="s">
        <v>57</v>
      </c>
      <c r="C1772" s="1" t="s">
        <v>51</v>
      </c>
      <c r="D1772" s="1" t="s">
        <v>61</v>
      </c>
      <c r="E1772" s="1" t="s">
        <v>44</v>
      </c>
      <c r="F1772" s="1" t="s">
        <v>45</v>
      </c>
      <c r="G1772" s="1" t="s">
        <v>46</v>
      </c>
      <c r="H1772" s="1" t="s">
        <v>47</v>
      </c>
      <c r="I1772" s="1" t="s">
        <v>3104</v>
      </c>
      <c r="J1772" s="1" t="s">
        <v>3597</v>
      </c>
      <c r="K1772" s="27">
        <v>44662.729120370372</v>
      </c>
      <c r="L1772" s="27">
        <v>44671.509618055556</v>
      </c>
      <c r="M1772" s="1" t="s">
        <v>50</v>
      </c>
      <c r="N1772" s="85" t="s">
        <v>443</v>
      </c>
      <c r="O1772" s="1"/>
      <c r="P1772" s="46"/>
    </row>
    <row r="1773" spans="1:16" ht="16.5" hidden="1" customHeight="1">
      <c r="A1773" s="43">
        <v>107280</v>
      </c>
      <c r="B1773" s="1" t="s">
        <v>41</v>
      </c>
      <c r="C1773" s="1" t="s">
        <v>90</v>
      </c>
      <c r="D1773" s="1" t="s">
        <v>71</v>
      </c>
      <c r="E1773" s="1" t="s">
        <v>44</v>
      </c>
      <c r="F1773" s="1" t="s">
        <v>53</v>
      </c>
      <c r="G1773" s="1" t="s">
        <v>85</v>
      </c>
      <c r="H1773" s="1" t="s">
        <v>47</v>
      </c>
      <c r="I1773" s="1" t="s">
        <v>3105</v>
      </c>
      <c r="J1773" s="1" t="s">
        <v>3598</v>
      </c>
      <c r="K1773" s="27">
        <v>44662.73678240741</v>
      </c>
      <c r="L1773" s="27">
        <v>44671.517222222225</v>
      </c>
      <c r="M1773" s="1" t="s">
        <v>50</v>
      </c>
      <c r="N1773" s="85" t="s">
        <v>429</v>
      </c>
      <c r="O1773" s="1"/>
      <c r="P1773" s="46"/>
    </row>
    <row r="1774" spans="1:16" ht="16.5" hidden="1" customHeight="1">
      <c r="A1774" s="68">
        <v>107281</v>
      </c>
      <c r="B1774" s="69" t="s">
        <v>41</v>
      </c>
      <c r="C1774" s="69" t="s">
        <v>51</v>
      </c>
      <c r="D1774" s="69" t="s">
        <v>71</v>
      </c>
      <c r="E1774" s="69" t="s">
        <v>44</v>
      </c>
      <c r="F1774" s="69" t="s">
        <v>45</v>
      </c>
      <c r="G1774" s="69" t="s">
        <v>46</v>
      </c>
      <c r="H1774" s="69" t="s">
        <v>54</v>
      </c>
      <c r="I1774" s="69" t="s">
        <v>2154</v>
      </c>
      <c r="J1774" s="69" t="s">
        <v>3599</v>
      </c>
      <c r="K1774" s="70">
        <v>44662.738587962966</v>
      </c>
      <c r="L1774" s="70">
        <v>44671.517766203702</v>
      </c>
      <c r="M1774" s="69" t="s">
        <v>50</v>
      </c>
      <c r="N1774" s="86" t="s">
        <v>429</v>
      </c>
      <c r="O1774" s="1"/>
      <c r="P1774" s="46"/>
    </row>
    <row r="1775" spans="1:16" ht="16.5" customHeight="1">
      <c r="A1775" s="43">
        <v>107282</v>
      </c>
      <c r="B1775" s="1" t="s">
        <v>74</v>
      </c>
      <c r="C1775" s="1" t="s">
        <v>42</v>
      </c>
      <c r="D1775" s="1" t="s">
        <v>43</v>
      </c>
      <c r="E1775" s="1" t="s">
        <v>62</v>
      </c>
      <c r="F1775" s="1" t="s">
        <v>67</v>
      </c>
      <c r="G1775" s="1" t="s">
        <v>401</v>
      </c>
      <c r="H1775" s="1" t="s">
        <v>54</v>
      </c>
      <c r="I1775" s="1" t="s">
        <v>3106</v>
      </c>
      <c r="J1775" s="1" t="s">
        <v>3600</v>
      </c>
      <c r="K1775" s="27">
        <v>44662.741157407407</v>
      </c>
      <c r="L1775" s="27">
        <v>44671.516203703701</v>
      </c>
      <c r="M1775" s="1" t="s">
        <v>50</v>
      </c>
      <c r="N1775" s="85" t="s">
        <v>443</v>
      </c>
      <c r="O1775" s="1"/>
      <c r="P1775" s="46"/>
    </row>
    <row r="1776" spans="1:16" ht="16.5" hidden="1" customHeight="1">
      <c r="A1776" s="75">
        <v>107283</v>
      </c>
      <c r="B1776" s="63" t="s">
        <v>2895</v>
      </c>
      <c r="C1776" s="63" t="s">
        <v>200</v>
      </c>
      <c r="D1776" s="63" t="s">
        <v>43</v>
      </c>
      <c r="E1776" s="63" t="s">
        <v>66</v>
      </c>
      <c r="F1776" s="63" t="s">
        <v>45</v>
      </c>
      <c r="G1776" s="63" t="s">
        <v>46</v>
      </c>
      <c r="H1776" s="63" t="s">
        <v>54</v>
      </c>
      <c r="I1776" s="63" t="s">
        <v>3107</v>
      </c>
      <c r="J1776" s="63" t="s">
        <v>3601</v>
      </c>
      <c r="K1776" s="64">
        <v>44662.744699074072</v>
      </c>
      <c r="L1776" s="64">
        <v>44671.518229166664</v>
      </c>
      <c r="M1776" s="63" t="s">
        <v>50</v>
      </c>
      <c r="N1776" s="87" t="s">
        <v>1803</v>
      </c>
      <c r="O1776" s="1"/>
      <c r="P1776" s="46"/>
    </row>
    <row r="1777" spans="1:16" ht="16.5" hidden="1" customHeight="1">
      <c r="A1777" s="43">
        <v>107284</v>
      </c>
      <c r="B1777" s="1" t="s">
        <v>60</v>
      </c>
      <c r="C1777" s="1" t="s">
        <v>51</v>
      </c>
      <c r="D1777" s="1" t="s">
        <v>61</v>
      </c>
      <c r="E1777" s="1" t="s">
        <v>75</v>
      </c>
      <c r="F1777" s="1" t="s">
        <v>45</v>
      </c>
      <c r="G1777" s="1" t="s">
        <v>46</v>
      </c>
      <c r="H1777" s="1" t="s">
        <v>47</v>
      </c>
      <c r="I1777" s="1" t="s">
        <v>3108</v>
      </c>
      <c r="J1777" s="1" t="s">
        <v>3602</v>
      </c>
      <c r="K1777" s="27">
        <v>44662.75439814815</v>
      </c>
      <c r="L1777" s="27">
        <v>44671.526736111111</v>
      </c>
      <c r="M1777" s="1" t="s">
        <v>50</v>
      </c>
      <c r="N1777" s="85" t="s">
        <v>429</v>
      </c>
      <c r="O1777" s="1"/>
      <c r="P1777" s="46"/>
    </row>
    <row r="1778" spans="1:16" ht="16.5" hidden="1" customHeight="1">
      <c r="A1778" s="43">
        <v>107285</v>
      </c>
      <c r="B1778" s="1" t="s">
        <v>60</v>
      </c>
      <c r="C1778" s="1" t="s">
        <v>51</v>
      </c>
      <c r="D1778" s="1" t="s">
        <v>81</v>
      </c>
      <c r="E1778" s="1" t="s">
        <v>44</v>
      </c>
      <c r="F1778" s="1" t="s">
        <v>53</v>
      </c>
      <c r="G1778" s="1" t="s">
        <v>498</v>
      </c>
      <c r="H1778" s="1" t="s">
        <v>47</v>
      </c>
      <c r="I1778" s="1" t="s">
        <v>1266</v>
      </c>
      <c r="J1778" s="1" t="s">
        <v>3603</v>
      </c>
      <c r="K1778" s="27">
        <v>44663.378344907411</v>
      </c>
      <c r="L1778" s="27">
        <v>44671.530011574076</v>
      </c>
      <c r="M1778" s="1" t="s">
        <v>50</v>
      </c>
      <c r="N1778" s="85" t="s">
        <v>429</v>
      </c>
      <c r="O1778" s="1"/>
      <c r="P1778" s="46"/>
    </row>
    <row r="1779" spans="1:16" ht="16.5" hidden="1" customHeight="1">
      <c r="A1779" s="43">
        <v>107286</v>
      </c>
      <c r="B1779" s="1" t="s">
        <v>41</v>
      </c>
      <c r="C1779" s="1" t="s">
        <v>51</v>
      </c>
      <c r="D1779" s="1" t="s">
        <v>71</v>
      </c>
      <c r="E1779" s="1" t="s">
        <v>62</v>
      </c>
      <c r="F1779" s="1" t="s">
        <v>53</v>
      </c>
      <c r="G1779" s="1" t="s">
        <v>85</v>
      </c>
      <c r="H1779" s="1" t="s">
        <v>54</v>
      </c>
      <c r="I1779" s="1" t="s">
        <v>3109</v>
      </c>
      <c r="J1779" s="1" t="s">
        <v>3604</v>
      </c>
      <c r="K1779" s="27">
        <v>44663.384652777779</v>
      </c>
      <c r="L1779" s="27">
        <v>44671.530844907407</v>
      </c>
      <c r="M1779" s="1" t="s">
        <v>50</v>
      </c>
      <c r="N1779" s="85" t="s">
        <v>429</v>
      </c>
      <c r="O1779" s="1"/>
      <c r="P1779" s="46"/>
    </row>
    <row r="1780" spans="1:16" ht="16.5" hidden="1" customHeight="1">
      <c r="A1780" s="43">
        <v>107287</v>
      </c>
      <c r="B1780" s="1" t="s">
        <v>41</v>
      </c>
      <c r="C1780" s="1" t="s">
        <v>51</v>
      </c>
      <c r="D1780" s="1" t="s">
        <v>71</v>
      </c>
      <c r="E1780" s="1" t="s">
        <v>62</v>
      </c>
      <c r="F1780" s="1" t="s">
        <v>53</v>
      </c>
      <c r="G1780" s="1" t="s">
        <v>498</v>
      </c>
      <c r="H1780" s="1" t="s">
        <v>54</v>
      </c>
      <c r="I1780" s="1" t="s">
        <v>3110</v>
      </c>
      <c r="J1780" s="1" t="s">
        <v>3605</v>
      </c>
      <c r="K1780" s="27">
        <v>44663.388229166667</v>
      </c>
      <c r="L1780" s="27">
        <v>44671.531331018516</v>
      </c>
      <c r="M1780" s="1" t="s">
        <v>50</v>
      </c>
      <c r="N1780" s="85" t="s">
        <v>429</v>
      </c>
      <c r="O1780" s="1"/>
      <c r="P1780" s="46"/>
    </row>
    <row r="1781" spans="1:16" ht="16.5" hidden="1" customHeight="1">
      <c r="A1781" s="43">
        <v>107288</v>
      </c>
      <c r="B1781" s="1" t="s">
        <v>358</v>
      </c>
      <c r="C1781" s="1" t="s">
        <v>200</v>
      </c>
      <c r="D1781" s="1" t="s">
        <v>127</v>
      </c>
      <c r="E1781" s="1" t="s">
        <v>542</v>
      </c>
      <c r="F1781" s="1" t="s">
        <v>67</v>
      </c>
      <c r="G1781" s="1" t="s">
        <v>46</v>
      </c>
      <c r="H1781" s="1" t="s">
        <v>297</v>
      </c>
      <c r="I1781" s="1" t="s">
        <v>3111</v>
      </c>
      <c r="J1781" s="1" t="s">
        <v>3606</v>
      </c>
      <c r="K1781" s="27">
        <v>44663.409016203703</v>
      </c>
      <c r="L1781" s="27">
        <v>44671.532002314816</v>
      </c>
      <c r="M1781" s="1" t="s">
        <v>50</v>
      </c>
      <c r="N1781" s="85" t="s">
        <v>808</v>
      </c>
      <c r="O1781" s="1"/>
      <c r="P1781" s="46"/>
    </row>
    <row r="1782" spans="1:16" ht="16.5" hidden="1" customHeight="1">
      <c r="A1782" s="43">
        <v>107289</v>
      </c>
      <c r="B1782" s="1" t="s">
        <v>358</v>
      </c>
      <c r="C1782" s="1" t="s">
        <v>200</v>
      </c>
      <c r="D1782" s="1" t="s">
        <v>127</v>
      </c>
      <c r="E1782" s="1" t="s">
        <v>542</v>
      </c>
      <c r="F1782" s="1" t="s">
        <v>67</v>
      </c>
      <c r="G1782" s="1" t="s">
        <v>46</v>
      </c>
      <c r="H1782" s="1" t="s">
        <v>297</v>
      </c>
      <c r="I1782" s="1" t="s">
        <v>3112</v>
      </c>
      <c r="J1782" s="1" t="s">
        <v>3606</v>
      </c>
      <c r="K1782" s="27">
        <v>44663.409062500003</v>
      </c>
      <c r="L1782" s="27">
        <v>44671.532384259262</v>
      </c>
      <c r="M1782" s="1" t="s">
        <v>50</v>
      </c>
      <c r="N1782" s="85" t="s">
        <v>808</v>
      </c>
      <c r="O1782" s="1"/>
      <c r="P1782" s="46"/>
    </row>
    <row r="1783" spans="1:16" ht="16.5" hidden="1" customHeight="1">
      <c r="A1783" s="43">
        <v>107290</v>
      </c>
      <c r="B1783" s="1" t="s">
        <v>41</v>
      </c>
      <c r="C1783" s="1" t="s">
        <v>51</v>
      </c>
      <c r="D1783" s="1" t="s">
        <v>71</v>
      </c>
      <c r="E1783" s="1" t="s">
        <v>44</v>
      </c>
      <c r="F1783" s="1" t="s">
        <v>45</v>
      </c>
      <c r="G1783" s="1" t="s">
        <v>46</v>
      </c>
      <c r="H1783" s="1" t="s">
        <v>47</v>
      </c>
      <c r="I1783" s="1" t="s">
        <v>2972</v>
      </c>
      <c r="J1783" s="1" t="s">
        <v>3607</v>
      </c>
      <c r="K1783" s="27">
        <v>44663.437523148146</v>
      </c>
      <c r="L1783" s="27">
        <v>44671.532650462963</v>
      </c>
      <c r="M1783" s="1" t="s">
        <v>50</v>
      </c>
      <c r="N1783" s="85" t="s">
        <v>429</v>
      </c>
      <c r="O1783" s="1"/>
      <c r="P1783" s="46"/>
    </row>
    <row r="1784" spans="1:16" ht="16.5" hidden="1" customHeight="1">
      <c r="A1784" s="43">
        <v>107291</v>
      </c>
      <c r="B1784" s="1" t="s">
        <v>60</v>
      </c>
      <c r="C1784" s="1" t="s">
        <v>51</v>
      </c>
      <c r="D1784" s="1" t="s">
        <v>81</v>
      </c>
      <c r="E1784" s="1" t="s">
        <v>44</v>
      </c>
      <c r="F1784" s="1" t="s">
        <v>53</v>
      </c>
      <c r="G1784" s="1" t="s">
        <v>46</v>
      </c>
      <c r="H1784" s="1" t="s">
        <v>54</v>
      </c>
      <c r="I1784" s="1" t="s">
        <v>3113</v>
      </c>
      <c r="J1784" s="1" t="s">
        <v>3608</v>
      </c>
      <c r="K1784" s="27">
        <v>44663.443368055552</v>
      </c>
      <c r="L1784" s="27">
        <v>44671.533865740741</v>
      </c>
      <c r="M1784" s="1" t="s">
        <v>50</v>
      </c>
      <c r="N1784" s="85" t="s">
        <v>429</v>
      </c>
      <c r="O1784" s="1"/>
      <c r="P1784" s="46"/>
    </row>
    <row r="1785" spans="1:16" ht="16.5" hidden="1" customHeight="1">
      <c r="A1785" s="43">
        <v>107292</v>
      </c>
      <c r="B1785" s="1" t="s">
        <v>41</v>
      </c>
      <c r="C1785" s="1" t="s">
        <v>51</v>
      </c>
      <c r="D1785" s="1" t="s">
        <v>61</v>
      </c>
      <c r="E1785" s="1" t="s">
        <v>44</v>
      </c>
      <c r="F1785" s="1" t="s">
        <v>45</v>
      </c>
      <c r="G1785" s="1" t="s">
        <v>46</v>
      </c>
      <c r="H1785" s="1" t="s">
        <v>54</v>
      </c>
      <c r="I1785" s="1" t="s">
        <v>2154</v>
      </c>
      <c r="J1785" s="1" t="s">
        <v>3609</v>
      </c>
      <c r="K1785" s="27">
        <v>44663.45784722222</v>
      </c>
      <c r="L1785" s="27">
        <v>44671.534479166665</v>
      </c>
      <c r="M1785" s="1" t="s">
        <v>50</v>
      </c>
      <c r="N1785" s="85" t="s">
        <v>429</v>
      </c>
      <c r="O1785" s="1"/>
      <c r="P1785" s="46"/>
    </row>
    <row r="1786" spans="1:16" ht="16.5" hidden="1" customHeight="1">
      <c r="A1786" s="68">
        <v>107293</v>
      </c>
      <c r="B1786" s="69" t="s">
        <v>57</v>
      </c>
      <c r="C1786" s="69" t="s">
        <v>51</v>
      </c>
      <c r="D1786" s="69" t="s">
        <v>43</v>
      </c>
      <c r="E1786" s="69" t="s">
        <v>44</v>
      </c>
      <c r="F1786" s="69" t="s">
        <v>53</v>
      </c>
      <c r="G1786" s="69" t="s">
        <v>46</v>
      </c>
      <c r="H1786" s="69" t="s">
        <v>54</v>
      </c>
      <c r="I1786" s="69" t="s">
        <v>3114</v>
      </c>
      <c r="J1786" s="69" t="s">
        <v>3610</v>
      </c>
      <c r="K1786" s="70">
        <v>44663.464444444442</v>
      </c>
      <c r="L1786" s="70">
        <v>44671.535092592596</v>
      </c>
      <c r="M1786" s="69" t="s">
        <v>50</v>
      </c>
      <c r="N1786" s="85" t="s">
        <v>443</v>
      </c>
      <c r="O1786" s="1"/>
      <c r="P1786" s="46"/>
    </row>
    <row r="1787" spans="1:16" ht="16.5" customHeight="1">
      <c r="A1787" s="43">
        <v>107294</v>
      </c>
      <c r="B1787" s="1" t="s">
        <v>636</v>
      </c>
      <c r="C1787" s="1" t="s">
        <v>51</v>
      </c>
      <c r="D1787" s="1" t="s">
        <v>43</v>
      </c>
      <c r="E1787" s="1" t="s">
        <v>241</v>
      </c>
      <c r="F1787" s="1" t="s">
        <v>67</v>
      </c>
      <c r="G1787" s="1" t="s">
        <v>401</v>
      </c>
      <c r="H1787" s="1" t="s">
        <v>54</v>
      </c>
      <c r="I1787" s="1" t="s">
        <v>3115</v>
      </c>
      <c r="J1787" s="1" t="s">
        <v>3611</v>
      </c>
      <c r="K1787" s="27">
        <v>44663.477627314816</v>
      </c>
      <c r="L1787" s="27">
        <v>44671.552256944444</v>
      </c>
      <c r="M1787" s="1" t="s">
        <v>50</v>
      </c>
      <c r="N1787" s="85" t="s">
        <v>443</v>
      </c>
      <c r="O1787" s="1"/>
      <c r="P1787" s="46"/>
    </row>
    <row r="1788" spans="1:16" ht="16.5" hidden="1" customHeight="1">
      <c r="A1788" s="75">
        <v>107295</v>
      </c>
      <c r="B1788" s="63" t="s">
        <v>57</v>
      </c>
      <c r="C1788" s="63" t="s">
        <v>782</v>
      </c>
      <c r="D1788" s="63" t="s">
        <v>52</v>
      </c>
      <c r="E1788" s="63" t="s">
        <v>62</v>
      </c>
      <c r="F1788" s="63" t="s">
        <v>45</v>
      </c>
      <c r="G1788" s="63" t="s">
        <v>46</v>
      </c>
      <c r="H1788" s="63" t="s">
        <v>47</v>
      </c>
      <c r="I1788" s="63" t="s">
        <v>3116</v>
      </c>
      <c r="J1788" s="63" t="s">
        <v>3612</v>
      </c>
      <c r="K1788" s="64">
        <v>44663.480462962965</v>
      </c>
      <c r="L1788" s="64">
        <v>44671.552974537037</v>
      </c>
      <c r="M1788" s="63" t="s">
        <v>50</v>
      </c>
      <c r="N1788" s="87" t="s">
        <v>429</v>
      </c>
      <c r="O1788" s="1"/>
      <c r="P1788" s="46"/>
    </row>
    <row r="1789" spans="1:16" ht="16.5" hidden="1" customHeight="1">
      <c r="A1789" s="43">
        <v>107296</v>
      </c>
      <c r="B1789" s="1" t="s">
        <v>57</v>
      </c>
      <c r="C1789" s="1" t="s">
        <v>51</v>
      </c>
      <c r="D1789" s="1" t="s">
        <v>61</v>
      </c>
      <c r="E1789" s="1" t="s">
        <v>44</v>
      </c>
      <c r="F1789" s="1" t="s">
        <v>53</v>
      </c>
      <c r="G1789" s="1" t="s">
        <v>46</v>
      </c>
      <c r="H1789" s="1" t="s">
        <v>54</v>
      </c>
      <c r="I1789" s="1" t="s">
        <v>3117</v>
      </c>
      <c r="J1789" s="1" t="s">
        <v>3613</v>
      </c>
      <c r="K1789" s="27">
        <v>44663.504421296297</v>
      </c>
      <c r="L1789" s="27">
        <v>44671.553449074076</v>
      </c>
      <c r="M1789" s="1" t="s">
        <v>50</v>
      </c>
      <c r="N1789" s="85" t="s">
        <v>429</v>
      </c>
      <c r="O1789" s="1"/>
      <c r="P1789" s="46"/>
    </row>
    <row r="1790" spans="1:16" ht="16.5" hidden="1" customHeight="1">
      <c r="A1790" s="43">
        <v>107297</v>
      </c>
      <c r="B1790" s="1" t="s">
        <v>41</v>
      </c>
      <c r="C1790" s="1" t="s">
        <v>51</v>
      </c>
      <c r="D1790" s="1" t="s">
        <v>81</v>
      </c>
      <c r="E1790" s="1" t="s">
        <v>44</v>
      </c>
      <c r="F1790" s="1" t="s">
        <v>53</v>
      </c>
      <c r="G1790" s="1" t="s">
        <v>46</v>
      </c>
      <c r="H1790" s="1" t="s">
        <v>54</v>
      </c>
      <c r="I1790" s="1" t="s">
        <v>3118</v>
      </c>
      <c r="J1790" s="1" t="s">
        <v>3614</v>
      </c>
      <c r="K1790" s="27">
        <v>44663.512638888889</v>
      </c>
      <c r="L1790" s="27">
        <v>44671.554664351854</v>
      </c>
      <c r="M1790" s="1" t="s">
        <v>50</v>
      </c>
      <c r="N1790" s="85" t="s">
        <v>429</v>
      </c>
      <c r="O1790" s="1"/>
      <c r="P1790" s="46"/>
    </row>
    <row r="1791" spans="1:16" ht="16.5" hidden="1" customHeight="1">
      <c r="A1791" s="43">
        <v>107298</v>
      </c>
      <c r="B1791" s="1" t="s">
        <v>41</v>
      </c>
      <c r="C1791" s="1" t="s">
        <v>51</v>
      </c>
      <c r="D1791" s="1" t="s">
        <v>81</v>
      </c>
      <c r="E1791" s="1" t="s">
        <v>62</v>
      </c>
      <c r="F1791" s="1" t="s">
        <v>53</v>
      </c>
      <c r="G1791" s="1" t="s">
        <v>85</v>
      </c>
      <c r="H1791" s="1" t="s">
        <v>47</v>
      </c>
      <c r="I1791" s="1" t="s">
        <v>3119</v>
      </c>
      <c r="J1791" s="1" t="s">
        <v>3615</v>
      </c>
      <c r="K1791" s="27">
        <v>44663.518310185187</v>
      </c>
      <c r="L1791" s="27">
        <v>44671.555069444446</v>
      </c>
      <c r="M1791" s="1" t="s">
        <v>50</v>
      </c>
      <c r="N1791" s="85" t="s">
        <v>429</v>
      </c>
      <c r="O1791" s="1"/>
      <c r="P1791" s="46"/>
    </row>
    <row r="1792" spans="1:16" ht="16.5" hidden="1" customHeight="1">
      <c r="A1792" s="43">
        <v>107299</v>
      </c>
      <c r="B1792" s="1" t="s">
        <v>41</v>
      </c>
      <c r="C1792" s="1" t="s">
        <v>51</v>
      </c>
      <c r="D1792" s="1" t="s">
        <v>61</v>
      </c>
      <c r="E1792" s="1" t="s">
        <v>44</v>
      </c>
      <c r="F1792" s="1" t="s">
        <v>53</v>
      </c>
      <c r="G1792" s="1" t="s">
        <v>46</v>
      </c>
      <c r="H1792" s="1" t="s">
        <v>54</v>
      </c>
      <c r="I1792" s="1" t="s">
        <v>1451</v>
      </c>
      <c r="J1792" s="1" t="s">
        <v>2232</v>
      </c>
      <c r="K1792" s="27">
        <v>44663.522337962961</v>
      </c>
      <c r="L1792" s="27">
        <v>44671.558692129627</v>
      </c>
      <c r="M1792" s="1" t="s">
        <v>50</v>
      </c>
      <c r="N1792" s="85" t="s">
        <v>429</v>
      </c>
      <c r="O1792" s="1"/>
      <c r="P1792" s="46"/>
    </row>
    <row r="1793" spans="1:16" ht="16.5" hidden="1" customHeight="1">
      <c r="A1793" s="43">
        <v>107300</v>
      </c>
      <c r="B1793" s="1" t="s">
        <v>41</v>
      </c>
      <c r="C1793" s="1" t="s">
        <v>51</v>
      </c>
      <c r="D1793" s="1" t="s">
        <v>81</v>
      </c>
      <c r="E1793" s="1" t="s">
        <v>62</v>
      </c>
      <c r="F1793" s="1" t="s">
        <v>53</v>
      </c>
      <c r="G1793" s="1" t="s">
        <v>85</v>
      </c>
      <c r="H1793" s="1" t="s">
        <v>47</v>
      </c>
      <c r="I1793" s="1" t="s">
        <v>3120</v>
      </c>
      <c r="J1793" s="1" t="s">
        <v>3616</v>
      </c>
      <c r="K1793" s="27">
        <v>44663.525856481479</v>
      </c>
      <c r="L1793" s="27">
        <v>44671.559201388889</v>
      </c>
      <c r="M1793" s="1" t="s">
        <v>50</v>
      </c>
      <c r="N1793" s="85" t="s">
        <v>429</v>
      </c>
      <c r="O1793" s="1"/>
      <c r="P1793" s="46"/>
    </row>
    <row r="1794" spans="1:16" ht="16.5" hidden="1" customHeight="1">
      <c r="A1794" s="43">
        <v>107301</v>
      </c>
      <c r="B1794" s="1" t="s">
        <v>41</v>
      </c>
      <c r="C1794" s="1" t="s">
        <v>51</v>
      </c>
      <c r="D1794" s="1" t="s">
        <v>81</v>
      </c>
      <c r="E1794" s="1" t="s">
        <v>62</v>
      </c>
      <c r="F1794" s="1" t="s">
        <v>53</v>
      </c>
      <c r="G1794" s="1" t="s">
        <v>46</v>
      </c>
      <c r="H1794" s="1" t="s">
        <v>47</v>
      </c>
      <c r="I1794" s="1" t="s">
        <v>3121</v>
      </c>
      <c r="J1794" s="1" t="s">
        <v>3617</v>
      </c>
      <c r="K1794" s="27">
        <v>44663.534814814811</v>
      </c>
      <c r="L1794" s="27">
        <v>44671.559583333335</v>
      </c>
      <c r="M1794" s="1" t="s">
        <v>50</v>
      </c>
      <c r="N1794" s="85" t="s">
        <v>429</v>
      </c>
      <c r="O1794" s="1"/>
      <c r="P1794" s="46"/>
    </row>
    <row r="1795" spans="1:16" ht="16.5" hidden="1" customHeight="1">
      <c r="A1795" s="43">
        <v>107302</v>
      </c>
      <c r="B1795" s="1" t="s">
        <v>60</v>
      </c>
      <c r="C1795" s="1" t="s">
        <v>51</v>
      </c>
      <c r="D1795" s="1" t="s">
        <v>61</v>
      </c>
      <c r="E1795" s="1" t="s">
        <v>44</v>
      </c>
      <c r="F1795" s="1" t="s">
        <v>45</v>
      </c>
      <c r="G1795" s="1" t="s">
        <v>46</v>
      </c>
      <c r="H1795" s="1" t="s">
        <v>47</v>
      </c>
      <c r="I1795" s="1" t="s">
        <v>3122</v>
      </c>
      <c r="J1795" s="1" t="s">
        <v>3618</v>
      </c>
      <c r="K1795" s="27">
        <v>44663.59480324074</v>
      </c>
      <c r="L1795" s="27">
        <v>44671.630879629629</v>
      </c>
      <c r="M1795" s="1" t="s">
        <v>50</v>
      </c>
      <c r="N1795" s="85" t="s">
        <v>429</v>
      </c>
      <c r="O1795" s="1"/>
      <c r="P1795" s="46"/>
    </row>
    <row r="1796" spans="1:16" ht="16.5" hidden="1" customHeight="1">
      <c r="A1796" s="43">
        <v>107303</v>
      </c>
      <c r="B1796" s="1" t="s">
        <v>41</v>
      </c>
      <c r="C1796" s="1" t="s">
        <v>189</v>
      </c>
      <c r="D1796" s="1" t="s">
        <v>61</v>
      </c>
      <c r="E1796" s="1" t="s">
        <v>44</v>
      </c>
      <c r="F1796" s="1" t="s">
        <v>45</v>
      </c>
      <c r="G1796" s="1" t="s">
        <v>46</v>
      </c>
      <c r="H1796" s="1" t="s">
        <v>47</v>
      </c>
      <c r="I1796" s="1" t="s">
        <v>1105</v>
      </c>
      <c r="J1796" s="1" t="s">
        <v>2232</v>
      </c>
      <c r="K1796" s="27">
        <v>44663.651504629626</v>
      </c>
      <c r="L1796" s="27">
        <v>44671.63181712963</v>
      </c>
      <c r="M1796" s="1" t="s">
        <v>50</v>
      </c>
      <c r="N1796" s="85" t="s">
        <v>429</v>
      </c>
      <c r="O1796" s="1"/>
      <c r="P1796" s="46"/>
    </row>
    <row r="1797" spans="1:16" ht="16.5" hidden="1" customHeight="1">
      <c r="A1797" s="43">
        <v>107304</v>
      </c>
      <c r="B1797" s="1" t="s">
        <v>41</v>
      </c>
      <c r="C1797" s="1" t="s">
        <v>51</v>
      </c>
      <c r="D1797" s="1" t="s">
        <v>61</v>
      </c>
      <c r="E1797" s="1" t="s">
        <v>44</v>
      </c>
      <c r="F1797" s="1" t="s">
        <v>45</v>
      </c>
      <c r="G1797" s="1" t="s">
        <v>46</v>
      </c>
      <c r="H1797" s="1" t="s">
        <v>54</v>
      </c>
      <c r="I1797" s="1" t="s">
        <v>3123</v>
      </c>
      <c r="J1797" s="1" t="s">
        <v>3619</v>
      </c>
      <c r="K1797" s="27">
        <v>44663.653796296298</v>
      </c>
      <c r="L1797" s="27">
        <v>44671.632881944446</v>
      </c>
      <c r="M1797" s="1" t="s">
        <v>50</v>
      </c>
      <c r="N1797" s="85" t="s">
        <v>429</v>
      </c>
      <c r="O1797" s="1"/>
      <c r="P1797" s="46"/>
    </row>
    <row r="1798" spans="1:16" ht="16.5" hidden="1" customHeight="1">
      <c r="A1798" s="43">
        <v>107305</v>
      </c>
      <c r="B1798" s="1" t="s">
        <v>57</v>
      </c>
      <c r="C1798" s="1" t="s">
        <v>51</v>
      </c>
      <c r="D1798" s="1" t="s">
        <v>52</v>
      </c>
      <c r="E1798" s="1" t="s">
        <v>44</v>
      </c>
      <c r="F1798" s="1" t="s">
        <v>53</v>
      </c>
      <c r="G1798" s="1" t="s">
        <v>46</v>
      </c>
      <c r="H1798" s="1" t="s">
        <v>54</v>
      </c>
      <c r="I1798" s="1" t="s">
        <v>3124</v>
      </c>
      <c r="J1798" s="1" t="s">
        <v>3620</v>
      </c>
      <c r="K1798" s="27">
        <v>44663.656192129631</v>
      </c>
      <c r="L1798" s="27">
        <v>44671.63385416667</v>
      </c>
      <c r="M1798" s="1" t="s">
        <v>50</v>
      </c>
      <c r="N1798" s="85" t="s">
        <v>429</v>
      </c>
      <c r="O1798" s="1"/>
      <c r="P1798" s="46"/>
    </row>
    <row r="1799" spans="1:16" ht="16.5" hidden="1" customHeight="1">
      <c r="A1799" s="43">
        <v>107306</v>
      </c>
      <c r="B1799" s="1" t="s">
        <v>41</v>
      </c>
      <c r="C1799" s="1" t="s">
        <v>51</v>
      </c>
      <c r="D1799" s="1" t="s">
        <v>43</v>
      </c>
      <c r="E1799" s="1" t="s">
        <v>44</v>
      </c>
      <c r="F1799" s="1" t="s">
        <v>45</v>
      </c>
      <c r="G1799" s="1" t="s">
        <v>46</v>
      </c>
      <c r="H1799" s="1" t="s">
        <v>47</v>
      </c>
      <c r="I1799" s="1" t="s">
        <v>1105</v>
      </c>
      <c r="J1799" s="1" t="s">
        <v>2232</v>
      </c>
      <c r="K1799" s="27">
        <v>44663.684710648151</v>
      </c>
      <c r="L1799" s="27">
        <v>44671.634166666663</v>
      </c>
      <c r="M1799" s="1" t="s">
        <v>50</v>
      </c>
      <c r="N1799" s="85" t="s">
        <v>429</v>
      </c>
      <c r="O1799" s="1"/>
      <c r="P1799" s="46"/>
    </row>
    <row r="1800" spans="1:16" ht="16.5" hidden="1" customHeight="1">
      <c r="A1800" s="43">
        <v>107307</v>
      </c>
      <c r="B1800" s="1" t="s">
        <v>41</v>
      </c>
      <c r="C1800" s="1" t="s">
        <v>189</v>
      </c>
      <c r="D1800" s="1" t="s">
        <v>61</v>
      </c>
      <c r="E1800" s="1" t="s">
        <v>75</v>
      </c>
      <c r="F1800" s="1" t="s">
        <v>45</v>
      </c>
      <c r="G1800" s="1" t="s">
        <v>85</v>
      </c>
      <c r="H1800" s="1" t="s">
        <v>47</v>
      </c>
      <c r="I1800" s="1" t="s">
        <v>3125</v>
      </c>
      <c r="J1800" s="1" t="s">
        <v>3621</v>
      </c>
      <c r="K1800" s="27">
        <v>44663.687268518515</v>
      </c>
      <c r="L1800" s="27">
        <v>44671.634594907409</v>
      </c>
      <c r="M1800" s="1" t="s">
        <v>50</v>
      </c>
      <c r="N1800" s="85" t="s">
        <v>429</v>
      </c>
      <c r="O1800" s="1"/>
      <c r="P1800" s="46"/>
    </row>
    <row r="1801" spans="1:16" ht="16.5" hidden="1" customHeight="1">
      <c r="A1801" s="43">
        <v>107308</v>
      </c>
      <c r="B1801" s="1" t="s">
        <v>41</v>
      </c>
      <c r="C1801" s="1" t="s">
        <v>99</v>
      </c>
      <c r="D1801" s="1" t="s">
        <v>61</v>
      </c>
      <c r="E1801" s="1" t="s">
        <v>44</v>
      </c>
      <c r="F1801" s="1" t="s">
        <v>45</v>
      </c>
      <c r="G1801" s="1" t="s">
        <v>46</v>
      </c>
      <c r="H1801" s="1" t="s">
        <v>47</v>
      </c>
      <c r="I1801" s="1" t="s">
        <v>3126</v>
      </c>
      <c r="J1801" s="1" t="s">
        <v>3622</v>
      </c>
      <c r="K1801" s="27">
        <v>44663.69295138889</v>
      </c>
      <c r="L1801" s="27">
        <v>44671.635243055556</v>
      </c>
      <c r="M1801" s="1" t="s">
        <v>50</v>
      </c>
      <c r="N1801" s="85" t="s">
        <v>429</v>
      </c>
      <c r="O1801" s="1"/>
      <c r="P1801" s="46"/>
    </row>
    <row r="1802" spans="1:16" ht="16.5" hidden="1" customHeight="1">
      <c r="A1802" s="43">
        <v>107309</v>
      </c>
      <c r="B1802" s="1" t="s">
        <v>41</v>
      </c>
      <c r="C1802" s="1" t="s">
        <v>109</v>
      </c>
      <c r="D1802" s="1" t="s">
        <v>61</v>
      </c>
      <c r="E1802" s="1" t="s">
        <v>75</v>
      </c>
      <c r="F1802" s="1" t="s">
        <v>45</v>
      </c>
      <c r="G1802" s="1" t="s">
        <v>46</v>
      </c>
      <c r="H1802" s="1" t="s">
        <v>47</v>
      </c>
      <c r="I1802" s="1" t="s">
        <v>3127</v>
      </c>
      <c r="J1802" s="1" t="s">
        <v>3623</v>
      </c>
      <c r="K1802" s="27">
        <v>44663.697615740741</v>
      </c>
      <c r="L1802" s="27">
        <v>44671.63559027778</v>
      </c>
      <c r="M1802" s="1" t="s">
        <v>50</v>
      </c>
      <c r="N1802" s="85" t="s">
        <v>429</v>
      </c>
      <c r="O1802" s="1"/>
      <c r="P1802" s="46"/>
    </row>
    <row r="1803" spans="1:16" ht="16.5" hidden="1" customHeight="1">
      <c r="A1803" s="43">
        <v>107310</v>
      </c>
      <c r="B1803" s="1" t="s">
        <v>41</v>
      </c>
      <c r="C1803" s="1" t="s">
        <v>51</v>
      </c>
      <c r="D1803" s="1" t="s">
        <v>43</v>
      </c>
      <c r="E1803" s="1" t="s">
        <v>44</v>
      </c>
      <c r="F1803" s="1" t="s">
        <v>45</v>
      </c>
      <c r="G1803" s="1" t="s">
        <v>46</v>
      </c>
      <c r="H1803" s="1" t="s">
        <v>54</v>
      </c>
      <c r="I1803" s="1" t="s">
        <v>3128</v>
      </c>
      <c r="J1803" s="1" t="s">
        <v>3624</v>
      </c>
      <c r="K1803" s="27">
        <v>44663.7187037037</v>
      </c>
      <c r="L1803" s="27">
        <v>44671.635914351849</v>
      </c>
      <c r="M1803" s="1" t="s">
        <v>50</v>
      </c>
      <c r="N1803" s="85" t="s">
        <v>429</v>
      </c>
      <c r="O1803" s="1"/>
      <c r="P1803" s="46"/>
    </row>
    <row r="1804" spans="1:16" ht="16.5" hidden="1" customHeight="1">
      <c r="A1804" s="43">
        <v>107311</v>
      </c>
      <c r="B1804" s="1" t="s">
        <v>60</v>
      </c>
      <c r="C1804" s="1" t="s">
        <v>51</v>
      </c>
      <c r="D1804" s="1" t="s">
        <v>81</v>
      </c>
      <c r="E1804" s="1" t="s">
        <v>44</v>
      </c>
      <c r="F1804" s="1" t="s">
        <v>45</v>
      </c>
      <c r="G1804" s="1" t="s">
        <v>46</v>
      </c>
      <c r="H1804" s="1" t="s">
        <v>54</v>
      </c>
      <c r="I1804" s="1" t="s">
        <v>3129</v>
      </c>
      <c r="J1804" s="1" t="s">
        <v>3625</v>
      </c>
      <c r="K1804" s="27">
        <v>44663.721516203703</v>
      </c>
      <c r="L1804" s="27">
        <v>44671.649305555555</v>
      </c>
      <c r="M1804" s="1" t="s">
        <v>50</v>
      </c>
      <c r="N1804" s="85" t="s">
        <v>429</v>
      </c>
      <c r="O1804" s="1"/>
      <c r="P1804" s="46"/>
    </row>
    <row r="1805" spans="1:16" ht="16.5" hidden="1" customHeight="1">
      <c r="A1805" s="43">
        <v>107312</v>
      </c>
      <c r="B1805" s="1" t="s">
        <v>248</v>
      </c>
      <c r="C1805" s="1" t="s">
        <v>123</v>
      </c>
      <c r="D1805" s="1" t="s">
        <v>151</v>
      </c>
      <c r="E1805" s="1" t="s">
        <v>186</v>
      </c>
      <c r="F1805" s="1" t="s">
        <v>67</v>
      </c>
      <c r="G1805" s="1" t="s">
        <v>46</v>
      </c>
      <c r="H1805" s="1" t="s">
        <v>163</v>
      </c>
      <c r="I1805" s="1" t="s">
        <v>3130</v>
      </c>
      <c r="J1805" s="1" t="s">
        <v>3626</v>
      </c>
      <c r="K1805" s="27">
        <v>44663.77511574074</v>
      </c>
      <c r="L1805" s="27">
        <v>44672.739293981482</v>
      </c>
      <c r="M1805" s="1" t="s">
        <v>50</v>
      </c>
      <c r="N1805" s="85" t="s">
        <v>808</v>
      </c>
      <c r="O1805" s="1"/>
      <c r="P1805" s="46"/>
    </row>
    <row r="1806" spans="1:16" ht="16.5" hidden="1" customHeight="1">
      <c r="A1806" s="43">
        <v>107313</v>
      </c>
      <c r="B1806" s="1" t="s">
        <v>41</v>
      </c>
      <c r="C1806" s="1" t="s">
        <v>99</v>
      </c>
      <c r="D1806" s="1" t="s">
        <v>81</v>
      </c>
      <c r="E1806" s="1" t="s">
        <v>44</v>
      </c>
      <c r="F1806" s="1" t="s">
        <v>45</v>
      </c>
      <c r="G1806" s="1" t="s">
        <v>46</v>
      </c>
      <c r="H1806" s="1" t="s">
        <v>54</v>
      </c>
      <c r="I1806" s="1" t="s">
        <v>3131</v>
      </c>
      <c r="J1806" s="1" t="s">
        <v>3627</v>
      </c>
      <c r="K1806" s="27">
        <v>44664.391203703701</v>
      </c>
      <c r="L1806" s="27">
        <v>44671.638460648152</v>
      </c>
      <c r="M1806" s="1" t="s">
        <v>50</v>
      </c>
      <c r="N1806" s="85" t="s">
        <v>429</v>
      </c>
      <c r="O1806" s="1"/>
      <c r="P1806" s="46"/>
    </row>
    <row r="1807" spans="1:16" ht="16.5" hidden="1" customHeight="1">
      <c r="A1807" s="43">
        <v>107314</v>
      </c>
      <c r="B1807" s="1" t="s">
        <v>41</v>
      </c>
      <c r="C1807" s="1" t="s">
        <v>51</v>
      </c>
      <c r="D1807" s="1" t="s">
        <v>81</v>
      </c>
      <c r="E1807" s="1" t="s">
        <v>44</v>
      </c>
      <c r="F1807" s="1" t="s">
        <v>53</v>
      </c>
      <c r="G1807" s="1" t="s">
        <v>46</v>
      </c>
      <c r="H1807" s="1" t="s">
        <v>54</v>
      </c>
      <c r="I1807" s="1" t="s">
        <v>2976</v>
      </c>
      <c r="J1807" s="1" t="s">
        <v>3628</v>
      </c>
      <c r="K1807" s="27">
        <v>44664.434907407405</v>
      </c>
      <c r="L1807" s="27">
        <v>44671.65016203704</v>
      </c>
      <c r="M1807" s="1" t="s">
        <v>50</v>
      </c>
      <c r="N1807" s="85" t="s">
        <v>429</v>
      </c>
      <c r="O1807" s="1"/>
      <c r="P1807" s="46"/>
    </row>
    <row r="1808" spans="1:16" ht="16.5" hidden="1" customHeight="1">
      <c r="A1808" s="43">
        <v>107315</v>
      </c>
      <c r="B1808" s="1" t="s">
        <v>41</v>
      </c>
      <c r="C1808" s="1" t="s">
        <v>51</v>
      </c>
      <c r="D1808" s="1" t="s">
        <v>81</v>
      </c>
      <c r="E1808" s="1" t="s">
        <v>257</v>
      </c>
      <c r="F1808" s="1" t="s">
        <v>53</v>
      </c>
      <c r="G1808" s="1" t="s">
        <v>85</v>
      </c>
      <c r="H1808" s="1" t="s">
        <v>54</v>
      </c>
      <c r="I1808" s="1" t="s">
        <v>3132</v>
      </c>
      <c r="J1808" s="1" t="s">
        <v>3629</v>
      </c>
      <c r="K1808" s="27">
        <v>44664.462604166663</v>
      </c>
      <c r="L1808" s="27">
        <v>44671.651539351849</v>
      </c>
      <c r="M1808" s="1" t="s">
        <v>50</v>
      </c>
      <c r="N1808" s="85" t="s">
        <v>429</v>
      </c>
      <c r="O1808" s="1"/>
      <c r="P1808" s="46"/>
    </row>
    <row r="1809" spans="1:16" ht="16.5" hidden="1" customHeight="1">
      <c r="A1809" s="43">
        <v>107316</v>
      </c>
      <c r="B1809" s="1" t="s">
        <v>41</v>
      </c>
      <c r="C1809" s="1" t="s">
        <v>51</v>
      </c>
      <c r="D1809" s="1" t="s">
        <v>61</v>
      </c>
      <c r="E1809" s="1" t="s">
        <v>44</v>
      </c>
      <c r="F1809" s="1" t="s">
        <v>53</v>
      </c>
      <c r="G1809" s="1" t="s">
        <v>85</v>
      </c>
      <c r="H1809" s="1" t="s">
        <v>47</v>
      </c>
      <c r="I1809" s="1" t="s">
        <v>3133</v>
      </c>
      <c r="J1809" s="1" t="s">
        <v>314</v>
      </c>
      <c r="K1809" s="27">
        <v>44664.507696759261</v>
      </c>
      <c r="L1809" s="27">
        <v>44671.652650462966</v>
      </c>
      <c r="M1809" s="1" t="s">
        <v>50</v>
      </c>
      <c r="N1809" s="85" t="s">
        <v>429</v>
      </c>
      <c r="O1809" s="1"/>
      <c r="P1809" s="46"/>
    </row>
    <row r="1810" spans="1:16" ht="16.5" hidden="1" customHeight="1">
      <c r="A1810" s="43">
        <v>107317</v>
      </c>
      <c r="B1810" s="1" t="s">
        <v>57</v>
      </c>
      <c r="C1810" s="1" t="s">
        <v>51</v>
      </c>
      <c r="D1810" s="1" t="s">
        <v>71</v>
      </c>
      <c r="E1810" s="1" t="s">
        <v>44</v>
      </c>
      <c r="F1810" s="1" t="s">
        <v>53</v>
      </c>
      <c r="G1810" s="1" t="s">
        <v>46</v>
      </c>
      <c r="H1810" s="1" t="s">
        <v>47</v>
      </c>
      <c r="I1810" s="1" t="s">
        <v>3134</v>
      </c>
      <c r="J1810" s="1" t="s">
        <v>3630</v>
      </c>
      <c r="K1810" s="27">
        <v>44664.590011574073</v>
      </c>
      <c r="L1810" s="27">
        <v>44671.65320601852</v>
      </c>
      <c r="M1810" s="1" t="s">
        <v>50</v>
      </c>
      <c r="N1810" s="85" t="s">
        <v>443</v>
      </c>
      <c r="O1810" s="1"/>
      <c r="P1810" s="46"/>
    </row>
    <row r="1811" spans="1:16" ht="16.5" hidden="1" customHeight="1">
      <c r="A1811" s="43">
        <v>107318</v>
      </c>
      <c r="B1811" s="1" t="s">
        <v>41</v>
      </c>
      <c r="C1811" s="1" t="s">
        <v>42</v>
      </c>
      <c r="D1811" s="1" t="s">
        <v>43</v>
      </c>
      <c r="E1811" s="1" t="s">
        <v>44</v>
      </c>
      <c r="F1811" s="1" t="s">
        <v>45</v>
      </c>
      <c r="G1811" s="1" t="s">
        <v>46</v>
      </c>
      <c r="H1811" s="1" t="s">
        <v>47</v>
      </c>
      <c r="I1811" s="1" t="s">
        <v>3135</v>
      </c>
      <c r="J1811" s="1" t="s">
        <v>3631</v>
      </c>
      <c r="K1811" s="27">
        <v>44664.675486111111</v>
      </c>
      <c r="L1811" s="27">
        <v>44671.653599537036</v>
      </c>
      <c r="M1811" s="1" t="s">
        <v>50</v>
      </c>
      <c r="N1811" s="85" t="s">
        <v>429</v>
      </c>
      <c r="O1811" s="1"/>
      <c r="P1811" s="46"/>
    </row>
    <row r="1812" spans="1:16" ht="16.5" hidden="1" customHeight="1">
      <c r="A1812" s="43">
        <v>107319</v>
      </c>
      <c r="B1812" s="1" t="s">
        <v>65</v>
      </c>
      <c r="C1812" s="1" t="s">
        <v>51</v>
      </c>
      <c r="D1812" s="1" t="s">
        <v>71</v>
      </c>
      <c r="E1812" s="1" t="s">
        <v>44</v>
      </c>
      <c r="F1812" s="1" t="s">
        <v>45</v>
      </c>
      <c r="G1812" s="1" t="s">
        <v>46</v>
      </c>
      <c r="H1812" s="1" t="s">
        <v>47</v>
      </c>
      <c r="I1812" s="1" t="s">
        <v>3136</v>
      </c>
      <c r="J1812" s="1" t="s">
        <v>3632</v>
      </c>
      <c r="K1812" s="27">
        <v>44664.680717592593</v>
      </c>
      <c r="L1812" s="27">
        <v>44671.654039351852</v>
      </c>
      <c r="M1812" s="1" t="s">
        <v>50</v>
      </c>
      <c r="N1812" s="85" t="s">
        <v>429</v>
      </c>
      <c r="O1812" s="1"/>
      <c r="P1812" s="46"/>
    </row>
    <row r="1813" spans="1:16" ht="16.5" hidden="1" customHeight="1">
      <c r="A1813" s="43">
        <v>107320</v>
      </c>
      <c r="B1813" s="1" t="s">
        <v>60</v>
      </c>
      <c r="C1813" s="1" t="s">
        <v>80</v>
      </c>
      <c r="D1813" s="1" t="s">
        <v>43</v>
      </c>
      <c r="E1813" s="1" t="s">
        <v>44</v>
      </c>
      <c r="F1813" s="1" t="s">
        <v>45</v>
      </c>
      <c r="G1813" s="1" t="s">
        <v>46</v>
      </c>
      <c r="H1813" s="1" t="s">
        <v>54</v>
      </c>
      <c r="I1813" s="1" t="s">
        <v>3137</v>
      </c>
      <c r="J1813" s="1" t="s">
        <v>2232</v>
      </c>
      <c r="K1813" s="27">
        <v>44664.700868055559</v>
      </c>
      <c r="L1813" s="27">
        <v>44671.654409722221</v>
      </c>
      <c r="M1813" s="1" t="s">
        <v>50</v>
      </c>
      <c r="N1813" s="85" t="s">
        <v>429</v>
      </c>
      <c r="O1813" s="1"/>
      <c r="P1813" s="46"/>
    </row>
    <row r="1814" spans="1:16" ht="16.5" hidden="1" customHeight="1">
      <c r="A1814" s="43">
        <v>107321</v>
      </c>
      <c r="B1814" s="1" t="s">
        <v>57</v>
      </c>
      <c r="C1814" s="1" t="s">
        <v>51</v>
      </c>
      <c r="D1814" s="1" t="s">
        <v>71</v>
      </c>
      <c r="E1814" s="1" t="s">
        <v>44</v>
      </c>
      <c r="F1814" s="1" t="s">
        <v>53</v>
      </c>
      <c r="G1814" s="1" t="s">
        <v>46</v>
      </c>
      <c r="H1814" s="1" t="s">
        <v>54</v>
      </c>
      <c r="I1814" s="1" t="s">
        <v>3138</v>
      </c>
      <c r="J1814" s="1" t="s">
        <v>800</v>
      </c>
      <c r="K1814" s="27">
        <v>44664.701932870368</v>
      </c>
      <c r="L1814" s="27">
        <v>44671.654652777775</v>
      </c>
      <c r="M1814" s="1" t="s">
        <v>50</v>
      </c>
      <c r="N1814" s="85" t="s">
        <v>443</v>
      </c>
      <c r="O1814" s="1"/>
      <c r="P1814" s="46"/>
    </row>
    <row r="1815" spans="1:16" ht="16.5" hidden="1" customHeight="1">
      <c r="A1815" s="43">
        <v>107322</v>
      </c>
      <c r="B1815" s="1" t="s">
        <v>41</v>
      </c>
      <c r="C1815" s="1" t="s">
        <v>51</v>
      </c>
      <c r="D1815" s="1" t="s">
        <v>52</v>
      </c>
      <c r="E1815" s="1" t="s">
        <v>44</v>
      </c>
      <c r="F1815" s="1" t="s">
        <v>45</v>
      </c>
      <c r="G1815" s="1" t="s">
        <v>46</v>
      </c>
      <c r="H1815" s="1" t="s">
        <v>47</v>
      </c>
      <c r="I1815" s="1" t="s">
        <v>3139</v>
      </c>
      <c r="J1815" s="1" t="s">
        <v>197</v>
      </c>
      <c r="K1815" s="27">
        <v>44664.706423611111</v>
      </c>
      <c r="L1815" s="27">
        <v>44671.655034722222</v>
      </c>
      <c r="M1815" s="1" t="s">
        <v>50</v>
      </c>
      <c r="N1815" s="85" t="s">
        <v>429</v>
      </c>
      <c r="O1815" s="1"/>
      <c r="P1815" s="46"/>
    </row>
    <row r="1816" spans="1:16" ht="16.5" hidden="1" customHeight="1">
      <c r="A1816" s="43">
        <v>107323</v>
      </c>
      <c r="B1816" s="1" t="s">
        <v>41</v>
      </c>
      <c r="C1816" s="1" t="s">
        <v>51</v>
      </c>
      <c r="D1816" s="1" t="s">
        <v>71</v>
      </c>
      <c r="E1816" s="1" t="s">
        <v>44</v>
      </c>
      <c r="F1816" s="1" t="s">
        <v>53</v>
      </c>
      <c r="G1816" s="1" t="s">
        <v>46</v>
      </c>
      <c r="H1816" s="1" t="s">
        <v>47</v>
      </c>
      <c r="I1816" s="1" t="s">
        <v>3140</v>
      </c>
      <c r="J1816" s="1" t="s">
        <v>3633</v>
      </c>
      <c r="K1816" s="27">
        <v>44664.707407407404</v>
      </c>
      <c r="L1816" s="27">
        <v>44671.655590277776</v>
      </c>
      <c r="M1816" s="1" t="s">
        <v>50</v>
      </c>
      <c r="N1816" s="85" t="s">
        <v>429</v>
      </c>
      <c r="O1816" s="1"/>
      <c r="P1816" s="46"/>
    </row>
    <row r="1817" spans="1:16" ht="16.5" hidden="1" customHeight="1">
      <c r="A1817" s="43">
        <v>107324</v>
      </c>
      <c r="B1817" s="1" t="s">
        <v>41</v>
      </c>
      <c r="C1817" s="1" t="s">
        <v>51</v>
      </c>
      <c r="D1817" s="1" t="s">
        <v>71</v>
      </c>
      <c r="E1817" s="1" t="s">
        <v>44</v>
      </c>
      <c r="F1817" s="1" t="s">
        <v>53</v>
      </c>
      <c r="G1817" s="1" t="s">
        <v>46</v>
      </c>
      <c r="H1817" s="1" t="s">
        <v>47</v>
      </c>
      <c r="I1817" s="1" t="s">
        <v>3141</v>
      </c>
      <c r="J1817" s="1" t="s">
        <v>3634</v>
      </c>
      <c r="K1817" s="27">
        <v>44664.707777777781</v>
      </c>
      <c r="L1817" s="27">
        <v>44671.655949074076</v>
      </c>
      <c r="M1817" s="1" t="s">
        <v>50</v>
      </c>
      <c r="N1817" s="85" t="s">
        <v>429</v>
      </c>
      <c r="O1817" s="1"/>
      <c r="P1817" s="46"/>
    </row>
    <row r="1818" spans="1:16" ht="16.5" hidden="1" customHeight="1">
      <c r="A1818" s="43">
        <v>107325</v>
      </c>
      <c r="B1818" s="1" t="s">
        <v>358</v>
      </c>
      <c r="C1818" s="1" t="s">
        <v>200</v>
      </c>
      <c r="D1818" s="1" t="s">
        <v>127</v>
      </c>
      <c r="E1818" s="1" t="s">
        <v>542</v>
      </c>
      <c r="F1818" s="1" t="s">
        <v>67</v>
      </c>
      <c r="G1818" s="1" t="s">
        <v>46</v>
      </c>
      <c r="H1818" s="1" t="s">
        <v>297</v>
      </c>
      <c r="I1818" s="1" t="s">
        <v>3142</v>
      </c>
      <c r="J1818" s="1" t="s">
        <v>3635</v>
      </c>
      <c r="K1818" s="27">
        <v>44664.861898148149</v>
      </c>
      <c r="L1818" s="27">
        <v>44671.656226851854</v>
      </c>
      <c r="M1818" s="1" t="s">
        <v>50</v>
      </c>
      <c r="N1818" s="85" t="s">
        <v>808</v>
      </c>
      <c r="O1818" s="1"/>
      <c r="P1818" s="46"/>
    </row>
    <row r="1819" spans="1:16" ht="16.5" hidden="1" customHeight="1">
      <c r="A1819" s="43">
        <v>107326</v>
      </c>
      <c r="B1819" s="1" t="s">
        <v>358</v>
      </c>
      <c r="C1819" s="1" t="s">
        <v>200</v>
      </c>
      <c r="D1819" s="1" t="s">
        <v>127</v>
      </c>
      <c r="E1819" s="1" t="s">
        <v>542</v>
      </c>
      <c r="F1819" s="1" t="s">
        <v>67</v>
      </c>
      <c r="G1819" s="1" t="s">
        <v>46</v>
      </c>
      <c r="H1819" s="1" t="s">
        <v>297</v>
      </c>
      <c r="I1819" s="1" t="s">
        <v>3143</v>
      </c>
      <c r="J1819" s="1" t="s">
        <v>3635</v>
      </c>
      <c r="K1819" s="27">
        <v>44664.861967592595</v>
      </c>
      <c r="L1819" s="27">
        <v>44671.656469907408</v>
      </c>
      <c r="M1819" s="1" t="s">
        <v>50</v>
      </c>
      <c r="N1819" s="85" t="s">
        <v>808</v>
      </c>
      <c r="O1819" s="1"/>
      <c r="P1819" s="46"/>
    </row>
    <row r="1820" spans="1:16" ht="16.5" hidden="1" customHeight="1">
      <c r="A1820" s="43">
        <v>107327</v>
      </c>
      <c r="B1820" s="1" t="s">
        <v>575</v>
      </c>
      <c r="C1820" s="1" t="s">
        <v>90</v>
      </c>
      <c r="D1820" s="1" t="s">
        <v>43</v>
      </c>
      <c r="E1820" s="1" t="s">
        <v>886</v>
      </c>
      <c r="F1820" s="1" t="s">
        <v>67</v>
      </c>
      <c r="G1820" s="1" t="s">
        <v>46</v>
      </c>
      <c r="H1820" s="1" t="s">
        <v>47</v>
      </c>
      <c r="I1820" s="1" t="s">
        <v>3144</v>
      </c>
      <c r="J1820" s="1" t="s">
        <v>3636</v>
      </c>
      <c r="K1820" s="27">
        <v>44664.932314814818</v>
      </c>
      <c r="L1820" s="27">
        <v>44671.656863425924</v>
      </c>
      <c r="M1820" s="1" t="s">
        <v>50</v>
      </c>
      <c r="N1820" s="85" t="s">
        <v>808</v>
      </c>
      <c r="O1820" s="1"/>
      <c r="P1820" s="46"/>
    </row>
    <row r="1821" spans="1:16" ht="16.5" hidden="1" customHeight="1">
      <c r="A1821" s="43">
        <v>107328</v>
      </c>
      <c r="B1821" s="1" t="s">
        <v>41</v>
      </c>
      <c r="C1821" s="1" t="s">
        <v>90</v>
      </c>
      <c r="D1821" s="1" t="s">
        <v>71</v>
      </c>
      <c r="E1821" s="1" t="s">
        <v>62</v>
      </c>
      <c r="F1821" s="1" t="s">
        <v>45</v>
      </c>
      <c r="G1821" s="1" t="s">
        <v>46</v>
      </c>
      <c r="H1821" s="1" t="s">
        <v>54</v>
      </c>
      <c r="I1821" s="1" t="s">
        <v>3145</v>
      </c>
      <c r="J1821" s="1" t="s">
        <v>3637</v>
      </c>
      <c r="K1821" s="27">
        <v>44665.382650462961</v>
      </c>
      <c r="L1821" s="27">
        <v>44671.657164351855</v>
      </c>
      <c r="M1821" s="1" t="s">
        <v>50</v>
      </c>
      <c r="N1821" s="85" t="s">
        <v>429</v>
      </c>
      <c r="O1821" s="1"/>
      <c r="P1821" s="46"/>
    </row>
    <row r="1822" spans="1:16" ht="16.5" hidden="1" customHeight="1">
      <c r="A1822" s="43">
        <v>107329</v>
      </c>
      <c r="B1822" s="1" t="s">
        <v>60</v>
      </c>
      <c r="C1822" s="1" t="s">
        <v>51</v>
      </c>
      <c r="D1822" s="1" t="s">
        <v>61</v>
      </c>
      <c r="E1822" s="1" t="s">
        <v>44</v>
      </c>
      <c r="F1822" s="1" t="s">
        <v>45</v>
      </c>
      <c r="G1822" s="1" t="s">
        <v>46</v>
      </c>
      <c r="H1822" s="1" t="s">
        <v>47</v>
      </c>
      <c r="I1822" s="1" t="s">
        <v>3146</v>
      </c>
      <c r="J1822" s="1" t="s">
        <v>3638</v>
      </c>
      <c r="K1822" s="27">
        <v>44665.400127314817</v>
      </c>
      <c r="L1822" s="27">
        <v>44671.657465277778</v>
      </c>
      <c r="M1822" s="1" t="s">
        <v>50</v>
      </c>
      <c r="N1822" s="85" t="s">
        <v>429</v>
      </c>
      <c r="O1822" s="1"/>
      <c r="P1822" s="46"/>
    </row>
    <row r="1823" spans="1:16" ht="16.5" hidden="1" customHeight="1">
      <c r="A1823" s="43">
        <v>107330</v>
      </c>
      <c r="B1823" s="1" t="s">
        <v>57</v>
      </c>
      <c r="C1823" s="1" t="s">
        <v>388</v>
      </c>
      <c r="D1823" s="1" t="s">
        <v>61</v>
      </c>
      <c r="E1823" s="1" t="s">
        <v>62</v>
      </c>
      <c r="F1823" s="1" t="s">
        <v>45</v>
      </c>
      <c r="G1823" s="1" t="s">
        <v>46</v>
      </c>
      <c r="H1823" s="1" t="s">
        <v>54</v>
      </c>
      <c r="I1823" s="1" t="s">
        <v>3147</v>
      </c>
      <c r="J1823" s="1" t="s">
        <v>3639</v>
      </c>
      <c r="K1823" s="27">
        <v>44665.410567129627</v>
      </c>
      <c r="L1823" s="27">
        <v>44671.657754629632</v>
      </c>
      <c r="M1823" s="1" t="s">
        <v>50</v>
      </c>
      <c r="N1823" s="85" t="s">
        <v>443</v>
      </c>
      <c r="O1823" s="1"/>
      <c r="P1823" s="46"/>
    </row>
    <row r="1824" spans="1:16" ht="16.5" hidden="1" customHeight="1">
      <c r="A1824" s="43">
        <v>107331</v>
      </c>
      <c r="B1824" s="1" t="s">
        <v>41</v>
      </c>
      <c r="C1824" s="1" t="s">
        <v>42</v>
      </c>
      <c r="D1824" s="1" t="s">
        <v>71</v>
      </c>
      <c r="E1824" s="1" t="s">
        <v>44</v>
      </c>
      <c r="F1824" s="1" t="s">
        <v>45</v>
      </c>
      <c r="G1824" s="1" t="s">
        <v>46</v>
      </c>
      <c r="H1824" s="1" t="s">
        <v>47</v>
      </c>
      <c r="I1824" s="1" t="s">
        <v>3148</v>
      </c>
      <c r="J1824" s="1" t="s">
        <v>3640</v>
      </c>
      <c r="K1824" s="27">
        <v>44665.424120370371</v>
      </c>
      <c r="L1824" s="27">
        <v>44671.657951388886</v>
      </c>
      <c r="M1824" s="1" t="s">
        <v>50</v>
      </c>
      <c r="N1824" s="85" t="s">
        <v>429</v>
      </c>
      <c r="O1824" s="1"/>
      <c r="P1824" s="46"/>
    </row>
    <row r="1825" spans="1:16" ht="16.5" hidden="1" customHeight="1">
      <c r="A1825" s="43">
        <v>107332</v>
      </c>
      <c r="B1825" s="1" t="s">
        <v>41</v>
      </c>
      <c r="C1825" s="1" t="s">
        <v>782</v>
      </c>
      <c r="D1825" s="1" t="s">
        <v>61</v>
      </c>
      <c r="E1825" s="1" t="s">
        <v>44</v>
      </c>
      <c r="F1825" s="1" t="s">
        <v>45</v>
      </c>
      <c r="G1825" s="1" t="s">
        <v>46</v>
      </c>
      <c r="H1825" s="1" t="s">
        <v>47</v>
      </c>
      <c r="I1825" s="1" t="s">
        <v>2290</v>
      </c>
      <c r="J1825" s="1" t="s">
        <v>265</v>
      </c>
      <c r="K1825" s="27">
        <v>44665.444143518522</v>
      </c>
      <c r="L1825" s="27">
        <v>44671.658483796295</v>
      </c>
      <c r="M1825" s="1" t="s">
        <v>50</v>
      </c>
      <c r="N1825" s="85" t="s">
        <v>429</v>
      </c>
      <c r="O1825" s="1"/>
      <c r="P1825" s="46"/>
    </row>
    <row r="1826" spans="1:16" ht="16.5" hidden="1" customHeight="1">
      <c r="A1826" s="43">
        <v>107333</v>
      </c>
      <c r="B1826" s="1" t="s">
        <v>57</v>
      </c>
      <c r="C1826" s="1" t="s">
        <v>51</v>
      </c>
      <c r="D1826" s="1" t="s">
        <v>43</v>
      </c>
      <c r="E1826" s="1" t="s">
        <v>44</v>
      </c>
      <c r="F1826" s="1" t="s">
        <v>53</v>
      </c>
      <c r="G1826" s="1" t="s">
        <v>46</v>
      </c>
      <c r="H1826" s="1" t="s">
        <v>47</v>
      </c>
      <c r="I1826" s="1" t="s">
        <v>3149</v>
      </c>
      <c r="J1826" s="1" t="s">
        <v>3641</v>
      </c>
      <c r="K1826" s="27">
        <v>44665.456493055557</v>
      </c>
      <c r="L1826" s="27">
        <v>44671.658703703702</v>
      </c>
      <c r="M1826" s="1" t="s">
        <v>50</v>
      </c>
      <c r="N1826" s="85" t="s">
        <v>443</v>
      </c>
      <c r="O1826" s="1"/>
      <c r="P1826" s="46"/>
    </row>
    <row r="1827" spans="1:16" ht="16.5" hidden="1" customHeight="1">
      <c r="A1827" s="43">
        <v>107334</v>
      </c>
      <c r="B1827" s="1" t="s">
        <v>41</v>
      </c>
      <c r="C1827" s="1" t="s">
        <v>189</v>
      </c>
      <c r="D1827" s="1" t="s">
        <v>61</v>
      </c>
      <c r="E1827" s="1" t="s">
        <v>44</v>
      </c>
      <c r="F1827" s="1" t="s">
        <v>45</v>
      </c>
      <c r="G1827" s="1" t="s">
        <v>46</v>
      </c>
      <c r="H1827" s="1" t="s">
        <v>47</v>
      </c>
      <c r="I1827" s="1" t="s">
        <v>3150</v>
      </c>
      <c r="J1827" s="1" t="s">
        <v>2740</v>
      </c>
      <c r="K1827" s="27">
        <v>44665.457303240742</v>
      </c>
      <c r="L1827" s="27">
        <v>44671.659432870372</v>
      </c>
      <c r="M1827" s="1" t="s">
        <v>50</v>
      </c>
      <c r="N1827" s="85" t="s">
        <v>429</v>
      </c>
      <c r="O1827" s="1"/>
      <c r="P1827" s="46"/>
    </row>
    <row r="1828" spans="1:16" ht="16.5" hidden="1" customHeight="1">
      <c r="A1828" s="43">
        <v>107335</v>
      </c>
      <c r="B1828" s="1" t="s">
        <v>41</v>
      </c>
      <c r="C1828" s="1" t="s">
        <v>51</v>
      </c>
      <c r="D1828" s="1" t="s">
        <v>61</v>
      </c>
      <c r="E1828" s="1" t="s">
        <v>44</v>
      </c>
      <c r="F1828" s="1" t="s">
        <v>45</v>
      </c>
      <c r="G1828" s="1" t="s">
        <v>46</v>
      </c>
      <c r="H1828" s="1" t="s">
        <v>47</v>
      </c>
      <c r="I1828" s="1" t="s">
        <v>1451</v>
      </c>
      <c r="J1828" s="1" t="s">
        <v>2740</v>
      </c>
      <c r="K1828" s="27">
        <v>44665.459398148145</v>
      </c>
      <c r="L1828" s="27">
        <v>44671.659849537034</v>
      </c>
      <c r="M1828" s="1" t="s">
        <v>50</v>
      </c>
      <c r="N1828" s="85" t="s">
        <v>429</v>
      </c>
      <c r="O1828" s="1"/>
      <c r="P1828" s="46"/>
    </row>
    <row r="1829" spans="1:16" ht="16.5" hidden="1" customHeight="1">
      <c r="A1829" s="43">
        <v>107336</v>
      </c>
      <c r="B1829" s="1" t="s">
        <v>60</v>
      </c>
      <c r="C1829" s="1" t="s">
        <v>51</v>
      </c>
      <c r="D1829" s="1" t="s">
        <v>43</v>
      </c>
      <c r="E1829" s="1" t="s">
        <v>44</v>
      </c>
      <c r="F1829" s="1" t="s">
        <v>53</v>
      </c>
      <c r="G1829" s="1" t="s">
        <v>46</v>
      </c>
      <c r="H1829" s="1" t="s">
        <v>54</v>
      </c>
      <c r="I1829" s="1" t="s">
        <v>3151</v>
      </c>
      <c r="J1829" s="1" t="s">
        <v>3642</v>
      </c>
      <c r="K1829" s="27">
        <v>44665.465624999997</v>
      </c>
      <c r="L1829" s="27">
        <v>44671.660312499997</v>
      </c>
      <c r="M1829" s="1" t="s">
        <v>50</v>
      </c>
      <c r="N1829" s="85" t="s">
        <v>429</v>
      </c>
      <c r="O1829" s="1"/>
      <c r="P1829" s="46"/>
    </row>
    <row r="1830" spans="1:16" ht="16.5" hidden="1" customHeight="1">
      <c r="A1830" s="43">
        <v>107337</v>
      </c>
      <c r="B1830" s="1" t="s">
        <v>248</v>
      </c>
      <c r="C1830" s="1" t="s">
        <v>51</v>
      </c>
      <c r="D1830" s="1" t="s">
        <v>43</v>
      </c>
      <c r="E1830" s="1" t="s">
        <v>44</v>
      </c>
      <c r="F1830" s="1" t="s">
        <v>45</v>
      </c>
      <c r="G1830" s="1" t="s">
        <v>46</v>
      </c>
      <c r="H1830" s="1" t="s">
        <v>54</v>
      </c>
      <c r="I1830" s="1" t="s">
        <v>3152</v>
      </c>
      <c r="J1830" s="1" t="s">
        <v>3643</v>
      </c>
      <c r="K1830" s="27">
        <v>44665.470891203702</v>
      </c>
      <c r="L1830" s="27">
        <v>44671.660578703704</v>
      </c>
      <c r="M1830" s="1" t="s">
        <v>50</v>
      </c>
      <c r="N1830" s="85" t="s">
        <v>808</v>
      </c>
      <c r="O1830" s="1"/>
      <c r="P1830" s="46"/>
    </row>
    <row r="1831" spans="1:16" ht="16.5" hidden="1" customHeight="1">
      <c r="A1831" s="43">
        <v>107338</v>
      </c>
      <c r="B1831" s="1" t="s">
        <v>41</v>
      </c>
      <c r="C1831" s="1" t="s">
        <v>51</v>
      </c>
      <c r="D1831" s="1" t="s">
        <v>52</v>
      </c>
      <c r="E1831" s="1" t="s">
        <v>44</v>
      </c>
      <c r="F1831" s="1" t="s">
        <v>53</v>
      </c>
      <c r="G1831" s="1" t="s">
        <v>46</v>
      </c>
      <c r="H1831" s="1" t="s">
        <v>47</v>
      </c>
      <c r="I1831" s="1" t="s">
        <v>2154</v>
      </c>
      <c r="J1831" s="1" t="s">
        <v>3644</v>
      </c>
      <c r="K1831" s="27">
        <v>44665.533356481479</v>
      </c>
      <c r="L1831" s="27">
        <v>44671.660868055558</v>
      </c>
      <c r="M1831" s="1" t="s">
        <v>50</v>
      </c>
      <c r="N1831" s="85" t="s">
        <v>429</v>
      </c>
      <c r="O1831" s="1"/>
      <c r="P1831" s="46"/>
    </row>
    <row r="1832" spans="1:16" ht="16.5" hidden="1" customHeight="1">
      <c r="A1832" s="43">
        <v>107339</v>
      </c>
      <c r="B1832" s="1" t="s">
        <v>41</v>
      </c>
      <c r="C1832" s="1" t="s">
        <v>51</v>
      </c>
      <c r="D1832" s="1" t="s">
        <v>81</v>
      </c>
      <c r="E1832" s="1" t="s">
        <v>75</v>
      </c>
      <c r="F1832" s="1" t="s">
        <v>53</v>
      </c>
      <c r="G1832" s="1" t="s">
        <v>46</v>
      </c>
      <c r="H1832" s="1" t="s">
        <v>47</v>
      </c>
      <c r="I1832" s="1" t="s">
        <v>3153</v>
      </c>
      <c r="J1832" s="1" t="s">
        <v>3645</v>
      </c>
      <c r="K1832" s="27">
        <v>44665.53565972222</v>
      </c>
      <c r="L1832" s="27">
        <v>44671.661076388889</v>
      </c>
      <c r="M1832" s="1" t="s">
        <v>50</v>
      </c>
      <c r="N1832" s="85" t="s">
        <v>429</v>
      </c>
      <c r="O1832" s="1"/>
      <c r="P1832" s="46"/>
    </row>
    <row r="1833" spans="1:16" ht="16.5" hidden="1" customHeight="1">
      <c r="A1833" s="43">
        <v>107340</v>
      </c>
      <c r="B1833" s="1" t="s">
        <v>41</v>
      </c>
      <c r="C1833" s="1" t="s">
        <v>51</v>
      </c>
      <c r="D1833" s="1" t="s">
        <v>61</v>
      </c>
      <c r="E1833" s="1" t="s">
        <v>44</v>
      </c>
      <c r="F1833" s="1" t="s">
        <v>45</v>
      </c>
      <c r="G1833" s="1" t="s">
        <v>46</v>
      </c>
      <c r="H1833" s="1" t="s">
        <v>47</v>
      </c>
      <c r="I1833" s="1" t="s">
        <v>3154</v>
      </c>
      <c r="J1833" s="1" t="s">
        <v>3646</v>
      </c>
      <c r="K1833" s="27">
        <v>44665.545740740738</v>
      </c>
      <c r="L1833" s="27">
        <v>44671.661377314813</v>
      </c>
      <c r="M1833" s="1" t="s">
        <v>50</v>
      </c>
      <c r="N1833" s="85" t="s">
        <v>1803</v>
      </c>
      <c r="O1833" s="1"/>
      <c r="P1833" s="46"/>
    </row>
    <row r="1834" spans="1:16" ht="16.5" hidden="1" customHeight="1">
      <c r="A1834" s="43">
        <v>107341</v>
      </c>
      <c r="B1834" s="1" t="s">
        <v>41</v>
      </c>
      <c r="C1834" s="1" t="s">
        <v>51</v>
      </c>
      <c r="D1834" s="1" t="s">
        <v>61</v>
      </c>
      <c r="E1834" s="1" t="s">
        <v>44</v>
      </c>
      <c r="F1834" s="1" t="s">
        <v>45</v>
      </c>
      <c r="G1834" s="1" t="s">
        <v>46</v>
      </c>
      <c r="H1834" s="1" t="s">
        <v>54</v>
      </c>
      <c r="I1834" s="1" t="s">
        <v>3155</v>
      </c>
      <c r="J1834" s="1" t="s">
        <v>3647</v>
      </c>
      <c r="K1834" s="27">
        <v>44665.558287037034</v>
      </c>
      <c r="L1834" s="27">
        <v>44671.661550925928</v>
      </c>
      <c r="M1834" s="1" t="s">
        <v>50</v>
      </c>
      <c r="N1834" s="85" t="s">
        <v>429</v>
      </c>
      <c r="O1834" s="1"/>
      <c r="P1834" s="46"/>
    </row>
    <row r="1835" spans="1:16" ht="16.5" hidden="1" customHeight="1">
      <c r="A1835" s="43">
        <v>107342</v>
      </c>
      <c r="B1835" s="1" t="s">
        <v>60</v>
      </c>
      <c r="C1835" s="1" t="s">
        <v>51</v>
      </c>
      <c r="D1835" s="1" t="s">
        <v>81</v>
      </c>
      <c r="E1835" s="1" t="s">
        <v>257</v>
      </c>
      <c r="F1835" s="1" t="s">
        <v>53</v>
      </c>
      <c r="G1835" s="1" t="s">
        <v>46</v>
      </c>
      <c r="H1835" s="1" t="s">
        <v>54</v>
      </c>
      <c r="I1835" s="1" t="s">
        <v>3156</v>
      </c>
      <c r="J1835" s="1" t="s">
        <v>3648</v>
      </c>
      <c r="K1835" s="27">
        <v>44665.602060185185</v>
      </c>
      <c r="L1835" s="27">
        <v>44671.728900462964</v>
      </c>
      <c r="M1835" s="1" t="s">
        <v>50</v>
      </c>
      <c r="N1835" s="85" t="s">
        <v>429</v>
      </c>
      <c r="O1835" s="1"/>
      <c r="P1835" s="46"/>
    </row>
    <row r="1836" spans="1:16" ht="16.5" hidden="1" customHeight="1">
      <c r="A1836" s="43">
        <v>107343</v>
      </c>
      <c r="B1836" s="1" t="s">
        <v>639</v>
      </c>
      <c r="C1836" s="1" t="s">
        <v>51</v>
      </c>
      <c r="D1836" s="1" t="s">
        <v>81</v>
      </c>
      <c r="E1836" s="1" t="s">
        <v>257</v>
      </c>
      <c r="F1836" s="1" t="s">
        <v>53</v>
      </c>
      <c r="G1836" s="1" t="s">
        <v>85</v>
      </c>
      <c r="H1836" s="1" t="s">
        <v>47</v>
      </c>
      <c r="I1836" s="1" t="s">
        <v>3157</v>
      </c>
      <c r="J1836" s="1" t="s">
        <v>3649</v>
      </c>
      <c r="K1836" s="27">
        <v>44665.609270833331</v>
      </c>
      <c r="L1836" s="27">
        <v>44671.661886574075</v>
      </c>
      <c r="M1836" s="1" t="s">
        <v>50</v>
      </c>
      <c r="N1836" s="85" t="s">
        <v>808</v>
      </c>
      <c r="O1836" s="1"/>
      <c r="P1836" s="46"/>
    </row>
    <row r="1837" spans="1:16" ht="16.5" hidden="1" customHeight="1">
      <c r="A1837" s="68">
        <v>107344</v>
      </c>
      <c r="B1837" s="69" t="s">
        <v>358</v>
      </c>
      <c r="C1837" s="69" t="s">
        <v>51</v>
      </c>
      <c r="D1837" s="69" t="s">
        <v>81</v>
      </c>
      <c r="E1837" s="69" t="s">
        <v>257</v>
      </c>
      <c r="F1837" s="69" t="s">
        <v>53</v>
      </c>
      <c r="G1837" s="69" t="s">
        <v>85</v>
      </c>
      <c r="H1837" s="69" t="s">
        <v>47</v>
      </c>
      <c r="I1837" s="69" t="s">
        <v>3158</v>
      </c>
      <c r="J1837" s="69" t="s">
        <v>3650</v>
      </c>
      <c r="K1837" s="70">
        <v>44665.635451388887</v>
      </c>
      <c r="L1837" s="70">
        <v>44671.662118055552</v>
      </c>
      <c r="M1837" s="69" t="s">
        <v>50</v>
      </c>
      <c r="N1837" s="86" t="s">
        <v>429</v>
      </c>
      <c r="O1837" s="1"/>
      <c r="P1837" s="46"/>
    </row>
    <row r="1838" spans="1:16" ht="16.5" customHeight="1">
      <c r="A1838" s="43">
        <v>107345</v>
      </c>
      <c r="B1838" s="1" t="s">
        <v>57</v>
      </c>
      <c r="C1838" s="1" t="s">
        <v>782</v>
      </c>
      <c r="D1838" s="1" t="s">
        <v>71</v>
      </c>
      <c r="E1838" s="1" t="s">
        <v>66</v>
      </c>
      <c r="F1838" s="1" t="s">
        <v>67</v>
      </c>
      <c r="G1838" s="1" t="s">
        <v>401</v>
      </c>
      <c r="H1838" s="1" t="s">
        <v>54</v>
      </c>
      <c r="I1838" s="1" t="s">
        <v>3159</v>
      </c>
      <c r="J1838" s="1" t="s">
        <v>3651</v>
      </c>
      <c r="K1838" s="27">
        <v>44665.66302083333</v>
      </c>
      <c r="L1838" s="27">
        <v>44671.662511574075</v>
      </c>
      <c r="M1838" s="1" t="s">
        <v>50</v>
      </c>
      <c r="N1838" s="85" t="s">
        <v>443</v>
      </c>
      <c r="O1838" s="1"/>
      <c r="P1838" s="46"/>
    </row>
    <row r="1839" spans="1:16" ht="16.5" hidden="1" customHeight="1">
      <c r="A1839" s="75">
        <v>107346</v>
      </c>
      <c r="B1839" s="63" t="s">
        <v>513</v>
      </c>
      <c r="C1839" s="63" t="s">
        <v>51</v>
      </c>
      <c r="D1839" s="63" t="s">
        <v>43</v>
      </c>
      <c r="E1839" s="63" t="s">
        <v>44</v>
      </c>
      <c r="F1839" s="63" t="s">
        <v>53</v>
      </c>
      <c r="G1839" s="63" t="s">
        <v>46</v>
      </c>
      <c r="H1839" s="63" t="s">
        <v>47</v>
      </c>
      <c r="I1839" s="63" t="s">
        <v>3160</v>
      </c>
      <c r="J1839" s="63" t="s">
        <v>3652</v>
      </c>
      <c r="K1839" s="64">
        <v>44665.672812500001</v>
      </c>
      <c r="L1839" s="64">
        <v>44671.662986111114</v>
      </c>
      <c r="M1839" s="63" t="s">
        <v>50</v>
      </c>
      <c r="N1839" s="85" t="s">
        <v>443</v>
      </c>
      <c r="O1839" s="1"/>
      <c r="P1839" s="46"/>
    </row>
    <row r="1840" spans="1:16" ht="16.5" hidden="1" customHeight="1">
      <c r="A1840" s="43">
        <v>107347</v>
      </c>
      <c r="B1840" s="1" t="s">
        <v>60</v>
      </c>
      <c r="C1840" s="1" t="s">
        <v>42</v>
      </c>
      <c r="D1840" s="1" t="s">
        <v>71</v>
      </c>
      <c r="E1840" s="1" t="s">
        <v>102</v>
      </c>
      <c r="F1840" s="1" t="s">
        <v>67</v>
      </c>
      <c r="G1840" s="1" t="s">
        <v>46</v>
      </c>
      <c r="H1840" s="1" t="s">
        <v>47</v>
      </c>
      <c r="I1840" s="1" t="s">
        <v>3161</v>
      </c>
      <c r="J1840" s="1" t="s">
        <v>3653</v>
      </c>
      <c r="K1840" s="27">
        <v>44665.678472222222</v>
      </c>
      <c r="L1840" s="27">
        <v>44672.705208333333</v>
      </c>
      <c r="M1840" s="1" t="s">
        <v>50</v>
      </c>
      <c r="N1840" s="85" t="s">
        <v>429</v>
      </c>
      <c r="O1840" s="1"/>
      <c r="P1840" s="46"/>
    </row>
    <row r="1841" spans="1:16" ht="16.5" hidden="1" customHeight="1">
      <c r="A1841" s="43">
        <v>107348</v>
      </c>
      <c r="B1841" s="1" t="s">
        <v>60</v>
      </c>
      <c r="C1841" s="1" t="s">
        <v>126</v>
      </c>
      <c r="D1841" s="1" t="s">
        <v>81</v>
      </c>
      <c r="E1841" s="1" t="s">
        <v>44</v>
      </c>
      <c r="F1841" s="1" t="s">
        <v>45</v>
      </c>
      <c r="G1841" s="1" t="s">
        <v>46</v>
      </c>
      <c r="H1841" s="1" t="s">
        <v>54</v>
      </c>
      <c r="I1841" s="1" t="s">
        <v>3162</v>
      </c>
      <c r="J1841" s="1" t="s">
        <v>3654</v>
      </c>
      <c r="K1841" s="27">
        <v>44665.740231481483</v>
      </c>
      <c r="L1841" s="27">
        <v>44671.66337962963</v>
      </c>
      <c r="M1841" s="1" t="s">
        <v>50</v>
      </c>
      <c r="N1841" s="85" t="s">
        <v>429</v>
      </c>
      <c r="O1841" s="1"/>
      <c r="P1841" s="46"/>
    </row>
    <row r="1842" spans="1:16" ht="16.5" hidden="1" customHeight="1">
      <c r="A1842" s="43">
        <v>107349</v>
      </c>
      <c r="B1842" s="1" t="s">
        <v>60</v>
      </c>
      <c r="C1842" s="1" t="s">
        <v>51</v>
      </c>
      <c r="D1842" s="1" t="s">
        <v>71</v>
      </c>
      <c r="E1842" s="1" t="s">
        <v>44</v>
      </c>
      <c r="F1842" s="1" t="s">
        <v>53</v>
      </c>
      <c r="G1842" s="1" t="s">
        <v>46</v>
      </c>
      <c r="H1842" s="1" t="s">
        <v>54</v>
      </c>
      <c r="I1842" s="1" t="s">
        <v>3163</v>
      </c>
      <c r="J1842" s="1" t="s">
        <v>3655</v>
      </c>
      <c r="K1842" s="27">
        <v>44665.746759259258</v>
      </c>
      <c r="L1842" s="27">
        <v>44671.663611111115</v>
      </c>
      <c r="M1842" s="1" t="s">
        <v>50</v>
      </c>
      <c r="N1842" s="85" t="s">
        <v>429</v>
      </c>
      <c r="O1842" s="1"/>
      <c r="P1842" s="46"/>
    </row>
    <row r="1843" spans="1:16" ht="16.5" hidden="1" customHeight="1">
      <c r="A1843" s="43">
        <v>107350</v>
      </c>
      <c r="B1843" s="1" t="s">
        <v>358</v>
      </c>
      <c r="C1843" s="1" t="s">
        <v>200</v>
      </c>
      <c r="D1843" s="1" t="s">
        <v>127</v>
      </c>
      <c r="E1843" s="1" t="s">
        <v>542</v>
      </c>
      <c r="F1843" s="1" t="s">
        <v>67</v>
      </c>
      <c r="G1843" s="1" t="s">
        <v>46</v>
      </c>
      <c r="H1843" s="1" t="s">
        <v>297</v>
      </c>
      <c r="I1843" s="1" t="s">
        <v>3164</v>
      </c>
      <c r="J1843" s="1" t="s">
        <v>3656</v>
      </c>
      <c r="K1843" s="27">
        <v>44667.667094907411</v>
      </c>
      <c r="L1843" s="27">
        <v>44671.663854166669</v>
      </c>
      <c r="M1843" s="1" t="s">
        <v>50</v>
      </c>
      <c r="N1843" s="85" t="s">
        <v>808</v>
      </c>
      <c r="O1843" s="1"/>
      <c r="P1843" s="46"/>
    </row>
    <row r="1844" spans="1:16" ht="16.5" hidden="1" customHeight="1">
      <c r="A1844" s="43">
        <v>107351</v>
      </c>
      <c r="B1844" s="1" t="s">
        <v>358</v>
      </c>
      <c r="C1844" s="1" t="s">
        <v>200</v>
      </c>
      <c r="D1844" s="1" t="s">
        <v>127</v>
      </c>
      <c r="E1844" s="1" t="s">
        <v>542</v>
      </c>
      <c r="F1844" s="1" t="s">
        <v>67</v>
      </c>
      <c r="G1844" s="1" t="s">
        <v>46</v>
      </c>
      <c r="H1844" s="1" t="s">
        <v>297</v>
      </c>
      <c r="I1844" s="1" t="s">
        <v>3165</v>
      </c>
      <c r="J1844" s="1" t="s">
        <v>3656</v>
      </c>
      <c r="K1844" s="27">
        <v>44667.667175925926</v>
      </c>
      <c r="L1844" s="27">
        <v>44671.6641087963</v>
      </c>
      <c r="M1844" s="1" t="s">
        <v>50</v>
      </c>
      <c r="N1844" s="85" t="s">
        <v>808</v>
      </c>
      <c r="O1844" s="1"/>
      <c r="P1844" s="46"/>
    </row>
    <row r="1845" spans="1:16" ht="16.5" hidden="1" customHeight="1">
      <c r="A1845" s="68">
        <v>107352</v>
      </c>
      <c r="B1845" s="69" t="s">
        <v>65</v>
      </c>
      <c r="C1845" s="69" t="s">
        <v>341</v>
      </c>
      <c r="D1845" s="69" t="s">
        <v>81</v>
      </c>
      <c r="E1845" s="69" t="s">
        <v>66</v>
      </c>
      <c r="F1845" s="69" t="s">
        <v>67</v>
      </c>
      <c r="G1845" s="69" t="s">
        <v>46</v>
      </c>
      <c r="H1845" s="69" t="s">
        <v>54</v>
      </c>
      <c r="I1845" s="69" t="s">
        <v>3166</v>
      </c>
      <c r="J1845" s="69" t="s">
        <v>3657</v>
      </c>
      <c r="K1845" s="70">
        <v>44668.337511574071</v>
      </c>
      <c r="L1845" s="70">
        <v>44678.558495370373</v>
      </c>
      <c r="M1845" s="69" t="s">
        <v>50</v>
      </c>
      <c r="N1845" s="86" t="s">
        <v>808</v>
      </c>
      <c r="O1845" s="1"/>
      <c r="P1845" s="46"/>
    </row>
    <row r="1846" spans="1:16" ht="16.5" customHeight="1">
      <c r="A1846" s="43">
        <v>107353</v>
      </c>
      <c r="B1846" s="1" t="s">
        <v>57</v>
      </c>
      <c r="C1846" s="1" t="s">
        <v>150</v>
      </c>
      <c r="D1846" s="1" t="s">
        <v>43</v>
      </c>
      <c r="E1846" s="1" t="s">
        <v>44</v>
      </c>
      <c r="F1846" s="1" t="s">
        <v>67</v>
      </c>
      <c r="G1846" s="1" t="s">
        <v>401</v>
      </c>
      <c r="H1846" s="1" t="s">
        <v>54</v>
      </c>
      <c r="I1846" s="1" t="s">
        <v>3167</v>
      </c>
      <c r="J1846" s="1" t="s">
        <v>3658</v>
      </c>
      <c r="K1846" s="27">
        <v>44668.78833333333</v>
      </c>
      <c r="L1846" s="27">
        <v>44678.559201388889</v>
      </c>
      <c r="M1846" s="1" t="s">
        <v>50</v>
      </c>
      <c r="N1846" s="85" t="s">
        <v>443</v>
      </c>
      <c r="O1846" s="1"/>
      <c r="P1846" s="46"/>
    </row>
    <row r="1847" spans="1:16" ht="16.5" hidden="1" customHeight="1">
      <c r="A1847" s="75">
        <v>107354</v>
      </c>
      <c r="B1847" s="63" t="s">
        <v>60</v>
      </c>
      <c r="C1847" s="63" t="s">
        <v>51</v>
      </c>
      <c r="D1847" s="63" t="s">
        <v>52</v>
      </c>
      <c r="E1847" s="63" t="s">
        <v>44</v>
      </c>
      <c r="F1847" s="63" t="s">
        <v>45</v>
      </c>
      <c r="G1847" s="63" t="s">
        <v>46</v>
      </c>
      <c r="H1847" s="63" t="s">
        <v>47</v>
      </c>
      <c r="I1847" s="63" t="s">
        <v>3168</v>
      </c>
      <c r="J1847" s="63" t="s">
        <v>3659</v>
      </c>
      <c r="K1847" s="64">
        <v>44669.409131944441</v>
      </c>
      <c r="L1847" s="64">
        <v>44671.664513888885</v>
      </c>
      <c r="M1847" s="63" t="s">
        <v>50</v>
      </c>
      <c r="N1847" s="87" t="s">
        <v>429</v>
      </c>
      <c r="O1847" s="1"/>
      <c r="P1847" s="46"/>
    </row>
    <row r="1848" spans="1:16" ht="16.5" hidden="1" customHeight="1">
      <c r="A1848" s="43">
        <v>107355</v>
      </c>
      <c r="B1848" s="1" t="s">
        <v>358</v>
      </c>
      <c r="C1848" s="1" t="s">
        <v>200</v>
      </c>
      <c r="D1848" s="1" t="s">
        <v>127</v>
      </c>
      <c r="E1848" s="1" t="s">
        <v>542</v>
      </c>
      <c r="F1848" s="1" t="s">
        <v>67</v>
      </c>
      <c r="G1848" s="1" t="s">
        <v>46</v>
      </c>
      <c r="H1848" s="1" t="s">
        <v>297</v>
      </c>
      <c r="I1848" s="1" t="s">
        <v>3169</v>
      </c>
      <c r="J1848" s="1" t="s">
        <v>3656</v>
      </c>
      <c r="K1848" s="27">
        <v>44669.41715277778</v>
      </c>
      <c r="L1848" s="27">
        <v>44671.66479166667</v>
      </c>
      <c r="M1848" s="1" t="s">
        <v>50</v>
      </c>
      <c r="N1848" s="85" t="s">
        <v>808</v>
      </c>
      <c r="O1848" s="1"/>
      <c r="P1848" s="46"/>
    </row>
    <row r="1849" spans="1:16" ht="16.5" hidden="1" customHeight="1">
      <c r="A1849" s="43">
        <v>107356</v>
      </c>
      <c r="B1849" s="1" t="s">
        <v>358</v>
      </c>
      <c r="C1849" s="1" t="s">
        <v>200</v>
      </c>
      <c r="D1849" s="1" t="s">
        <v>127</v>
      </c>
      <c r="E1849" s="1" t="s">
        <v>542</v>
      </c>
      <c r="F1849" s="1" t="s">
        <v>67</v>
      </c>
      <c r="G1849" s="1" t="s">
        <v>46</v>
      </c>
      <c r="H1849" s="1" t="s">
        <v>297</v>
      </c>
      <c r="I1849" s="1" t="s">
        <v>3170</v>
      </c>
      <c r="J1849" s="1" t="s">
        <v>3656</v>
      </c>
      <c r="K1849" s="27">
        <v>44669.417222222219</v>
      </c>
      <c r="L1849" s="27">
        <v>44671.665046296293</v>
      </c>
      <c r="M1849" s="1" t="s">
        <v>50</v>
      </c>
      <c r="N1849" s="85" t="s">
        <v>808</v>
      </c>
      <c r="O1849" s="1"/>
      <c r="P1849" s="46"/>
    </row>
    <row r="1850" spans="1:16" ht="16.5" hidden="1" customHeight="1">
      <c r="A1850" s="43">
        <v>107357</v>
      </c>
      <c r="B1850" s="1" t="s">
        <v>60</v>
      </c>
      <c r="C1850" s="1" t="s">
        <v>51</v>
      </c>
      <c r="D1850" s="1" t="s">
        <v>81</v>
      </c>
      <c r="E1850" s="1" t="s">
        <v>257</v>
      </c>
      <c r="F1850" s="1" t="s">
        <v>45</v>
      </c>
      <c r="G1850" s="1" t="s">
        <v>46</v>
      </c>
      <c r="H1850" s="1" t="s">
        <v>47</v>
      </c>
      <c r="I1850" s="1" t="s">
        <v>1451</v>
      </c>
      <c r="J1850" s="1" t="s">
        <v>3660</v>
      </c>
      <c r="K1850" s="27">
        <v>44669.432893518519</v>
      </c>
      <c r="L1850" s="27">
        <v>44671.665335648147</v>
      </c>
      <c r="M1850" s="1" t="s">
        <v>50</v>
      </c>
      <c r="N1850" s="85" t="s">
        <v>429</v>
      </c>
      <c r="O1850" s="1"/>
      <c r="P1850" s="46"/>
    </row>
    <row r="1851" spans="1:16" ht="16.5" hidden="1" customHeight="1">
      <c r="A1851" s="43">
        <v>107358</v>
      </c>
      <c r="B1851" s="1" t="s">
        <v>60</v>
      </c>
      <c r="C1851" s="1" t="s">
        <v>51</v>
      </c>
      <c r="D1851" s="1" t="s">
        <v>61</v>
      </c>
      <c r="E1851" s="1" t="s">
        <v>44</v>
      </c>
      <c r="F1851" s="1" t="s">
        <v>45</v>
      </c>
      <c r="G1851" s="1" t="s">
        <v>46</v>
      </c>
      <c r="H1851" s="1" t="s">
        <v>47</v>
      </c>
      <c r="I1851" s="1" t="s">
        <v>1149</v>
      </c>
      <c r="J1851" s="1" t="s">
        <v>3661</v>
      </c>
      <c r="K1851" s="27">
        <v>44669.441203703704</v>
      </c>
      <c r="L1851" s="27">
        <v>44671.665601851855</v>
      </c>
      <c r="M1851" s="1" t="s">
        <v>50</v>
      </c>
      <c r="N1851" s="85" t="s">
        <v>429</v>
      </c>
      <c r="O1851" s="1"/>
      <c r="P1851" s="46"/>
    </row>
    <row r="1852" spans="1:16" ht="16.5" hidden="1" customHeight="1">
      <c r="A1852" s="43">
        <v>107359</v>
      </c>
      <c r="B1852" s="1" t="s">
        <v>60</v>
      </c>
      <c r="C1852" s="1" t="s">
        <v>51</v>
      </c>
      <c r="D1852" s="1" t="s">
        <v>43</v>
      </c>
      <c r="E1852" s="1" t="s">
        <v>84</v>
      </c>
      <c r="F1852" s="1" t="s">
        <v>45</v>
      </c>
      <c r="G1852" s="1" t="s">
        <v>46</v>
      </c>
      <c r="H1852" s="1" t="s">
        <v>47</v>
      </c>
      <c r="I1852" s="1" t="s">
        <v>1114</v>
      </c>
      <c r="J1852" s="1" t="s">
        <v>2740</v>
      </c>
      <c r="K1852" s="27">
        <v>44669.446203703701</v>
      </c>
      <c r="L1852" s="27">
        <v>44671.666446759256</v>
      </c>
      <c r="M1852" s="1" t="s">
        <v>50</v>
      </c>
      <c r="N1852" s="85" t="s">
        <v>429</v>
      </c>
      <c r="O1852" s="1"/>
      <c r="P1852" s="46"/>
    </row>
    <row r="1853" spans="1:16" ht="16.5" hidden="1" customHeight="1">
      <c r="A1853" s="43">
        <v>107360</v>
      </c>
      <c r="B1853" s="1" t="s">
        <v>41</v>
      </c>
      <c r="C1853" s="1" t="s">
        <v>51</v>
      </c>
      <c r="D1853" s="1" t="s">
        <v>43</v>
      </c>
      <c r="E1853" s="1" t="s">
        <v>44</v>
      </c>
      <c r="F1853" s="1" t="s">
        <v>45</v>
      </c>
      <c r="G1853" s="1" t="s">
        <v>46</v>
      </c>
      <c r="H1853" s="1" t="s">
        <v>54</v>
      </c>
      <c r="I1853" s="1" t="s">
        <v>3171</v>
      </c>
      <c r="J1853" s="1" t="s">
        <v>1947</v>
      </c>
      <c r="K1853" s="27">
        <v>44669.449745370373</v>
      </c>
      <c r="L1853" s="27">
        <v>44671.666759259257</v>
      </c>
      <c r="M1853" s="1" t="s">
        <v>50</v>
      </c>
      <c r="N1853" s="85" t="s">
        <v>429</v>
      </c>
      <c r="O1853" s="1"/>
      <c r="P1853" s="46"/>
    </row>
    <row r="1854" spans="1:16" ht="16.5" hidden="1" customHeight="1">
      <c r="A1854" s="43">
        <v>107361</v>
      </c>
      <c r="B1854" s="1" t="s">
        <v>41</v>
      </c>
      <c r="C1854" s="1" t="s">
        <v>51</v>
      </c>
      <c r="D1854" s="1" t="s">
        <v>61</v>
      </c>
      <c r="E1854" s="1" t="s">
        <v>44</v>
      </c>
      <c r="F1854" s="1" t="s">
        <v>45</v>
      </c>
      <c r="G1854" s="1" t="s">
        <v>46</v>
      </c>
      <c r="H1854" s="1" t="s">
        <v>47</v>
      </c>
      <c r="I1854" s="1" t="s">
        <v>3172</v>
      </c>
      <c r="J1854" s="1" t="s">
        <v>3662</v>
      </c>
      <c r="K1854" s="27">
        <v>44669.459861111114</v>
      </c>
      <c r="L1854" s="27">
        <v>44671.667002314818</v>
      </c>
      <c r="M1854" s="1" t="s">
        <v>50</v>
      </c>
      <c r="N1854" s="85" t="s">
        <v>429</v>
      </c>
      <c r="O1854" s="1"/>
      <c r="P1854" s="46"/>
    </row>
    <row r="1855" spans="1:16" ht="16.5" hidden="1" customHeight="1">
      <c r="A1855" s="68">
        <v>107362</v>
      </c>
      <c r="B1855" s="69" t="s">
        <v>57</v>
      </c>
      <c r="C1855" s="69" t="s">
        <v>51</v>
      </c>
      <c r="D1855" s="69" t="s">
        <v>61</v>
      </c>
      <c r="E1855" s="69" t="s">
        <v>44</v>
      </c>
      <c r="F1855" s="69" t="s">
        <v>53</v>
      </c>
      <c r="G1855" s="69" t="s">
        <v>46</v>
      </c>
      <c r="H1855" s="69" t="s">
        <v>47</v>
      </c>
      <c r="I1855" s="69" t="s">
        <v>3173</v>
      </c>
      <c r="J1855" s="69" t="s">
        <v>3663</v>
      </c>
      <c r="K1855" s="70">
        <v>44669.481898148151</v>
      </c>
      <c r="L1855" s="70">
        <v>44671.667268518519</v>
      </c>
      <c r="M1855" s="69" t="s">
        <v>50</v>
      </c>
      <c r="N1855" s="85" t="s">
        <v>443</v>
      </c>
      <c r="O1855" s="1"/>
      <c r="P1855" s="46"/>
    </row>
    <row r="1856" spans="1:16" ht="16.5" customHeight="1">
      <c r="A1856" s="43">
        <v>107363</v>
      </c>
      <c r="B1856" s="1" t="s">
        <v>57</v>
      </c>
      <c r="C1856" s="1" t="s">
        <v>189</v>
      </c>
      <c r="D1856" s="1" t="s">
        <v>81</v>
      </c>
      <c r="E1856" s="1" t="s">
        <v>440</v>
      </c>
      <c r="F1856" s="1" t="s">
        <v>67</v>
      </c>
      <c r="G1856" s="1" t="s">
        <v>401</v>
      </c>
      <c r="H1856" s="1" t="s">
        <v>54</v>
      </c>
      <c r="I1856" s="1" t="s">
        <v>3174</v>
      </c>
      <c r="J1856" s="1" t="s">
        <v>3664</v>
      </c>
      <c r="K1856" s="27">
        <v>44669.484340277777</v>
      </c>
      <c r="L1856" s="27">
        <v>44678.559618055559</v>
      </c>
      <c r="M1856" s="1" t="s">
        <v>50</v>
      </c>
      <c r="N1856" s="85" t="s">
        <v>443</v>
      </c>
      <c r="O1856" s="1"/>
      <c r="P1856" s="46"/>
    </row>
    <row r="1857" spans="1:16" ht="16.5" hidden="1" customHeight="1">
      <c r="A1857" s="75">
        <v>107364</v>
      </c>
      <c r="B1857" s="63" t="s">
        <v>60</v>
      </c>
      <c r="C1857" s="63" t="s">
        <v>51</v>
      </c>
      <c r="D1857" s="63" t="s">
        <v>61</v>
      </c>
      <c r="E1857" s="63" t="s">
        <v>44</v>
      </c>
      <c r="F1857" s="63" t="s">
        <v>45</v>
      </c>
      <c r="G1857" s="63" t="s">
        <v>46</v>
      </c>
      <c r="H1857" s="63" t="s">
        <v>47</v>
      </c>
      <c r="I1857" s="63" t="s">
        <v>2104</v>
      </c>
      <c r="J1857" s="63" t="s">
        <v>2738</v>
      </c>
      <c r="K1857" s="64">
        <v>44669.499409722222</v>
      </c>
      <c r="L1857" s="64">
        <v>44671.667523148149</v>
      </c>
      <c r="M1857" s="63" t="s">
        <v>50</v>
      </c>
      <c r="N1857" s="87" t="s">
        <v>429</v>
      </c>
      <c r="O1857" s="1"/>
      <c r="P1857" s="46"/>
    </row>
    <row r="1858" spans="1:16" ht="16.5" hidden="1" customHeight="1">
      <c r="A1858" s="43">
        <v>107365</v>
      </c>
      <c r="B1858" s="1" t="s">
        <v>248</v>
      </c>
      <c r="C1858" s="1" t="s">
        <v>51</v>
      </c>
      <c r="D1858" s="1" t="s">
        <v>43</v>
      </c>
      <c r="E1858" s="1" t="s">
        <v>793</v>
      </c>
      <c r="F1858" s="1" t="s">
        <v>53</v>
      </c>
      <c r="G1858" s="1" t="s">
        <v>46</v>
      </c>
      <c r="H1858" s="1" t="s">
        <v>54</v>
      </c>
      <c r="I1858" s="1" t="s">
        <v>3175</v>
      </c>
      <c r="J1858" s="1" t="s">
        <v>3665</v>
      </c>
      <c r="K1858" s="27">
        <v>44669.503854166665</v>
      </c>
      <c r="L1858" s="27">
        <v>44679.304259259261</v>
      </c>
      <c r="M1858" s="1" t="s">
        <v>50</v>
      </c>
      <c r="N1858" s="85" t="s">
        <v>808</v>
      </c>
      <c r="O1858" s="1"/>
      <c r="P1858" s="46"/>
    </row>
    <row r="1859" spans="1:16" ht="16.5" hidden="1" customHeight="1">
      <c r="A1859" s="43">
        <v>107366</v>
      </c>
      <c r="B1859" s="1" t="s">
        <v>60</v>
      </c>
      <c r="C1859" s="1" t="s">
        <v>80</v>
      </c>
      <c r="D1859" s="1" t="s">
        <v>43</v>
      </c>
      <c r="E1859" s="1" t="s">
        <v>44</v>
      </c>
      <c r="F1859" s="1" t="s">
        <v>45</v>
      </c>
      <c r="G1859" s="1" t="s">
        <v>46</v>
      </c>
      <c r="H1859" s="1" t="s">
        <v>47</v>
      </c>
      <c r="I1859" s="1" t="s">
        <v>3176</v>
      </c>
      <c r="J1859" s="1" t="s">
        <v>3666</v>
      </c>
      <c r="K1859" s="27">
        <v>44669.506203703706</v>
      </c>
      <c r="L1859" s="27">
        <v>44671.667800925927</v>
      </c>
      <c r="M1859" s="1" t="s">
        <v>50</v>
      </c>
      <c r="N1859" s="85" t="s">
        <v>429</v>
      </c>
      <c r="O1859" s="1"/>
      <c r="P1859" s="46"/>
    </row>
    <row r="1860" spans="1:16" ht="16.5" hidden="1" customHeight="1">
      <c r="A1860" s="43">
        <v>107367</v>
      </c>
      <c r="B1860" s="1" t="s">
        <v>60</v>
      </c>
      <c r="C1860" s="1" t="s">
        <v>51</v>
      </c>
      <c r="D1860" s="1" t="s">
        <v>81</v>
      </c>
      <c r="E1860" s="1" t="s">
        <v>62</v>
      </c>
      <c r="F1860" s="1" t="s">
        <v>53</v>
      </c>
      <c r="G1860" s="1" t="s">
        <v>46</v>
      </c>
      <c r="H1860" s="1" t="s">
        <v>54</v>
      </c>
      <c r="I1860" s="1" t="s">
        <v>3177</v>
      </c>
      <c r="J1860" s="1" t="s">
        <v>3667</v>
      </c>
      <c r="K1860" s="27">
        <v>44669.507905092592</v>
      </c>
      <c r="L1860" s="27">
        <v>44671.668321759258</v>
      </c>
      <c r="M1860" s="1" t="s">
        <v>50</v>
      </c>
      <c r="N1860" s="85" t="s">
        <v>429</v>
      </c>
      <c r="O1860" s="1"/>
      <c r="P1860" s="46"/>
    </row>
    <row r="1861" spans="1:16" ht="16.5" hidden="1" customHeight="1">
      <c r="A1861" s="43">
        <v>107368</v>
      </c>
      <c r="B1861" s="1" t="s">
        <v>41</v>
      </c>
      <c r="C1861" s="1" t="s">
        <v>51</v>
      </c>
      <c r="D1861" s="1" t="s">
        <v>43</v>
      </c>
      <c r="E1861" s="1" t="s">
        <v>44</v>
      </c>
      <c r="F1861" s="1" t="s">
        <v>53</v>
      </c>
      <c r="G1861" s="1" t="s">
        <v>85</v>
      </c>
      <c r="H1861" s="1" t="s">
        <v>47</v>
      </c>
      <c r="I1861" s="1" t="s">
        <v>3178</v>
      </c>
      <c r="J1861" s="1" t="s">
        <v>3668</v>
      </c>
      <c r="K1861" s="27">
        <v>44669.550868055558</v>
      </c>
      <c r="L1861" s="27">
        <v>44671.67019675926</v>
      </c>
      <c r="M1861" s="1" t="s">
        <v>50</v>
      </c>
      <c r="N1861" s="85" t="s">
        <v>429</v>
      </c>
      <c r="O1861" s="1"/>
      <c r="P1861" s="46"/>
    </row>
    <row r="1862" spans="1:16" ht="16.5" hidden="1" customHeight="1">
      <c r="A1862" s="43">
        <v>107369</v>
      </c>
      <c r="B1862" s="1" t="s">
        <v>41</v>
      </c>
      <c r="C1862" s="1" t="s">
        <v>51</v>
      </c>
      <c r="D1862" s="1" t="s">
        <v>71</v>
      </c>
      <c r="E1862" s="1" t="s">
        <v>62</v>
      </c>
      <c r="F1862" s="1" t="s">
        <v>45</v>
      </c>
      <c r="G1862" s="1" t="s">
        <v>85</v>
      </c>
      <c r="H1862" s="1" t="s">
        <v>47</v>
      </c>
      <c r="I1862" s="1" t="s">
        <v>3179</v>
      </c>
      <c r="J1862" s="1" t="s">
        <v>3669</v>
      </c>
      <c r="K1862" s="27">
        <v>44669.572523148148</v>
      </c>
      <c r="L1862" s="27">
        <v>44671.670474537037</v>
      </c>
      <c r="M1862" s="1" t="s">
        <v>50</v>
      </c>
      <c r="N1862" s="85" t="s">
        <v>429</v>
      </c>
      <c r="O1862" s="1"/>
      <c r="P1862" s="46"/>
    </row>
    <row r="1863" spans="1:16" ht="16.5" hidden="1" customHeight="1">
      <c r="A1863" s="43">
        <v>107370</v>
      </c>
      <c r="B1863" s="1" t="s">
        <v>358</v>
      </c>
      <c r="C1863" s="1" t="s">
        <v>51</v>
      </c>
      <c r="D1863" s="1" t="s">
        <v>81</v>
      </c>
      <c r="E1863" s="1" t="s">
        <v>44</v>
      </c>
      <c r="F1863" s="1" t="s">
        <v>53</v>
      </c>
      <c r="G1863" s="1" t="s">
        <v>46</v>
      </c>
      <c r="H1863" s="1" t="s">
        <v>54</v>
      </c>
      <c r="I1863" s="1" t="s">
        <v>3180</v>
      </c>
      <c r="J1863" s="1" t="s">
        <v>3670</v>
      </c>
      <c r="K1863" s="27">
        <v>44669.572939814818</v>
      </c>
      <c r="L1863" s="27">
        <v>44671.670937499999</v>
      </c>
      <c r="M1863" s="1" t="s">
        <v>50</v>
      </c>
      <c r="N1863" s="85" t="s">
        <v>808</v>
      </c>
      <c r="O1863" s="1"/>
      <c r="P1863" s="46"/>
    </row>
    <row r="1864" spans="1:16" ht="16.5" hidden="1" customHeight="1">
      <c r="A1864" s="43">
        <v>107371</v>
      </c>
      <c r="B1864" s="1" t="s">
        <v>60</v>
      </c>
      <c r="C1864" s="1" t="s">
        <v>51</v>
      </c>
      <c r="D1864" s="1" t="s">
        <v>81</v>
      </c>
      <c r="E1864" s="1" t="s">
        <v>257</v>
      </c>
      <c r="F1864" s="1" t="s">
        <v>53</v>
      </c>
      <c r="G1864" s="1" t="s">
        <v>46</v>
      </c>
      <c r="H1864" s="1" t="s">
        <v>54</v>
      </c>
      <c r="I1864" s="1" t="s">
        <v>3181</v>
      </c>
      <c r="J1864" s="1" t="s">
        <v>3671</v>
      </c>
      <c r="K1864" s="27">
        <v>44669.581435185188</v>
      </c>
      <c r="L1864" s="27">
        <v>44672.59642361111</v>
      </c>
      <c r="M1864" s="1" t="s">
        <v>50</v>
      </c>
      <c r="N1864" s="85" t="s">
        <v>429</v>
      </c>
      <c r="O1864" s="1"/>
      <c r="P1864" s="46"/>
    </row>
    <row r="1865" spans="1:16" ht="16.5" hidden="1" customHeight="1">
      <c r="A1865" s="43">
        <v>107372</v>
      </c>
      <c r="B1865" s="1" t="s">
        <v>60</v>
      </c>
      <c r="C1865" s="1" t="s">
        <v>51</v>
      </c>
      <c r="D1865" s="1" t="s">
        <v>71</v>
      </c>
      <c r="E1865" s="1" t="s">
        <v>44</v>
      </c>
      <c r="F1865" s="1" t="s">
        <v>53</v>
      </c>
      <c r="G1865" s="1" t="s">
        <v>46</v>
      </c>
      <c r="H1865" s="1" t="s">
        <v>54</v>
      </c>
      <c r="I1865" s="1" t="s">
        <v>3182</v>
      </c>
      <c r="J1865" s="1" t="s">
        <v>3672</v>
      </c>
      <c r="K1865" s="27">
        <v>44669.593287037038</v>
      </c>
      <c r="L1865" s="27">
        <v>44671.672175925924</v>
      </c>
      <c r="M1865" s="1" t="s">
        <v>50</v>
      </c>
      <c r="N1865" s="85" t="s">
        <v>443</v>
      </c>
      <c r="O1865" s="1"/>
      <c r="P1865" s="46"/>
    </row>
    <row r="1866" spans="1:16" ht="16.5" hidden="1" customHeight="1">
      <c r="A1866" s="43">
        <v>107373</v>
      </c>
      <c r="B1866" s="1" t="s">
        <v>358</v>
      </c>
      <c r="C1866" s="1" t="s">
        <v>51</v>
      </c>
      <c r="D1866" s="1" t="s">
        <v>43</v>
      </c>
      <c r="E1866" s="1" t="s">
        <v>44</v>
      </c>
      <c r="F1866" s="1" t="s">
        <v>53</v>
      </c>
      <c r="G1866" s="1" t="s">
        <v>46</v>
      </c>
      <c r="H1866" s="1" t="s">
        <v>47</v>
      </c>
      <c r="I1866" s="1" t="s">
        <v>3183</v>
      </c>
      <c r="J1866" s="1" t="s">
        <v>3673</v>
      </c>
      <c r="K1866" s="27">
        <v>44669.604166666664</v>
      </c>
      <c r="L1866" s="27">
        <v>44671.675844907404</v>
      </c>
      <c r="M1866" s="1" t="s">
        <v>50</v>
      </c>
      <c r="N1866" s="85" t="s">
        <v>1803</v>
      </c>
      <c r="O1866" s="1"/>
      <c r="P1866" s="46"/>
    </row>
    <row r="1867" spans="1:16" ht="16.5" hidden="1" customHeight="1">
      <c r="A1867" s="43">
        <v>107374</v>
      </c>
      <c r="B1867" s="1" t="s">
        <v>60</v>
      </c>
      <c r="C1867" s="1" t="s">
        <v>51</v>
      </c>
      <c r="D1867" s="1" t="s">
        <v>43</v>
      </c>
      <c r="E1867" s="1" t="s">
        <v>44</v>
      </c>
      <c r="F1867" s="1" t="s">
        <v>53</v>
      </c>
      <c r="G1867" s="1" t="s">
        <v>498</v>
      </c>
      <c r="H1867" s="1" t="s">
        <v>47</v>
      </c>
      <c r="I1867" s="1" t="s">
        <v>3184</v>
      </c>
      <c r="J1867" s="1" t="s">
        <v>3674</v>
      </c>
      <c r="K1867" s="27">
        <v>44669.605578703704</v>
      </c>
      <c r="L1867" s="27">
        <v>44671.67690972222</v>
      </c>
      <c r="M1867" s="1" t="s">
        <v>50</v>
      </c>
      <c r="N1867" s="85" t="s">
        <v>429</v>
      </c>
      <c r="O1867" s="1"/>
      <c r="P1867" s="46"/>
    </row>
    <row r="1868" spans="1:16" ht="16.5" hidden="1" customHeight="1">
      <c r="A1868" s="43">
        <v>107375</v>
      </c>
      <c r="B1868" s="1" t="s">
        <v>60</v>
      </c>
      <c r="C1868" s="1" t="s">
        <v>51</v>
      </c>
      <c r="D1868" s="1" t="s">
        <v>43</v>
      </c>
      <c r="E1868" s="1" t="s">
        <v>44</v>
      </c>
      <c r="F1868" s="1" t="s">
        <v>53</v>
      </c>
      <c r="G1868" s="1" t="s">
        <v>85</v>
      </c>
      <c r="H1868" s="1" t="s">
        <v>54</v>
      </c>
      <c r="I1868" s="1" t="s">
        <v>3185</v>
      </c>
      <c r="J1868" s="1" t="s">
        <v>3675</v>
      </c>
      <c r="K1868" s="27">
        <v>44669.606898148151</v>
      </c>
      <c r="L1868" s="27">
        <v>44671.677303240744</v>
      </c>
      <c r="M1868" s="1" t="s">
        <v>50</v>
      </c>
      <c r="N1868" s="85" t="s">
        <v>429</v>
      </c>
      <c r="O1868" s="1"/>
      <c r="P1868" s="46"/>
    </row>
    <row r="1869" spans="1:16" ht="16.5" hidden="1" customHeight="1">
      <c r="A1869" s="43">
        <v>107376</v>
      </c>
      <c r="B1869" s="1" t="s">
        <v>252</v>
      </c>
      <c r="C1869" s="1" t="s">
        <v>51</v>
      </c>
      <c r="D1869" s="1" t="s">
        <v>61</v>
      </c>
      <c r="E1869" s="1" t="s">
        <v>44</v>
      </c>
      <c r="F1869" s="1" t="s">
        <v>45</v>
      </c>
      <c r="G1869" s="1" t="s">
        <v>46</v>
      </c>
      <c r="H1869" s="1" t="s">
        <v>47</v>
      </c>
      <c r="I1869" s="1" t="s">
        <v>3186</v>
      </c>
      <c r="J1869" s="1" t="s">
        <v>3676</v>
      </c>
      <c r="K1869" s="27">
        <v>44669.632511574076</v>
      </c>
      <c r="L1869" s="27">
        <v>44671.67769675926</v>
      </c>
      <c r="M1869" s="1" t="s">
        <v>50</v>
      </c>
      <c r="N1869" s="85" t="s">
        <v>443</v>
      </c>
      <c r="O1869" s="1"/>
      <c r="P1869" s="46"/>
    </row>
    <row r="1870" spans="1:16" ht="16.5" hidden="1" customHeight="1">
      <c r="A1870" s="43">
        <v>107377</v>
      </c>
      <c r="B1870" s="1" t="s">
        <v>252</v>
      </c>
      <c r="C1870" s="1" t="s">
        <v>51</v>
      </c>
      <c r="D1870" s="1" t="s">
        <v>61</v>
      </c>
      <c r="E1870" s="1" t="s">
        <v>44</v>
      </c>
      <c r="F1870" s="1" t="s">
        <v>45</v>
      </c>
      <c r="G1870" s="1" t="s">
        <v>46</v>
      </c>
      <c r="H1870" s="1" t="s">
        <v>54</v>
      </c>
      <c r="I1870" s="1" t="s">
        <v>3187</v>
      </c>
      <c r="J1870" s="1" t="s">
        <v>3677</v>
      </c>
      <c r="K1870" s="27">
        <v>44669.633831018517</v>
      </c>
      <c r="L1870" s="27">
        <v>44671.682152777779</v>
      </c>
      <c r="M1870" s="1" t="s">
        <v>50</v>
      </c>
      <c r="N1870" s="85" t="s">
        <v>443</v>
      </c>
      <c r="O1870" s="1"/>
      <c r="P1870" s="46"/>
    </row>
    <row r="1871" spans="1:16" ht="16.5" hidden="1" customHeight="1">
      <c r="A1871" s="43">
        <v>107378</v>
      </c>
      <c r="B1871" s="1" t="s">
        <v>57</v>
      </c>
      <c r="C1871" s="1" t="s">
        <v>51</v>
      </c>
      <c r="D1871" s="1" t="s">
        <v>43</v>
      </c>
      <c r="E1871" s="1" t="s">
        <v>44</v>
      </c>
      <c r="F1871" s="1" t="s">
        <v>53</v>
      </c>
      <c r="G1871" s="1" t="s">
        <v>85</v>
      </c>
      <c r="H1871" s="1" t="s">
        <v>54</v>
      </c>
      <c r="I1871" s="1" t="s">
        <v>3188</v>
      </c>
      <c r="J1871" s="1" t="s">
        <v>3678</v>
      </c>
      <c r="K1871" s="27">
        <v>44669.641284722224</v>
      </c>
      <c r="L1871" s="27">
        <v>44671.682893518519</v>
      </c>
      <c r="M1871" s="1" t="s">
        <v>50</v>
      </c>
      <c r="N1871" s="85" t="s">
        <v>443</v>
      </c>
      <c r="O1871" s="1"/>
      <c r="P1871" s="46"/>
    </row>
    <row r="1872" spans="1:16" ht="16.5" hidden="1" customHeight="1">
      <c r="A1872" s="43">
        <v>107379</v>
      </c>
      <c r="B1872" s="1" t="s">
        <v>60</v>
      </c>
      <c r="C1872" s="1" t="s">
        <v>126</v>
      </c>
      <c r="D1872" s="1" t="s">
        <v>61</v>
      </c>
      <c r="E1872" s="1" t="s">
        <v>44</v>
      </c>
      <c r="F1872" s="1" t="s">
        <v>45</v>
      </c>
      <c r="G1872" s="1" t="s">
        <v>46</v>
      </c>
      <c r="H1872" s="1" t="s">
        <v>54</v>
      </c>
      <c r="I1872" s="1" t="s">
        <v>3189</v>
      </c>
      <c r="J1872" s="1" t="s">
        <v>3627</v>
      </c>
      <c r="K1872" s="27">
        <v>44669.644513888888</v>
      </c>
      <c r="L1872" s="27">
        <v>44671.683229166665</v>
      </c>
      <c r="M1872" s="1" t="s">
        <v>50</v>
      </c>
      <c r="N1872" s="85" t="s">
        <v>429</v>
      </c>
      <c r="O1872" s="1"/>
      <c r="P1872" s="46"/>
    </row>
    <row r="1873" spans="1:16" ht="16.5" hidden="1" customHeight="1">
      <c r="A1873" s="43">
        <v>107380</v>
      </c>
      <c r="B1873" s="1" t="s">
        <v>60</v>
      </c>
      <c r="C1873" s="1" t="s">
        <v>51</v>
      </c>
      <c r="D1873" s="1" t="s">
        <v>43</v>
      </c>
      <c r="E1873" s="1" t="s">
        <v>44</v>
      </c>
      <c r="F1873" s="1" t="s">
        <v>45</v>
      </c>
      <c r="G1873" s="1" t="s">
        <v>46</v>
      </c>
      <c r="H1873" s="1" t="s">
        <v>54</v>
      </c>
      <c r="I1873" s="1" t="s">
        <v>1746</v>
      </c>
      <c r="J1873" s="1" t="s">
        <v>3679</v>
      </c>
      <c r="K1873" s="27">
        <v>44669.671377314815</v>
      </c>
      <c r="L1873" s="27">
        <v>44671.683530092596</v>
      </c>
      <c r="M1873" s="1" t="s">
        <v>50</v>
      </c>
      <c r="N1873" s="85" t="s">
        <v>429</v>
      </c>
      <c r="O1873" s="1"/>
      <c r="P1873" s="46"/>
    </row>
    <row r="1874" spans="1:16" ht="16.5" hidden="1" customHeight="1">
      <c r="A1874" s="43">
        <v>107381</v>
      </c>
      <c r="B1874" s="1" t="s">
        <v>41</v>
      </c>
      <c r="C1874" s="1" t="s">
        <v>150</v>
      </c>
      <c r="D1874" s="1" t="s">
        <v>71</v>
      </c>
      <c r="E1874" s="1" t="s">
        <v>62</v>
      </c>
      <c r="F1874" s="1" t="s">
        <v>45</v>
      </c>
      <c r="G1874" s="1" t="s">
        <v>46</v>
      </c>
      <c r="H1874" s="1" t="s">
        <v>54</v>
      </c>
      <c r="I1874" s="1" t="s">
        <v>1237</v>
      </c>
      <c r="J1874" s="1" t="s">
        <v>3680</v>
      </c>
      <c r="K1874" s="27">
        <v>44669.677870370368</v>
      </c>
      <c r="L1874" s="27">
        <v>44671.683993055558</v>
      </c>
      <c r="M1874" s="1" t="s">
        <v>50</v>
      </c>
      <c r="N1874" s="85" t="s">
        <v>429</v>
      </c>
      <c r="O1874" s="1"/>
      <c r="P1874" s="46"/>
    </row>
    <row r="1875" spans="1:16" ht="16.5" hidden="1" customHeight="1">
      <c r="A1875" s="43">
        <v>107382</v>
      </c>
      <c r="B1875" s="1" t="s">
        <v>41</v>
      </c>
      <c r="C1875" s="1" t="s">
        <v>109</v>
      </c>
      <c r="D1875" s="1" t="s">
        <v>61</v>
      </c>
      <c r="E1875" s="1" t="s">
        <v>62</v>
      </c>
      <c r="F1875" s="1" t="s">
        <v>45</v>
      </c>
      <c r="G1875" s="1" t="s">
        <v>46</v>
      </c>
      <c r="H1875" s="1" t="s">
        <v>47</v>
      </c>
      <c r="I1875" s="1" t="s">
        <v>3190</v>
      </c>
      <c r="J1875" s="1" t="s">
        <v>3681</v>
      </c>
      <c r="K1875" s="27">
        <v>44669.680902777778</v>
      </c>
      <c r="L1875" s="27">
        <v>44671.684490740743</v>
      </c>
      <c r="M1875" s="1" t="s">
        <v>50</v>
      </c>
      <c r="N1875" s="85" t="s">
        <v>429</v>
      </c>
      <c r="O1875" s="1"/>
      <c r="P1875" s="46"/>
    </row>
    <row r="1876" spans="1:16" ht="16.5" hidden="1" customHeight="1">
      <c r="A1876" s="43">
        <v>107383</v>
      </c>
      <c r="B1876" s="1" t="s">
        <v>60</v>
      </c>
      <c r="C1876" s="1" t="s">
        <v>51</v>
      </c>
      <c r="D1876" s="1" t="s">
        <v>52</v>
      </c>
      <c r="E1876" s="1" t="s">
        <v>102</v>
      </c>
      <c r="F1876" s="1" t="s">
        <v>45</v>
      </c>
      <c r="G1876" s="1" t="s">
        <v>46</v>
      </c>
      <c r="H1876" s="1" t="s">
        <v>54</v>
      </c>
      <c r="I1876" s="1" t="s">
        <v>3191</v>
      </c>
      <c r="J1876" s="1" t="s">
        <v>3682</v>
      </c>
      <c r="K1876" s="27">
        <v>44669.686319444445</v>
      </c>
      <c r="L1876" s="27">
        <v>44671.684803240743</v>
      </c>
      <c r="M1876" s="1" t="s">
        <v>50</v>
      </c>
      <c r="N1876" s="85" t="s">
        <v>429</v>
      </c>
      <c r="O1876" s="1"/>
      <c r="P1876" s="46"/>
    </row>
    <row r="1877" spans="1:16" ht="16.5" hidden="1" customHeight="1">
      <c r="A1877" s="43">
        <v>107384</v>
      </c>
      <c r="B1877" s="1" t="s">
        <v>60</v>
      </c>
      <c r="C1877" s="1" t="s">
        <v>90</v>
      </c>
      <c r="D1877" s="1" t="s">
        <v>61</v>
      </c>
      <c r="E1877" s="1" t="s">
        <v>62</v>
      </c>
      <c r="F1877" s="1" t="s">
        <v>45</v>
      </c>
      <c r="G1877" s="1" t="s">
        <v>85</v>
      </c>
      <c r="H1877" s="1" t="s">
        <v>47</v>
      </c>
      <c r="I1877" s="1" t="s">
        <v>3192</v>
      </c>
      <c r="J1877" s="1" t="s">
        <v>3683</v>
      </c>
      <c r="K1877" s="27">
        <v>44669.708379629628</v>
      </c>
      <c r="L1877" s="27">
        <v>44671.68582175926</v>
      </c>
      <c r="M1877" s="1" t="s">
        <v>50</v>
      </c>
      <c r="N1877" s="85" t="s">
        <v>429</v>
      </c>
      <c r="O1877" s="1"/>
      <c r="P1877" s="46"/>
    </row>
    <row r="1878" spans="1:16" ht="16.5" hidden="1" customHeight="1">
      <c r="A1878" s="43">
        <v>107385</v>
      </c>
      <c r="B1878" s="1" t="s">
        <v>60</v>
      </c>
      <c r="C1878" s="1" t="s">
        <v>51</v>
      </c>
      <c r="D1878" s="1" t="s">
        <v>61</v>
      </c>
      <c r="E1878" s="1" t="s">
        <v>62</v>
      </c>
      <c r="F1878" s="1" t="s">
        <v>45</v>
      </c>
      <c r="G1878" s="1" t="s">
        <v>46</v>
      </c>
      <c r="H1878" s="1" t="s">
        <v>54</v>
      </c>
      <c r="I1878" s="1" t="s">
        <v>3193</v>
      </c>
      <c r="J1878" s="1" t="s">
        <v>3684</v>
      </c>
      <c r="K1878" s="27">
        <v>44669.747210648151</v>
      </c>
      <c r="L1878" s="27">
        <v>44671.686122685183</v>
      </c>
      <c r="M1878" s="1" t="s">
        <v>50</v>
      </c>
      <c r="N1878" s="85" t="s">
        <v>429</v>
      </c>
      <c r="O1878" s="1"/>
      <c r="P1878" s="46"/>
    </row>
    <row r="1879" spans="1:16" ht="16.5" hidden="1" customHeight="1">
      <c r="A1879" s="43">
        <v>107386</v>
      </c>
      <c r="B1879" s="1" t="s">
        <v>41</v>
      </c>
      <c r="C1879" s="1" t="s">
        <v>1164</v>
      </c>
      <c r="D1879" s="1" t="s">
        <v>61</v>
      </c>
      <c r="E1879" s="1" t="s">
        <v>62</v>
      </c>
      <c r="F1879" s="1" t="s">
        <v>45</v>
      </c>
      <c r="G1879" s="1" t="s">
        <v>46</v>
      </c>
      <c r="H1879" s="1" t="s">
        <v>47</v>
      </c>
      <c r="I1879" s="1" t="s">
        <v>3194</v>
      </c>
      <c r="J1879" s="1" t="s">
        <v>3685</v>
      </c>
      <c r="K1879" s="27">
        <v>44669.764363425929</v>
      </c>
      <c r="L1879" s="27">
        <v>44671.688877314817</v>
      </c>
      <c r="M1879" s="1" t="s">
        <v>50</v>
      </c>
      <c r="N1879" s="85" t="s">
        <v>429</v>
      </c>
      <c r="O1879" s="1"/>
      <c r="P1879" s="46"/>
    </row>
    <row r="1880" spans="1:16" ht="16.5" hidden="1" customHeight="1">
      <c r="A1880" s="43">
        <v>107387</v>
      </c>
      <c r="B1880" s="1" t="s">
        <v>60</v>
      </c>
      <c r="C1880" s="1" t="s">
        <v>42</v>
      </c>
      <c r="D1880" s="1" t="s">
        <v>71</v>
      </c>
      <c r="E1880" s="1" t="s">
        <v>62</v>
      </c>
      <c r="F1880" s="1" t="s">
        <v>45</v>
      </c>
      <c r="G1880" s="1" t="s">
        <v>46</v>
      </c>
      <c r="H1880" s="1" t="s">
        <v>54</v>
      </c>
      <c r="I1880" s="1" t="s">
        <v>3195</v>
      </c>
      <c r="J1880" s="1" t="s">
        <v>3686</v>
      </c>
      <c r="K1880" s="27">
        <v>44669.772037037037</v>
      </c>
      <c r="L1880" s="27">
        <v>44672.706111111111</v>
      </c>
      <c r="M1880" s="1" t="s">
        <v>50</v>
      </c>
      <c r="N1880" s="85" t="s">
        <v>429</v>
      </c>
      <c r="O1880" s="1"/>
      <c r="P1880" s="46"/>
    </row>
    <row r="1881" spans="1:16" ht="16.5" hidden="1" customHeight="1">
      <c r="A1881" s="68">
        <v>107388</v>
      </c>
      <c r="B1881" s="69" t="s">
        <v>60</v>
      </c>
      <c r="C1881" s="69" t="s">
        <v>42</v>
      </c>
      <c r="D1881" s="69" t="s">
        <v>61</v>
      </c>
      <c r="E1881" s="69" t="s">
        <v>44</v>
      </c>
      <c r="F1881" s="69" t="s">
        <v>53</v>
      </c>
      <c r="G1881" s="69" t="s">
        <v>46</v>
      </c>
      <c r="H1881" s="69" t="s">
        <v>47</v>
      </c>
      <c r="I1881" s="69" t="s">
        <v>3196</v>
      </c>
      <c r="J1881" s="69" t="s">
        <v>3687</v>
      </c>
      <c r="K1881" s="70">
        <v>44669.778356481482</v>
      </c>
      <c r="L1881" s="70">
        <v>44671.69027777778</v>
      </c>
      <c r="M1881" s="69" t="s">
        <v>50</v>
      </c>
      <c r="N1881" s="86" t="s">
        <v>429</v>
      </c>
      <c r="O1881" s="1"/>
      <c r="P1881" s="46"/>
    </row>
    <row r="1882" spans="1:16" ht="16.5" customHeight="1">
      <c r="A1882" s="43">
        <v>107389</v>
      </c>
      <c r="B1882" s="1" t="s">
        <v>636</v>
      </c>
      <c r="C1882" s="1" t="s">
        <v>388</v>
      </c>
      <c r="D1882" s="1" t="s">
        <v>81</v>
      </c>
      <c r="E1882" s="1" t="s">
        <v>62</v>
      </c>
      <c r="F1882" s="1" t="s">
        <v>67</v>
      </c>
      <c r="G1882" s="1" t="s">
        <v>401</v>
      </c>
      <c r="H1882" s="1" t="s">
        <v>54</v>
      </c>
      <c r="I1882" s="1" t="s">
        <v>3197</v>
      </c>
      <c r="J1882" s="1" t="s">
        <v>3688</v>
      </c>
      <c r="K1882" s="27">
        <v>44669.968854166669</v>
      </c>
      <c r="L1882" s="27">
        <v>44676.675509259258</v>
      </c>
      <c r="M1882" s="1" t="s">
        <v>50</v>
      </c>
      <c r="N1882" s="85" t="s">
        <v>429</v>
      </c>
      <c r="O1882" s="1"/>
      <c r="P1882" s="46"/>
    </row>
    <row r="1883" spans="1:16" ht="16.5" hidden="1" customHeight="1">
      <c r="A1883" s="77">
        <v>107390</v>
      </c>
      <c r="B1883" s="78" t="s">
        <v>60</v>
      </c>
      <c r="C1883" s="78" t="s">
        <v>51</v>
      </c>
      <c r="D1883" s="78" t="s">
        <v>71</v>
      </c>
      <c r="E1883" s="78" t="s">
        <v>886</v>
      </c>
      <c r="F1883" s="78" t="s">
        <v>67</v>
      </c>
      <c r="G1883" s="78" t="s">
        <v>46</v>
      </c>
      <c r="H1883" s="78" t="s">
        <v>47</v>
      </c>
      <c r="I1883" s="78" t="s">
        <v>3198</v>
      </c>
      <c r="J1883" s="78" t="s">
        <v>3689</v>
      </c>
      <c r="K1883" s="80">
        <v>44670.013356481482</v>
      </c>
      <c r="L1883" s="80">
        <v>44672.7502662037</v>
      </c>
      <c r="M1883" s="78" t="s">
        <v>50</v>
      </c>
      <c r="N1883" s="88" t="s">
        <v>429</v>
      </c>
      <c r="O1883" s="1"/>
      <c r="P1883" s="46"/>
    </row>
    <row r="1884" spans="1:16" ht="16.5" hidden="1" customHeight="1">
      <c r="A1884" s="43">
        <v>107391</v>
      </c>
      <c r="B1884" s="1" t="s">
        <v>60</v>
      </c>
      <c r="C1884" s="1" t="s">
        <v>51</v>
      </c>
      <c r="D1884" s="1" t="s">
        <v>61</v>
      </c>
      <c r="E1884" s="1" t="s">
        <v>44</v>
      </c>
      <c r="F1884" s="1" t="s">
        <v>67</v>
      </c>
      <c r="G1884" s="1" t="s">
        <v>401</v>
      </c>
      <c r="H1884" s="1" t="s">
        <v>54</v>
      </c>
      <c r="I1884" s="1" t="s">
        <v>3199</v>
      </c>
      <c r="J1884" s="1" t="s">
        <v>3690</v>
      </c>
      <c r="K1884" s="27">
        <v>44670.331099537034</v>
      </c>
      <c r="L1884" s="27">
        <v>44672.704444444447</v>
      </c>
      <c r="M1884" s="1" t="s">
        <v>50</v>
      </c>
      <c r="N1884" s="85" t="s">
        <v>7124</v>
      </c>
      <c r="O1884" s="1"/>
      <c r="P1884" s="46"/>
    </row>
    <row r="1885" spans="1:16" ht="16.5" hidden="1" customHeight="1">
      <c r="A1885" s="75">
        <v>107392</v>
      </c>
      <c r="B1885" s="63" t="s">
        <v>57</v>
      </c>
      <c r="C1885" s="63" t="s">
        <v>51</v>
      </c>
      <c r="D1885" s="63" t="s">
        <v>71</v>
      </c>
      <c r="E1885" s="63" t="s">
        <v>44</v>
      </c>
      <c r="F1885" s="63" t="s">
        <v>53</v>
      </c>
      <c r="G1885" s="63" t="s">
        <v>46</v>
      </c>
      <c r="H1885" s="63" t="s">
        <v>54</v>
      </c>
      <c r="I1885" s="63" t="s">
        <v>1412</v>
      </c>
      <c r="J1885" s="63" t="s">
        <v>1052</v>
      </c>
      <c r="K1885" s="64">
        <v>44670.426851851851</v>
      </c>
      <c r="L1885" s="64">
        <v>44671.689155092594</v>
      </c>
      <c r="M1885" s="63" t="s">
        <v>50</v>
      </c>
      <c r="N1885" s="85" t="s">
        <v>443</v>
      </c>
      <c r="O1885" s="1"/>
      <c r="P1885" s="46"/>
    </row>
    <row r="1886" spans="1:16" ht="16.5" hidden="1" customHeight="1">
      <c r="A1886" s="43">
        <v>107393</v>
      </c>
      <c r="B1886" s="1" t="s">
        <v>513</v>
      </c>
      <c r="C1886" s="1" t="s">
        <v>51</v>
      </c>
      <c r="D1886" s="1" t="s">
        <v>61</v>
      </c>
      <c r="E1886" s="1" t="s">
        <v>75</v>
      </c>
      <c r="F1886" s="1" t="s">
        <v>53</v>
      </c>
      <c r="G1886" s="1" t="s">
        <v>498</v>
      </c>
      <c r="H1886" s="1" t="s">
        <v>47</v>
      </c>
      <c r="I1886" s="1" t="s">
        <v>143</v>
      </c>
      <c r="J1886" s="1" t="s">
        <v>2438</v>
      </c>
      <c r="K1886" s="27">
        <v>44670.434108796297</v>
      </c>
      <c r="L1886" s="27">
        <v>44670.434224537035</v>
      </c>
      <c r="M1886" s="1" t="s">
        <v>50</v>
      </c>
      <c r="N1886" s="85" t="s">
        <v>808</v>
      </c>
      <c r="O1886" s="1"/>
      <c r="P1886" s="46"/>
    </row>
    <row r="1887" spans="1:16" ht="16.5" hidden="1" customHeight="1">
      <c r="A1887" s="43">
        <v>107394</v>
      </c>
      <c r="B1887" s="1" t="s">
        <v>65</v>
      </c>
      <c r="C1887" s="1" t="s">
        <v>51</v>
      </c>
      <c r="D1887" s="1" t="s">
        <v>71</v>
      </c>
      <c r="E1887" s="1" t="s">
        <v>44</v>
      </c>
      <c r="F1887" s="1" t="s">
        <v>45</v>
      </c>
      <c r="G1887" s="1" t="s">
        <v>46</v>
      </c>
      <c r="H1887" s="1" t="s">
        <v>47</v>
      </c>
      <c r="I1887" s="1" t="s">
        <v>3200</v>
      </c>
      <c r="J1887" s="1" t="s">
        <v>3691</v>
      </c>
      <c r="K1887" s="27">
        <v>44670.446805555555</v>
      </c>
      <c r="L1887" s="27">
        <v>44671.689456018517</v>
      </c>
      <c r="M1887" s="1" t="s">
        <v>50</v>
      </c>
      <c r="N1887" s="85" t="s">
        <v>808</v>
      </c>
      <c r="O1887" s="1"/>
      <c r="P1887" s="46"/>
    </row>
    <row r="1888" spans="1:16" ht="16.5" hidden="1" customHeight="1">
      <c r="A1888" s="68">
        <v>107395</v>
      </c>
      <c r="B1888" s="69" t="s">
        <v>41</v>
      </c>
      <c r="C1888" s="69" t="s">
        <v>114</v>
      </c>
      <c r="D1888" s="69" t="s">
        <v>71</v>
      </c>
      <c r="E1888" s="69" t="s">
        <v>84</v>
      </c>
      <c r="F1888" s="69" t="s">
        <v>53</v>
      </c>
      <c r="G1888" s="69" t="s">
        <v>85</v>
      </c>
      <c r="H1888" s="69" t="s">
        <v>54</v>
      </c>
      <c r="I1888" s="69" t="s">
        <v>3201</v>
      </c>
      <c r="J1888" s="69" t="s">
        <v>3692</v>
      </c>
      <c r="K1888" s="70">
        <v>44670.454016203701</v>
      </c>
      <c r="L1888" s="70">
        <v>44671.689675925925</v>
      </c>
      <c r="M1888" s="69" t="s">
        <v>50</v>
      </c>
      <c r="N1888" s="86" t="s">
        <v>429</v>
      </c>
      <c r="O1888" s="1"/>
      <c r="P1888" s="46"/>
    </row>
    <row r="1889" spans="1:16" ht="16.5" customHeight="1">
      <c r="A1889" s="43">
        <v>107396</v>
      </c>
      <c r="B1889" s="1" t="s">
        <v>60</v>
      </c>
      <c r="C1889" s="1" t="s">
        <v>109</v>
      </c>
      <c r="D1889" s="1" t="s">
        <v>71</v>
      </c>
      <c r="E1889" s="1" t="s">
        <v>44</v>
      </c>
      <c r="F1889" s="1" t="s">
        <v>67</v>
      </c>
      <c r="G1889" s="1" t="s">
        <v>401</v>
      </c>
      <c r="H1889" s="1" t="s">
        <v>54</v>
      </c>
      <c r="I1889" s="1" t="s">
        <v>3202</v>
      </c>
      <c r="J1889" s="1" t="s">
        <v>3693</v>
      </c>
      <c r="K1889" s="27">
        <v>44670.468298611115</v>
      </c>
      <c r="L1889" s="27">
        <v>44672.703738425924</v>
      </c>
      <c r="M1889" s="1" t="s">
        <v>50</v>
      </c>
      <c r="N1889" s="85" t="s">
        <v>429</v>
      </c>
      <c r="O1889" s="1"/>
      <c r="P1889" s="46"/>
    </row>
    <row r="1890" spans="1:16" ht="16.5" hidden="1" customHeight="1">
      <c r="A1890" s="75">
        <v>107397</v>
      </c>
      <c r="B1890" s="63" t="s">
        <v>60</v>
      </c>
      <c r="C1890" s="63" t="s">
        <v>42</v>
      </c>
      <c r="D1890" s="63" t="s">
        <v>43</v>
      </c>
      <c r="E1890" s="63" t="s">
        <v>44</v>
      </c>
      <c r="F1890" s="63" t="s">
        <v>45</v>
      </c>
      <c r="G1890" s="63" t="s">
        <v>46</v>
      </c>
      <c r="H1890" s="63" t="s">
        <v>47</v>
      </c>
      <c r="I1890" s="63" t="s">
        <v>1451</v>
      </c>
      <c r="J1890" s="63" t="s">
        <v>3694</v>
      </c>
      <c r="K1890" s="64">
        <v>44670.469837962963</v>
      </c>
      <c r="L1890" s="64">
        <v>44671.728310185186</v>
      </c>
      <c r="M1890" s="63" t="s">
        <v>50</v>
      </c>
      <c r="N1890" s="87" t="s">
        <v>429</v>
      </c>
      <c r="O1890" s="1"/>
      <c r="P1890" s="46"/>
    </row>
    <row r="1891" spans="1:16" ht="16.5" hidden="1" customHeight="1">
      <c r="A1891" s="43">
        <v>107398</v>
      </c>
      <c r="B1891" s="1" t="s">
        <v>60</v>
      </c>
      <c r="C1891" s="1" t="s">
        <v>80</v>
      </c>
      <c r="D1891" s="1" t="s">
        <v>43</v>
      </c>
      <c r="E1891" s="1" t="s">
        <v>44</v>
      </c>
      <c r="F1891" s="1" t="s">
        <v>45</v>
      </c>
      <c r="G1891" s="1" t="s">
        <v>46</v>
      </c>
      <c r="H1891" s="1" t="s">
        <v>54</v>
      </c>
      <c r="I1891" s="1" t="s">
        <v>1114</v>
      </c>
      <c r="J1891" s="1" t="s">
        <v>3695</v>
      </c>
      <c r="K1891" s="27">
        <v>44670.507581018515</v>
      </c>
      <c r="L1891" s="27">
        <v>44671.691203703704</v>
      </c>
      <c r="M1891" s="1" t="s">
        <v>50</v>
      </c>
      <c r="N1891" s="85" t="s">
        <v>429</v>
      </c>
      <c r="O1891" s="1"/>
      <c r="P1891" s="46"/>
    </row>
    <row r="1892" spans="1:16" ht="16.5" hidden="1" customHeight="1">
      <c r="A1892" s="43">
        <v>107399</v>
      </c>
      <c r="B1892" s="1" t="s">
        <v>60</v>
      </c>
      <c r="C1892" s="1" t="s">
        <v>80</v>
      </c>
      <c r="D1892" s="1" t="s">
        <v>61</v>
      </c>
      <c r="E1892" s="1" t="s">
        <v>102</v>
      </c>
      <c r="F1892" s="1" t="s">
        <v>67</v>
      </c>
      <c r="G1892" s="1" t="s">
        <v>46</v>
      </c>
      <c r="H1892" s="1" t="s">
        <v>54</v>
      </c>
      <c r="I1892" s="1" t="s">
        <v>3203</v>
      </c>
      <c r="J1892" s="1" t="s">
        <v>3696</v>
      </c>
      <c r="K1892" s="27">
        <v>44670.511238425926</v>
      </c>
      <c r="L1892" s="27">
        <v>44672.703113425923</v>
      </c>
      <c r="M1892" s="1" t="s">
        <v>50</v>
      </c>
      <c r="N1892" s="85" t="s">
        <v>429</v>
      </c>
      <c r="O1892" s="1"/>
      <c r="P1892" s="46"/>
    </row>
    <row r="1893" spans="1:16" ht="16.5" hidden="1" customHeight="1">
      <c r="A1893" s="43">
        <v>107400</v>
      </c>
      <c r="B1893" s="1" t="s">
        <v>41</v>
      </c>
      <c r="C1893" s="1" t="s">
        <v>51</v>
      </c>
      <c r="D1893" s="1" t="s">
        <v>81</v>
      </c>
      <c r="E1893" s="1" t="s">
        <v>257</v>
      </c>
      <c r="F1893" s="1" t="s">
        <v>53</v>
      </c>
      <c r="G1893" s="1" t="s">
        <v>46</v>
      </c>
      <c r="H1893" s="1" t="s">
        <v>54</v>
      </c>
      <c r="I1893" s="1" t="s">
        <v>3204</v>
      </c>
      <c r="J1893" s="1" t="s">
        <v>3697</v>
      </c>
      <c r="K1893" s="27">
        <v>44670.527592592596</v>
      </c>
      <c r="L1893" s="27">
        <v>44676.705393518518</v>
      </c>
      <c r="M1893" s="1" t="s">
        <v>50</v>
      </c>
      <c r="N1893" s="85" t="s">
        <v>429</v>
      </c>
      <c r="O1893" s="1"/>
      <c r="P1893" s="46"/>
    </row>
    <row r="1894" spans="1:16" ht="16.5" hidden="1" customHeight="1">
      <c r="A1894" s="43">
        <v>107401</v>
      </c>
      <c r="B1894" s="1" t="s">
        <v>60</v>
      </c>
      <c r="C1894" s="1" t="s">
        <v>123</v>
      </c>
      <c r="D1894" s="1" t="s">
        <v>151</v>
      </c>
      <c r="E1894" s="1" t="s">
        <v>102</v>
      </c>
      <c r="F1894" s="1" t="s">
        <v>67</v>
      </c>
      <c r="G1894" s="1" t="s">
        <v>46</v>
      </c>
      <c r="H1894" s="1" t="s">
        <v>54</v>
      </c>
      <c r="I1894" s="1" t="s">
        <v>3205</v>
      </c>
      <c r="J1894" s="1" t="s">
        <v>3698</v>
      </c>
      <c r="K1894" s="27">
        <v>44670.540914351855</v>
      </c>
      <c r="L1894" s="27">
        <v>44672.702685185184</v>
      </c>
      <c r="M1894" s="1" t="s">
        <v>50</v>
      </c>
      <c r="N1894" s="85" t="s">
        <v>429</v>
      </c>
      <c r="O1894" s="1"/>
      <c r="P1894" s="46"/>
    </row>
    <row r="1895" spans="1:16" ht="16.5" hidden="1" customHeight="1">
      <c r="A1895" s="43">
        <v>107402</v>
      </c>
      <c r="B1895" s="1" t="s">
        <v>60</v>
      </c>
      <c r="C1895" s="1" t="s">
        <v>123</v>
      </c>
      <c r="D1895" s="1" t="s">
        <v>151</v>
      </c>
      <c r="E1895" s="1" t="s">
        <v>102</v>
      </c>
      <c r="F1895" s="1" t="s">
        <v>67</v>
      </c>
      <c r="G1895" s="1" t="s">
        <v>46</v>
      </c>
      <c r="H1895" s="1" t="s">
        <v>54</v>
      </c>
      <c r="I1895" s="1" t="s">
        <v>3205</v>
      </c>
      <c r="J1895" s="1" t="s">
        <v>3698</v>
      </c>
      <c r="K1895" s="27">
        <v>44670.54105324074</v>
      </c>
      <c r="L1895" s="27">
        <v>44672.702280092592</v>
      </c>
      <c r="M1895" s="1" t="s">
        <v>50</v>
      </c>
      <c r="N1895" s="85" t="s">
        <v>429</v>
      </c>
      <c r="O1895" s="1"/>
      <c r="P1895" s="46"/>
    </row>
    <row r="1896" spans="1:16" ht="16.5" hidden="1" customHeight="1">
      <c r="A1896" s="43">
        <v>107403</v>
      </c>
      <c r="B1896" s="1" t="s">
        <v>60</v>
      </c>
      <c r="C1896" s="1" t="s">
        <v>51</v>
      </c>
      <c r="D1896" s="1" t="s">
        <v>61</v>
      </c>
      <c r="E1896" s="1" t="s">
        <v>102</v>
      </c>
      <c r="F1896" s="1" t="s">
        <v>67</v>
      </c>
      <c r="G1896" s="1" t="s">
        <v>46</v>
      </c>
      <c r="H1896" s="1" t="s">
        <v>54</v>
      </c>
      <c r="I1896" s="1" t="s">
        <v>3205</v>
      </c>
      <c r="J1896" s="1" t="s">
        <v>3698</v>
      </c>
      <c r="K1896" s="27">
        <v>44670.541863425926</v>
      </c>
      <c r="L1896" s="27">
        <v>44672.701874999999</v>
      </c>
      <c r="M1896" s="1" t="s">
        <v>50</v>
      </c>
      <c r="N1896" s="85" t="s">
        <v>429</v>
      </c>
      <c r="O1896" s="1"/>
      <c r="P1896" s="46"/>
    </row>
    <row r="1897" spans="1:16" ht="16.5" hidden="1" customHeight="1">
      <c r="A1897" s="43">
        <v>107404</v>
      </c>
      <c r="B1897" s="1" t="s">
        <v>60</v>
      </c>
      <c r="C1897" s="1" t="s">
        <v>51</v>
      </c>
      <c r="D1897" s="1" t="s">
        <v>61</v>
      </c>
      <c r="E1897" s="1" t="s">
        <v>102</v>
      </c>
      <c r="F1897" s="1" t="s">
        <v>67</v>
      </c>
      <c r="G1897" s="1" t="s">
        <v>46</v>
      </c>
      <c r="H1897" s="1" t="s">
        <v>54</v>
      </c>
      <c r="I1897" s="1" t="s">
        <v>3205</v>
      </c>
      <c r="J1897" s="1" t="s">
        <v>3698</v>
      </c>
      <c r="K1897" s="27">
        <v>44670.542719907404</v>
      </c>
      <c r="L1897" s="27">
        <v>44672.701365740744</v>
      </c>
      <c r="M1897" s="1" t="s">
        <v>50</v>
      </c>
      <c r="N1897" s="85" t="s">
        <v>429</v>
      </c>
      <c r="O1897" s="1"/>
      <c r="P1897" s="46"/>
    </row>
    <row r="1898" spans="1:16" ht="16.5" hidden="1" customHeight="1">
      <c r="A1898" s="43">
        <v>107405</v>
      </c>
      <c r="B1898" s="1" t="s">
        <v>60</v>
      </c>
      <c r="C1898" s="1" t="s">
        <v>51</v>
      </c>
      <c r="D1898" s="1" t="s">
        <v>61</v>
      </c>
      <c r="E1898" s="1" t="s">
        <v>102</v>
      </c>
      <c r="F1898" s="1" t="s">
        <v>67</v>
      </c>
      <c r="G1898" s="1" t="s">
        <v>46</v>
      </c>
      <c r="H1898" s="1" t="s">
        <v>54</v>
      </c>
      <c r="I1898" s="1" t="s">
        <v>3205</v>
      </c>
      <c r="J1898" s="1" t="s">
        <v>3698</v>
      </c>
      <c r="K1898" s="27">
        <v>44670.543217592596</v>
      </c>
      <c r="L1898" s="27">
        <v>44672.700324074074</v>
      </c>
      <c r="M1898" s="1" t="s">
        <v>50</v>
      </c>
      <c r="N1898" s="85" t="s">
        <v>429</v>
      </c>
      <c r="O1898" s="1"/>
      <c r="P1898" s="46"/>
    </row>
    <row r="1899" spans="1:16" ht="16.5" hidden="1" customHeight="1">
      <c r="A1899" s="43">
        <v>107406</v>
      </c>
      <c r="B1899" s="1" t="s">
        <v>41</v>
      </c>
      <c r="C1899" s="1" t="s">
        <v>51</v>
      </c>
      <c r="D1899" s="1" t="s">
        <v>71</v>
      </c>
      <c r="E1899" s="1" t="s">
        <v>44</v>
      </c>
      <c r="F1899" s="1" t="s">
        <v>45</v>
      </c>
      <c r="G1899" s="1" t="s">
        <v>46</v>
      </c>
      <c r="H1899" s="1" t="s">
        <v>54</v>
      </c>
      <c r="I1899" s="1" t="s">
        <v>1105</v>
      </c>
      <c r="J1899" s="1" t="s">
        <v>2738</v>
      </c>
      <c r="K1899" s="27">
        <v>44670.546215277776</v>
      </c>
      <c r="L1899" s="27">
        <v>44671.692997685182</v>
      </c>
      <c r="M1899" s="1" t="s">
        <v>50</v>
      </c>
      <c r="N1899" s="85" t="s">
        <v>429</v>
      </c>
      <c r="O1899" s="1"/>
      <c r="P1899" s="46"/>
    </row>
    <row r="1900" spans="1:16" ht="16.5" hidden="1" customHeight="1">
      <c r="A1900" s="43">
        <v>107407</v>
      </c>
      <c r="B1900" s="1" t="s">
        <v>60</v>
      </c>
      <c r="C1900" s="1" t="s">
        <v>51</v>
      </c>
      <c r="D1900" s="1" t="s">
        <v>61</v>
      </c>
      <c r="E1900" s="1" t="s">
        <v>102</v>
      </c>
      <c r="F1900" s="1" t="s">
        <v>67</v>
      </c>
      <c r="G1900" s="1" t="s">
        <v>46</v>
      </c>
      <c r="H1900" s="1" t="s">
        <v>54</v>
      </c>
      <c r="I1900" s="1" t="s">
        <v>3205</v>
      </c>
      <c r="J1900" s="1" t="s">
        <v>3698</v>
      </c>
      <c r="K1900" s="27">
        <v>44670.547268518516</v>
      </c>
      <c r="L1900" s="27">
        <v>44672.699803240743</v>
      </c>
      <c r="M1900" s="1" t="s">
        <v>50</v>
      </c>
      <c r="N1900" s="85" t="s">
        <v>429</v>
      </c>
      <c r="O1900" s="1"/>
      <c r="P1900" s="46"/>
    </row>
    <row r="1901" spans="1:16" ht="16.5" hidden="1" customHeight="1">
      <c r="A1901" s="43">
        <v>107408</v>
      </c>
      <c r="B1901" s="1" t="s">
        <v>60</v>
      </c>
      <c r="C1901" s="1" t="s">
        <v>51</v>
      </c>
      <c r="D1901" s="1" t="s">
        <v>61</v>
      </c>
      <c r="E1901" s="1" t="s">
        <v>102</v>
      </c>
      <c r="F1901" s="1" t="s">
        <v>67</v>
      </c>
      <c r="G1901" s="1" t="s">
        <v>46</v>
      </c>
      <c r="H1901" s="1" t="s">
        <v>54</v>
      </c>
      <c r="I1901" s="1" t="s">
        <v>3205</v>
      </c>
      <c r="J1901" s="1" t="s">
        <v>3698</v>
      </c>
      <c r="K1901" s="27">
        <v>44670.549351851849</v>
      </c>
      <c r="L1901" s="27">
        <v>44672.697893518518</v>
      </c>
      <c r="M1901" s="1" t="s">
        <v>50</v>
      </c>
      <c r="N1901" s="85" t="s">
        <v>429</v>
      </c>
      <c r="O1901" s="1"/>
      <c r="P1901" s="46"/>
    </row>
    <row r="1902" spans="1:16" ht="16.5" hidden="1" customHeight="1">
      <c r="A1902" s="43">
        <v>107409</v>
      </c>
      <c r="B1902" s="1" t="s">
        <v>60</v>
      </c>
      <c r="C1902" s="1" t="s">
        <v>51</v>
      </c>
      <c r="D1902" s="1" t="s">
        <v>61</v>
      </c>
      <c r="E1902" s="1" t="s">
        <v>102</v>
      </c>
      <c r="F1902" s="1" t="s">
        <v>67</v>
      </c>
      <c r="G1902" s="1" t="s">
        <v>46</v>
      </c>
      <c r="H1902" s="1" t="s">
        <v>54</v>
      </c>
      <c r="I1902" s="1" t="s">
        <v>3206</v>
      </c>
      <c r="J1902" s="1" t="s">
        <v>3698</v>
      </c>
      <c r="K1902" s="27">
        <v>44670.552557870367</v>
      </c>
      <c r="L1902" s="27">
        <v>44672.697337962964</v>
      </c>
      <c r="M1902" s="1" t="s">
        <v>50</v>
      </c>
      <c r="N1902" s="85" t="s">
        <v>429</v>
      </c>
      <c r="O1902" s="1"/>
      <c r="P1902" s="46"/>
    </row>
    <row r="1903" spans="1:16" ht="16.5" hidden="1" customHeight="1">
      <c r="A1903" s="43">
        <v>107410</v>
      </c>
      <c r="B1903" s="1" t="s">
        <v>41</v>
      </c>
      <c r="C1903" s="1" t="s">
        <v>51</v>
      </c>
      <c r="D1903" s="1" t="s">
        <v>81</v>
      </c>
      <c r="E1903" s="1" t="s">
        <v>44</v>
      </c>
      <c r="F1903" s="1" t="s">
        <v>53</v>
      </c>
      <c r="G1903" s="1" t="s">
        <v>46</v>
      </c>
      <c r="H1903" s="1" t="s">
        <v>47</v>
      </c>
      <c r="I1903" s="1" t="s">
        <v>1465</v>
      </c>
      <c r="J1903" s="1" t="s">
        <v>3699</v>
      </c>
      <c r="K1903" s="27">
        <v>44670.578877314816</v>
      </c>
      <c r="L1903" s="27">
        <v>44671.693773148145</v>
      </c>
      <c r="M1903" s="1" t="s">
        <v>50</v>
      </c>
      <c r="N1903" s="85" t="s">
        <v>429</v>
      </c>
      <c r="O1903" s="1"/>
      <c r="P1903" s="46"/>
    </row>
    <row r="1904" spans="1:16" ht="16.5" hidden="1" customHeight="1">
      <c r="A1904" s="43">
        <v>107411</v>
      </c>
      <c r="B1904" s="1" t="s">
        <v>57</v>
      </c>
      <c r="C1904" s="1" t="s">
        <v>51</v>
      </c>
      <c r="D1904" s="1" t="s">
        <v>71</v>
      </c>
      <c r="E1904" s="1" t="s">
        <v>44</v>
      </c>
      <c r="F1904" s="1" t="s">
        <v>45</v>
      </c>
      <c r="G1904" s="1" t="s">
        <v>46</v>
      </c>
      <c r="H1904" s="1" t="s">
        <v>54</v>
      </c>
      <c r="I1904" s="1" t="s">
        <v>3207</v>
      </c>
      <c r="J1904" s="1" t="s">
        <v>800</v>
      </c>
      <c r="K1904" s="27">
        <v>44670.605023148149</v>
      </c>
      <c r="L1904" s="27">
        <v>44671.694166666668</v>
      </c>
      <c r="M1904" s="1" t="s">
        <v>50</v>
      </c>
      <c r="N1904" s="85" t="s">
        <v>443</v>
      </c>
      <c r="O1904" s="1"/>
      <c r="P1904" s="46"/>
    </row>
    <row r="1905" spans="1:16" ht="16.5" hidden="1" customHeight="1">
      <c r="A1905" s="43">
        <v>107412</v>
      </c>
      <c r="B1905" s="1" t="s">
        <v>60</v>
      </c>
      <c r="C1905" s="1" t="s">
        <v>51</v>
      </c>
      <c r="D1905" s="1" t="s">
        <v>61</v>
      </c>
      <c r="E1905" s="1" t="s">
        <v>44</v>
      </c>
      <c r="F1905" s="1" t="s">
        <v>53</v>
      </c>
      <c r="G1905" s="1" t="s">
        <v>46</v>
      </c>
      <c r="H1905" s="1" t="s">
        <v>47</v>
      </c>
      <c r="I1905" s="1" t="s">
        <v>3208</v>
      </c>
      <c r="J1905" s="1" t="s">
        <v>3700</v>
      </c>
      <c r="K1905" s="27">
        <v>44670.617002314815</v>
      </c>
      <c r="L1905" s="27">
        <v>44671.699293981481</v>
      </c>
      <c r="M1905" s="1" t="s">
        <v>50</v>
      </c>
      <c r="N1905" s="85" t="s">
        <v>429</v>
      </c>
      <c r="O1905" s="1"/>
      <c r="P1905" s="46"/>
    </row>
    <row r="1906" spans="1:16" ht="16.5" hidden="1" customHeight="1">
      <c r="A1906" s="43">
        <v>107413</v>
      </c>
      <c r="B1906" s="1" t="s">
        <v>252</v>
      </c>
      <c r="C1906" s="1" t="s">
        <v>51</v>
      </c>
      <c r="D1906" s="1" t="s">
        <v>61</v>
      </c>
      <c r="E1906" s="1" t="s">
        <v>62</v>
      </c>
      <c r="F1906" s="1" t="s">
        <v>45</v>
      </c>
      <c r="G1906" s="1" t="s">
        <v>46</v>
      </c>
      <c r="H1906" s="1" t="s">
        <v>54</v>
      </c>
      <c r="I1906" s="1" t="s">
        <v>3209</v>
      </c>
      <c r="J1906" s="1" t="s">
        <v>3677</v>
      </c>
      <c r="K1906" s="27">
        <v>44670.656030092592</v>
      </c>
      <c r="L1906" s="27">
        <v>44671.701249999998</v>
      </c>
      <c r="M1906" s="1" t="s">
        <v>50</v>
      </c>
      <c r="N1906" s="85" t="s">
        <v>443</v>
      </c>
      <c r="O1906" s="1"/>
      <c r="P1906" s="46"/>
    </row>
    <row r="1907" spans="1:16" ht="16.5" hidden="1" customHeight="1">
      <c r="A1907" s="43">
        <v>107414</v>
      </c>
      <c r="B1907" s="1" t="s">
        <v>60</v>
      </c>
      <c r="C1907" s="1" t="s">
        <v>51</v>
      </c>
      <c r="D1907" s="1" t="s">
        <v>71</v>
      </c>
      <c r="E1907" s="1" t="s">
        <v>44</v>
      </c>
      <c r="F1907" s="1" t="s">
        <v>53</v>
      </c>
      <c r="G1907" s="1" t="s">
        <v>46</v>
      </c>
      <c r="H1907" s="1" t="s">
        <v>54</v>
      </c>
      <c r="I1907" s="1" t="s">
        <v>3210</v>
      </c>
      <c r="J1907" s="1" t="s">
        <v>3701</v>
      </c>
      <c r="K1907" s="27">
        <v>44670.659733796296</v>
      </c>
      <c r="L1907" s="27">
        <v>44678.68482638889</v>
      </c>
      <c r="M1907" s="1" t="s">
        <v>50</v>
      </c>
      <c r="N1907" s="85" t="s">
        <v>429</v>
      </c>
      <c r="O1907" s="1"/>
      <c r="P1907" s="46"/>
    </row>
    <row r="1908" spans="1:16" ht="16.5" hidden="1" customHeight="1">
      <c r="A1908" s="43">
        <v>107415</v>
      </c>
      <c r="B1908" s="1" t="s">
        <v>41</v>
      </c>
      <c r="C1908" s="1" t="s">
        <v>51</v>
      </c>
      <c r="D1908" s="1" t="s">
        <v>61</v>
      </c>
      <c r="E1908" s="1" t="s">
        <v>44</v>
      </c>
      <c r="F1908" s="1" t="s">
        <v>45</v>
      </c>
      <c r="G1908" s="1" t="s">
        <v>46</v>
      </c>
      <c r="H1908" s="1" t="s">
        <v>54</v>
      </c>
      <c r="I1908" s="1" t="s">
        <v>3211</v>
      </c>
      <c r="J1908" s="1" t="s">
        <v>2738</v>
      </c>
      <c r="K1908" s="27">
        <v>44670.662557870368</v>
      </c>
      <c r="L1908" s="27">
        <v>44671.701909722222</v>
      </c>
      <c r="M1908" s="1" t="s">
        <v>50</v>
      </c>
      <c r="N1908" s="85" t="s">
        <v>429</v>
      </c>
      <c r="O1908" s="1"/>
      <c r="P1908" s="46"/>
    </row>
    <row r="1909" spans="1:16" ht="16.5" hidden="1" customHeight="1">
      <c r="A1909" s="43">
        <v>107416</v>
      </c>
      <c r="B1909" s="1" t="s">
        <v>358</v>
      </c>
      <c r="C1909" s="1" t="s">
        <v>51</v>
      </c>
      <c r="D1909" s="1" t="s">
        <v>61</v>
      </c>
      <c r="E1909" s="1" t="s">
        <v>75</v>
      </c>
      <c r="F1909" s="1" t="s">
        <v>53</v>
      </c>
      <c r="G1909" s="1" t="s">
        <v>498</v>
      </c>
      <c r="H1909" s="1" t="s">
        <v>47</v>
      </c>
      <c r="I1909" s="1" t="s">
        <v>143</v>
      </c>
      <c r="J1909" s="1" t="s">
        <v>143</v>
      </c>
      <c r="K1909" s="27">
        <v>44670.668055555558</v>
      </c>
      <c r="L1909" s="27">
        <v>44670.668298611112</v>
      </c>
      <c r="M1909" s="1" t="s">
        <v>50</v>
      </c>
      <c r="N1909" s="85" t="s">
        <v>808</v>
      </c>
      <c r="O1909" s="1"/>
      <c r="P1909" s="46"/>
    </row>
    <row r="1910" spans="1:16" ht="16.5" hidden="1" customHeight="1">
      <c r="A1910" s="43">
        <v>107417</v>
      </c>
      <c r="B1910" s="1" t="s">
        <v>41</v>
      </c>
      <c r="C1910" s="1" t="s">
        <v>51</v>
      </c>
      <c r="D1910" s="1" t="s">
        <v>71</v>
      </c>
      <c r="E1910" s="1" t="s">
        <v>44</v>
      </c>
      <c r="F1910" s="1" t="s">
        <v>45</v>
      </c>
      <c r="G1910" s="1" t="s">
        <v>46</v>
      </c>
      <c r="H1910" s="1" t="s">
        <v>47</v>
      </c>
      <c r="I1910" s="1" t="s">
        <v>3212</v>
      </c>
      <c r="J1910" s="1" t="s">
        <v>3702</v>
      </c>
      <c r="K1910" s="27">
        <v>44670.68482638889</v>
      </c>
      <c r="L1910" s="27">
        <v>44671.698958333334</v>
      </c>
      <c r="M1910" s="1" t="s">
        <v>50</v>
      </c>
      <c r="N1910" s="85" t="s">
        <v>429</v>
      </c>
      <c r="O1910" s="1"/>
      <c r="P1910" s="46"/>
    </row>
    <row r="1911" spans="1:16" ht="16.5" hidden="1" customHeight="1">
      <c r="A1911" s="43">
        <v>107418</v>
      </c>
      <c r="B1911" s="1" t="s">
        <v>41</v>
      </c>
      <c r="C1911" s="1" t="s">
        <v>109</v>
      </c>
      <c r="D1911" s="1" t="s">
        <v>43</v>
      </c>
      <c r="E1911" s="1" t="s">
        <v>44</v>
      </c>
      <c r="F1911" s="1" t="s">
        <v>45</v>
      </c>
      <c r="G1911" s="1" t="s">
        <v>46</v>
      </c>
      <c r="H1911" s="1" t="s">
        <v>47</v>
      </c>
      <c r="I1911" s="1" t="s">
        <v>3213</v>
      </c>
      <c r="J1911" s="1" t="s">
        <v>3703</v>
      </c>
      <c r="K1911" s="27">
        <v>44670.69427083333</v>
      </c>
      <c r="L1911" s="27">
        <v>44672.631608796299</v>
      </c>
      <c r="M1911" s="1" t="s">
        <v>50</v>
      </c>
      <c r="N1911" s="85" t="s">
        <v>429</v>
      </c>
      <c r="O1911" s="1"/>
      <c r="P1911" s="46"/>
    </row>
    <row r="1912" spans="1:16" ht="16.5" hidden="1" customHeight="1">
      <c r="A1912" s="43">
        <v>107419</v>
      </c>
      <c r="B1912" s="1" t="s">
        <v>1187</v>
      </c>
      <c r="C1912" s="1" t="s">
        <v>341</v>
      </c>
      <c r="D1912" s="1" t="s">
        <v>71</v>
      </c>
      <c r="E1912" s="1" t="s">
        <v>497</v>
      </c>
      <c r="F1912" s="1" t="s">
        <v>67</v>
      </c>
      <c r="G1912" s="1" t="s">
        <v>46</v>
      </c>
      <c r="H1912" s="1" t="s">
        <v>54</v>
      </c>
      <c r="I1912" s="1" t="s">
        <v>3214</v>
      </c>
      <c r="J1912" s="1" t="s">
        <v>3704</v>
      </c>
      <c r="K1912" s="27">
        <v>44670.822430555556</v>
      </c>
      <c r="L1912" s="27">
        <v>44671.698692129627</v>
      </c>
      <c r="M1912" s="1" t="s">
        <v>50</v>
      </c>
      <c r="N1912" s="85" t="s">
        <v>808</v>
      </c>
      <c r="O1912" s="1"/>
      <c r="P1912" s="46"/>
    </row>
    <row r="1913" spans="1:16" ht="16.5" hidden="1" customHeight="1">
      <c r="A1913" s="43">
        <v>107420</v>
      </c>
      <c r="B1913" s="1" t="s">
        <v>60</v>
      </c>
      <c r="C1913" s="1" t="s">
        <v>42</v>
      </c>
      <c r="D1913" s="1" t="s">
        <v>71</v>
      </c>
      <c r="E1913" s="1" t="s">
        <v>257</v>
      </c>
      <c r="F1913" s="1" t="s">
        <v>45</v>
      </c>
      <c r="G1913" s="1" t="s">
        <v>46</v>
      </c>
      <c r="H1913" s="1" t="s">
        <v>47</v>
      </c>
      <c r="I1913" s="1" t="s">
        <v>3215</v>
      </c>
      <c r="J1913" s="1" t="s">
        <v>3705</v>
      </c>
      <c r="K1913" s="27">
        <v>44671.396608796298</v>
      </c>
      <c r="L1913" s="27">
        <v>44671.553842592592</v>
      </c>
      <c r="M1913" s="1" t="s">
        <v>50</v>
      </c>
      <c r="N1913" s="85" t="s">
        <v>429</v>
      </c>
      <c r="O1913" s="1"/>
      <c r="P1913" s="46"/>
    </row>
    <row r="1914" spans="1:16" ht="16.5" hidden="1" customHeight="1">
      <c r="A1914" s="43">
        <v>107421</v>
      </c>
      <c r="B1914" s="1" t="s">
        <v>358</v>
      </c>
      <c r="C1914" s="1" t="s">
        <v>51</v>
      </c>
      <c r="D1914" s="1" t="s">
        <v>71</v>
      </c>
      <c r="E1914" s="1" t="s">
        <v>44</v>
      </c>
      <c r="F1914" s="1" t="s">
        <v>45</v>
      </c>
      <c r="G1914" s="1" t="s">
        <v>46</v>
      </c>
      <c r="H1914" s="1" t="s">
        <v>47</v>
      </c>
      <c r="I1914" s="1" t="s">
        <v>3216</v>
      </c>
      <c r="J1914" s="1" t="s">
        <v>3706</v>
      </c>
      <c r="K1914" s="27">
        <v>44671.419907407406</v>
      </c>
      <c r="L1914" s="27">
        <v>44671.698483796295</v>
      </c>
      <c r="M1914" s="1" t="s">
        <v>50</v>
      </c>
      <c r="N1914" s="85" t="s">
        <v>808</v>
      </c>
      <c r="O1914" s="1"/>
      <c r="P1914" s="46"/>
    </row>
    <row r="1915" spans="1:16" ht="16.5" hidden="1" customHeight="1">
      <c r="A1915" s="43">
        <v>107422</v>
      </c>
      <c r="B1915" s="1" t="s">
        <v>41</v>
      </c>
      <c r="C1915" s="1" t="s">
        <v>51</v>
      </c>
      <c r="D1915" s="1" t="s">
        <v>52</v>
      </c>
      <c r="E1915" s="1" t="s">
        <v>207</v>
      </c>
      <c r="F1915" s="1" t="s">
        <v>67</v>
      </c>
      <c r="G1915" s="1" t="s">
        <v>46</v>
      </c>
      <c r="H1915" s="1" t="s">
        <v>47</v>
      </c>
      <c r="I1915" s="1" t="s">
        <v>3217</v>
      </c>
      <c r="J1915" s="1" t="s">
        <v>3707</v>
      </c>
      <c r="K1915" s="27">
        <v>44671.42732638889</v>
      </c>
      <c r="L1915" s="27">
        <v>44672.478842592594</v>
      </c>
      <c r="M1915" s="1" t="s">
        <v>50</v>
      </c>
      <c r="N1915" s="85" t="s">
        <v>429</v>
      </c>
      <c r="O1915" s="1"/>
      <c r="P1915" s="46"/>
    </row>
    <row r="1916" spans="1:16" ht="16.5" hidden="1" customHeight="1">
      <c r="A1916" s="43">
        <v>107423</v>
      </c>
      <c r="B1916" s="1" t="s">
        <v>41</v>
      </c>
      <c r="C1916" s="1" t="s">
        <v>51</v>
      </c>
      <c r="D1916" s="1" t="s">
        <v>52</v>
      </c>
      <c r="E1916" s="1" t="s">
        <v>207</v>
      </c>
      <c r="F1916" s="1" t="s">
        <v>67</v>
      </c>
      <c r="G1916" s="1" t="s">
        <v>46</v>
      </c>
      <c r="H1916" s="1" t="s">
        <v>47</v>
      </c>
      <c r="I1916" s="1" t="s">
        <v>3217</v>
      </c>
      <c r="J1916" s="1" t="s">
        <v>3707</v>
      </c>
      <c r="K1916" s="27">
        <v>44671.427476851852</v>
      </c>
      <c r="L1916" s="27">
        <v>44672.47865740741</v>
      </c>
      <c r="M1916" s="1" t="s">
        <v>50</v>
      </c>
      <c r="N1916" s="85" t="s">
        <v>429</v>
      </c>
      <c r="O1916" s="1"/>
      <c r="P1916" s="46"/>
    </row>
    <row r="1917" spans="1:16" ht="16.5" hidden="1" customHeight="1">
      <c r="A1917" s="43">
        <v>107424</v>
      </c>
      <c r="B1917" s="1" t="s">
        <v>41</v>
      </c>
      <c r="C1917" s="1" t="s">
        <v>51</v>
      </c>
      <c r="D1917" s="1" t="s">
        <v>52</v>
      </c>
      <c r="E1917" s="1" t="s">
        <v>207</v>
      </c>
      <c r="F1917" s="1" t="s">
        <v>67</v>
      </c>
      <c r="G1917" s="1" t="s">
        <v>46</v>
      </c>
      <c r="H1917" s="1" t="s">
        <v>47</v>
      </c>
      <c r="I1917" s="1" t="s">
        <v>3218</v>
      </c>
      <c r="J1917" s="1" t="s">
        <v>3707</v>
      </c>
      <c r="K1917" s="27">
        <v>44671.428113425929</v>
      </c>
      <c r="L1917" s="27">
        <v>44672.479039351849</v>
      </c>
      <c r="M1917" s="1" t="s">
        <v>50</v>
      </c>
      <c r="N1917" s="85" t="s">
        <v>429</v>
      </c>
      <c r="O1917" s="1"/>
      <c r="P1917" s="46"/>
    </row>
    <row r="1918" spans="1:16" ht="16.5" hidden="1" customHeight="1">
      <c r="A1918" s="43">
        <v>107425</v>
      </c>
      <c r="B1918" s="1" t="s">
        <v>41</v>
      </c>
      <c r="C1918" s="1" t="s">
        <v>51</v>
      </c>
      <c r="D1918" s="1" t="s">
        <v>52</v>
      </c>
      <c r="E1918" s="1" t="s">
        <v>207</v>
      </c>
      <c r="F1918" s="1" t="s">
        <v>67</v>
      </c>
      <c r="G1918" s="1" t="s">
        <v>46</v>
      </c>
      <c r="H1918" s="1" t="s">
        <v>47</v>
      </c>
      <c r="I1918" s="1" t="s">
        <v>3219</v>
      </c>
      <c r="J1918" s="1" t="s">
        <v>3707</v>
      </c>
      <c r="K1918" s="27">
        <v>44671.429224537038</v>
      </c>
      <c r="L1918" s="27">
        <v>44672.478148148148</v>
      </c>
      <c r="M1918" s="1" t="s">
        <v>50</v>
      </c>
      <c r="N1918" s="85" t="s">
        <v>429</v>
      </c>
      <c r="O1918" s="1"/>
      <c r="P1918" s="46"/>
    </row>
    <row r="1919" spans="1:16" ht="16.5" hidden="1" customHeight="1">
      <c r="A1919" s="43">
        <v>107426</v>
      </c>
      <c r="B1919" s="1" t="s">
        <v>41</v>
      </c>
      <c r="C1919" s="1" t="s">
        <v>51</v>
      </c>
      <c r="D1919" s="1" t="s">
        <v>81</v>
      </c>
      <c r="E1919" s="1" t="s">
        <v>257</v>
      </c>
      <c r="F1919" s="1" t="s">
        <v>45</v>
      </c>
      <c r="G1919" s="1" t="s">
        <v>46</v>
      </c>
      <c r="H1919" s="1" t="s">
        <v>54</v>
      </c>
      <c r="I1919" s="1" t="s">
        <v>3220</v>
      </c>
      <c r="J1919" s="1" t="s">
        <v>3708</v>
      </c>
      <c r="K1919" s="27">
        <v>44671.431296296294</v>
      </c>
      <c r="L1919" s="27">
        <v>44671.698229166665</v>
      </c>
      <c r="M1919" s="1" t="s">
        <v>50</v>
      </c>
      <c r="N1919" s="85" t="s">
        <v>429</v>
      </c>
      <c r="O1919" s="1"/>
      <c r="P1919" s="46"/>
    </row>
    <row r="1920" spans="1:16" ht="16.5" hidden="1" customHeight="1">
      <c r="A1920" s="43">
        <v>107427</v>
      </c>
      <c r="B1920" s="1" t="s">
        <v>41</v>
      </c>
      <c r="C1920" s="1" t="s">
        <v>51</v>
      </c>
      <c r="D1920" s="1" t="s">
        <v>52</v>
      </c>
      <c r="E1920" s="1" t="s">
        <v>44</v>
      </c>
      <c r="F1920" s="1" t="s">
        <v>45</v>
      </c>
      <c r="G1920" s="1" t="s">
        <v>46</v>
      </c>
      <c r="H1920" s="1" t="s">
        <v>47</v>
      </c>
      <c r="I1920" s="1" t="s">
        <v>3221</v>
      </c>
      <c r="J1920" s="1" t="s">
        <v>3709</v>
      </c>
      <c r="K1920" s="27">
        <v>44671.43340277778</v>
      </c>
      <c r="L1920" s="27">
        <v>44672.485289351855</v>
      </c>
      <c r="M1920" s="1" t="s">
        <v>50</v>
      </c>
      <c r="N1920" s="85" t="s">
        <v>429</v>
      </c>
      <c r="O1920" s="1"/>
      <c r="P1920" s="46"/>
    </row>
    <row r="1921" spans="1:16" ht="16.5" hidden="1" customHeight="1">
      <c r="A1921" s="43">
        <v>107428</v>
      </c>
      <c r="B1921" s="1" t="s">
        <v>41</v>
      </c>
      <c r="C1921" s="1" t="s">
        <v>51</v>
      </c>
      <c r="D1921" s="1" t="s">
        <v>43</v>
      </c>
      <c r="E1921" s="1" t="s">
        <v>44</v>
      </c>
      <c r="F1921" s="1" t="s">
        <v>45</v>
      </c>
      <c r="G1921" s="1" t="s">
        <v>46</v>
      </c>
      <c r="H1921" s="1" t="s">
        <v>47</v>
      </c>
      <c r="I1921" s="1" t="s">
        <v>1105</v>
      </c>
      <c r="J1921" s="1" t="s">
        <v>2740</v>
      </c>
      <c r="K1921" s="27">
        <v>44671.436759259261</v>
      </c>
      <c r="L1921" s="27">
        <v>44671.697314814817</v>
      </c>
      <c r="M1921" s="1" t="s">
        <v>50</v>
      </c>
      <c r="N1921" s="85" t="s">
        <v>429</v>
      </c>
      <c r="O1921" s="1"/>
      <c r="P1921" s="46"/>
    </row>
    <row r="1922" spans="1:16" ht="16.5" hidden="1" customHeight="1">
      <c r="A1922" s="43">
        <v>107429</v>
      </c>
      <c r="B1922" s="1" t="s">
        <v>57</v>
      </c>
      <c r="C1922" s="1" t="s">
        <v>51</v>
      </c>
      <c r="D1922" s="1" t="s">
        <v>43</v>
      </c>
      <c r="E1922" s="1" t="s">
        <v>44</v>
      </c>
      <c r="F1922" s="1" t="s">
        <v>45</v>
      </c>
      <c r="G1922" s="1" t="s">
        <v>46</v>
      </c>
      <c r="H1922" s="1" t="s">
        <v>54</v>
      </c>
      <c r="I1922" s="1" t="s">
        <v>3222</v>
      </c>
      <c r="J1922" s="1" t="s">
        <v>3710</v>
      </c>
      <c r="K1922" s="27">
        <v>44671.454837962963</v>
      </c>
      <c r="L1922" s="27">
        <v>44671.697071759256</v>
      </c>
      <c r="M1922" s="1" t="s">
        <v>50</v>
      </c>
      <c r="N1922" s="85" t="s">
        <v>443</v>
      </c>
      <c r="O1922" s="1"/>
      <c r="P1922" s="46"/>
    </row>
    <row r="1923" spans="1:16" ht="16.5" hidden="1" customHeight="1">
      <c r="A1923" s="43">
        <v>107430</v>
      </c>
      <c r="B1923" s="1" t="s">
        <v>60</v>
      </c>
      <c r="C1923" s="1" t="s">
        <v>51</v>
      </c>
      <c r="D1923" s="1" t="s">
        <v>43</v>
      </c>
      <c r="E1923" s="1" t="s">
        <v>44</v>
      </c>
      <c r="F1923" s="1" t="s">
        <v>45</v>
      </c>
      <c r="G1923" s="1" t="s">
        <v>46</v>
      </c>
      <c r="H1923" s="1" t="s">
        <v>54</v>
      </c>
      <c r="I1923" s="1" t="s">
        <v>3223</v>
      </c>
      <c r="J1923" s="1" t="s">
        <v>3711</v>
      </c>
      <c r="K1923" s="27">
        <v>44671.456111111111</v>
      </c>
      <c r="L1923" s="27">
        <v>44676.397696759261</v>
      </c>
      <c r="M1923" s="1" t="s">
        <v>50</v>
      </c>
      <c r="N1923" s="85" t="s">
        <v>429</v>
      </c>
      <c r="O1923" s="1"/>
      <c r="P1923" s="46"/>
    </row>
    <row r="1924" spans="1:16" ht="16.5" hidden="1" customHeight="1">
      <c r="A1924" s="43">
        <v>107431</v>
      </c>
      <c r="B1924" s="1" t="s">
        <v>60</v>
      </c>
      <c r="C1924" s="1" t="s">
        <v>51</v>
      </c>
      <c r="D1924" s="1" t="s">
        <v>43</v>
      </c>
      <c r="E1924" s="1" t="s">
        <v>44</v>
      </c>
      <c r="F1924" s="1" t="s">
        <v>45</v>
      </c>
      <c r="G1924" s="1" t="s">
        <v>46</v>
      </c>
      <c r="H1924" s="1" t="s">
        <v>47</v>
      </c>
      <c r="I1924" s="1" t="s">
        <v>3224</v>
      </c>
      <c r="J1924" s="1" t="s">
        <v>3712</v>
      </c>
      <c r="K1924" s="27">
        <v>44671.472708333335</v>
      </c>
      <c r="L1924" s="27">
        <v>44672.484224537038</v>
      </c>
      <c r="M1924" s="1" t="s">
        <v>50</v>
      </c>
      <c r="N1924" s="85" t="s">
        <v>429</v>
      </c>
      <c r="O1924" s="1"/>
      <c r="P1924" s="46"/>
    </row>
    <row r="1925" spans="1:16" ht="16.5" hidden="1" customHeight="1">
      <c r="A1925" s="43">
        <v>107432</v>
      </c>
      <c r="B1925" s="1" t="s">
        <v>65</v>
      </c>
      <c r="C1925" s="1" t="s">
        <v>51</v>
      </c>
      <c r="D1925" s="1" t="s">
        <v>81</v>
      </c>
      <c r="E1925" s="1" t="s">
        <v>44</v>
      </c>
      <c r="F1925" s="1" t="s">
        <v>45</v>
      </c>
      <c r="G1925" s="1" t="s">
        <v>46</v>
      </c>
      <c r="H1925" s="1" t="s">
        <v>54</v>
      </c>
      <c r="I1925" s="1" t="s">
        <v>3225</v>
      </c>
      <c r="J1925" s="1" t="s">
        <v>3713</v>
      </c>
      <c r="K1925" s="27">
        <v>44671.476238425923</v>
      </c>
      <c r="L1925" s="27">
        <v>44672.490567129629</v>
      </c>
      <c r="M1925" s="1" t="s">
        <v>50</v>
      </c>
      <c r="N1925" s="85" t="s">
        <v>808</v>
      </c>
      <c r="O1925" s="1"/>
      <c r="P1925" s="46"/>
    </row>
    <row r="1926" spans="1:16" ht="16.5" hidden="1" customHeight="1">
      <c r="A1926" s="43">
        <v>107433</v>
      </c>
      <c r="B1926" s="1" t="s">
        <v>41</v>
      </c>
      <c r="C1926" s="1" t="s">
        <v>114</v>
      </c>
      <c r="D1926" s="1" t="s">
        <v>61</v>
      </c>
      <c r="E1926" s="1" t="s">
        <v>44</v>
      </c>
      <c r="F1926" s="1" t="s">
        <v>45</v>
      </c>
      <c r="G1926" s="1" t="s">
        <v>46</v>
      </c>
      <c r="H1926" s="1" t="s">
        <v>54</v>
      </c>
      <c r="I1926" s="1" t="s">
        <v>1105</v>
      </c>
      <c r="J1926" s="1" t="s">
        <v>2740</v>
      </c>
      <c r="K1926" s="27">
        <v>44671.479479166665</v>
      </c>
      <c r="L1926" s="27">
        <v>44671.696747685186</v>
      </c>
      <c r="M1926" s="1" t="s">
        <v>50</v>
      </c>
      <c r="N1926" s="85" t="s">
        <v>429</v>
      </c>
      <c r="O1926" s="1"/>
      <c r="P1926" s="46"/>
    </row>
    <row r="1927" spans="1:16" ht="16.5" hidden="1" customHeight="1">
      <c r="A1927" s="43">
        <v>107434</v>
      </c>
      <c r="B1927" s="1" t="s">
        <v>41</v>
      </c>
      <c r="C1927" s="1" t="s">
        <v>51</v>
      </c>
      <c r="D1927" s="1" t="s">
        <v>52</v>
      </c>
      <c r="E1927" s="1" t="s">
        <v>207</v>
      </c>
      <c r="F1927" s="1" t="s">
        <v>67</v>
      </c>
      <c r="G1927" s="1" t="s">
        <v>46</v>
      </c>
      <c r="H1927" s="1" t="s">
        <v>47</v>
      </c>
      <c r="I1927" s="1" t="s">
        <v>3226</v>
      </c>
      <c r="J1927" s="1" t="s">
        <v>3714</v>
      </c>
      <c r="K1927" s="27">
        <v>44671.481898148151</v>
      </c>
      <c r="L1927" s="27">
        <v>44671.696562500001</v>
      </c>
      <c r="M1927" s="1" t="s">
        <v>50</v>
      </c>
      <c r="N1927" s="85" t="s">
        <v>429</v>
      </c>
      <c r="O1927" s="1"/>
      <c r="P1927" s="46"/>
    </row>
    <row r="1928" spans="1:16" ht="16.5" hidden="1" customHeight="1">
      <c r="A1928" s="43">
        <v>107435</v>
      </c>
      <c r="B1928" s="1" t="s">
        <v>41</v>
      </c>
      <c r="C1928" s="1" t="s">
        <v>200</v>
      </c>
      <c r="D1928" s="1" t="s">
        <v>81</v>
      </c>
      <c r="E1928" s="1" t="s">
        <v>44</v>
      </c>
      <c r="F1928" s="1" t="s">
        <v>45</v>
      </c>
      <c r="G1928" s="1" t="s">
        <v>46</v>
      </c>
      <c r="H1928" s="1" t="s">
        <v>54</v>
      </c>
      <c r="I1928" s="1" t="s">
        <v>1105</v>
      </c>
      <c r="J1928" s="1" t="s">
        <v>2738</v>
      </c>
      <c r="K1928" s="27">
        <v>44671.488171296296</v>
      </c>
      <c r="L1928" s="27">
        <v>44671.696284722224</v>
      </c>
      <c r="M1928" s="1" t="s">
        <v>50</v>
      </c>
      <c r="N1928" s="85" t="s">
        <v>429</v>
      </c>
      <c r="O1928" s="1"/>
      <c r="P1928" s="46"/>
    </row>
    <row r="1929" spans="1:16" ht="16.5" hidden="1" customHeight="1">
      <c r="A1929" s="43">
        <v>107436</v>
      </c>
      <c r="B1929" s="1" t="s">
        <v>60</v>
      </c>
      <c r="C1929" s="1" t="s">
        <v>51</v>
      </c>
      <c r="D1929" s="1" t="s">
        <v>81</v>
      </c>
      <c r="E1929" s="1" t="s">
        <v>257</v>
      </c>
      <c r="F1929" s="1" t="s">
        <v>53</v>
      </c>
      <c r="G1929" s="1" t="s">
        <v>46</v>
      </c>
      <c r="H1929" s="1" t="s">
        <v>54</v>
      </c>
      <c r="I1929" s="1" t="s">
        <v>3227</v>
      </c>
      <c r="J1929" s="1" t="s">
        <v>3715</v>
      </c>
      <c r="K1929" s="27">
        <v>44671.489849537036</v>
      </c>
      <c r="L1929" s="27">
        <v>44671.696030092593</v>
      </c>
      <c r="M1929" s="1" t="s">
        <v>50</v>
      </c>
      <c r="N1929" s="85" t="s">
        <v>429</v>
      </c>
      <c r="O1929" s="1"/>
      <c r="P1929" s="46"/>
    </row>
    <row r="1930" spans="1:16" ht="16.5" hidden="1" customHeight="1">
      <c r="A1930" s="43">
        <v>107437</v>
      </c>
      <c r="B1930" s="1" t="s">
        <v>1163</v>
      </c>
      <c r="C1930" s="1" t="s">
        <v>51</v>
      </c>
      <c r="D1930" s="1" t="s">
        <v>61</v>
      </c>
      <c r="E1930" s="1" t="s">
        <v>75</v>
      </c>
      <c r="F1930" s="1" t="s">
        <v>53</v>
      </c>
      <c r="G1930" s="1" t="s">
        <v>498</v>
      </c>
      <c r="H1930" s="1" t="s">
        <v>47</v>
      </c>
      <c r="I1930" s="1" t="s">
        <v>143</v>
      </c>
      <c r="J1930" s="1" t="s">
        <v>3716</v>
      </c>
      <c r="K1930" s="27">
        <v>44671.492604166669</v>
      </c>
      <c r="L1930" s="27">
        <v>44671.492824074077</v>
      </c>
      <c r="M1930" s="1" t="s">
        <v>50</v>
      </c>
      <c r="N1930" s="85" t="s">
        <v>1803</v>
      </c>
      <c r="O1930" s="1"/>
      <c r="P1930" s="46"/>
    </row>
    <row r="1931" spans="1:16" ht="16.5" hidden="1" customHeight="1">
      <c r="A1931" s="43">
        <v>107438</v>
      </c>
      <c r="B1931" s="1" t="s">
        <v>41</v>
      </c>
      <c r="C1931" s="1" t="s">
        <v>51</v>
      </c>
      <c r="D1931" s="1" t="s">
        <v>81</v>
      </c>
      <c r="E1931" s="1" t="s">
        <v>542</v>
      </c>
      <c r="F1931" s="1" t="s">
        <v>67</v>
      </c>
      <c r="G1931" s="1" t="s">
        <v>46</v>
      </c>
      <c r="H1931" s="1" t="s">
        <v>54</v>
      </c>
      <c r="I1931" s="1" t="s">
        <v>3228</v>
      </c>
      <c r="J1931" s="1" t="s">
        <v>3717</v>
      </c>
      <c r="K1931" s="27">
        <v>44671.494745370372</v>
      </c>
      <c r="L1931" s="27">
        <v>44676.731874999998</v>
      </c>
      <c r="M1931" s="1" t="s">
        <v>50</v>
      </c>
      <c r="N1931" s="85" t="s">
        <v>429</v>
      </c>
      <c r="O1931" s="1"/>
      <c r="P1931" s="46"/>
    </row>
    <row r="1932" spans="1:16" ht="16.5" hidden="1" customHeight="1">
      <c r="A1932" s="43">
        <v>107439</v>
      </c>
      <c r="B1932" s="1" t="s">
        <v>60</v>
      </c>
      <c r="C1932" s="1" t="s">
        <v>51</v>
      </c>
      <c r="D1932" s="1" t="s">
        <v>81</v>
      </c>
      <c r="E1932" s="1" t="s">
        <v>257</v>
      </c>
      <c r="F1932" s="1" t="s">
        <v>45</v>
      </c>
      <c r="G1932" s="1" t="s">
        <v>46</v>
      </c>
      <c r="H1932" s="1" t="s">
        <v>54</v>
      </c>
      <c r="I1932" s="1" t="s">
        <v>3229</v>
      </c>
      <c r="J1932" s="1" t="s">
        <v>3718</v>
      </c>
      <c r="K1932" s="27">
        <v>44671.510567129626</v>
      </c>
      <c r="L1932" s="27">
        <v>44671.695671296293</v>
      </c>
      <c r="M1932" s="1" t="s">
        <v>50</v>
      </c>
      <c r="N1932" s="85" t="s">
        <v>1803</v>
      </c>
      <c r="O1932" s="1"/>
      <c r="P1932" s="46"/>
    </row>
    <row r="1933" spans="1:16" ht="16.5" hidden="1" customHeight="1">
      <c r="A1933" s="43">
        <v>107440</v>
      </c>
      <c r="B1933" s="1" t="s">
        <v>60</v>
      </c>
      <c r="C1933" s="1" t="s">
        <v>51</v>
      </c>
      <c r="D1933" s="1" t="s">
        <v>81</v>
      </c>
      <c r="E1933" s="1" t="s">
        <v>62</v>
      </c>
      <c r="F1933" s="1" t="s">
        <v>45</v>
      </c>
      <c r="G1933" s="1" t="s">
        <v>46</v>
      </c>
      <c r="H1933" s="1" t="s">
        <v>54</v>
      </c>
      <c r="I1933" s="1" t="s">
        <v>3230</v>
      </c>
      <c r="J1933" s="1" t="s">
        <v>3719</v>
      </c>
      <c r="K1933" s="27">
        <v>44671.531527777777</v>
      </c>
      <c r="L1933" s="27">
        <v>44672.495625000003</v>
      </c>
      <c r="M1933" s="1" t="s">
        <v>50</v>
      </c>
      <c r="N1933" s="85" t="s">
        <v>429</v>
      </c>
      <c r="O1933" s="1"/>
      <c r="P1933" s="46"/>
    </row>
    <row r="1934" spans="1:16" ht="16.5" hidden="1" customHeight="1">
      <c r="A1934" s="43">
        <v>107441</v>
      </c>
      <c r="B1934" s="1" t="s">
        <v>41</v>
      </c>
      <c r="C1934" s="1" t="s">
        <v>51</v>
      </c>
      <c r="D1934" s="1" t="s">
        <v>81</v>
      </c>
      <c r="E1934" s="1" t="s">
        <v>44</v>
      </c>
      <c r="F1934" s="1" t="s">
        <v>53</v>
      </c>
      <c r="G1934" s="1" t="s">
        <v>498</v>
      </c>
      <c r="H1934" s="1" t="s">
        <v>54</v>
      </c>
      <c r="I1934" s="1" t="s">
        <v>3231</v>
      </c>
      <c r="J1934" s="1" t="s">
        <v>3720</v>
      </c>
      <c r="K1934" s="27">
        <v>44671.558877314812</v>
      </c>
      <c r="L1934" s="27">
        <v>44671.695254629631</v>
      </c>
      <c r="M1934" s="1" t="s">
        <v>50</v>
      </c>
      <c r="N1934" s="85" t="s">
        <v>429</v>
      </c>
      <c r="O1934" s="1"/>
      <c r="P1934" s="46"/>
    </row>
    <row r="1935" spans="1:16" ht="16.5" hidden="1" customHeight="1">
      <c r="A1935" s="43">
        <v>107442</v>
      </c>
      <c r="B1935" s="1" t="s">
        <v>60</v>
      </c>
      <c r="C1935" s="1" t="s">
        <v>51</v>
      </c>
      <c r="D1935" s="1" t="s">
        <v>43</v>
      </c>
      <c r="E1935" s="1" t="s">
        <v>62</v>
      </c>
      <c r="F1935" s="1" t="s">
        <v>53</v>
      </c>
      <c r="G1935" s="1" t="s">
        <v>46</v>
      </c>
      <c r="H1935" s="1" t="s">
        <v>54</v>
      </c>
      <c r="I1935" s="1" t="s">
        <v>3232</v>
      </c>
      <c r="J1935" s="1" t="s">
        <v>3721</v>
      </c>
      <c r="K1935" s="27">
        <v>44671.58048611111</v>
      </c>
      <c r="L1935" s="27">
        <v>44671.702962962961</v>
      </c>
      <c r="M1935" s="1" t="s">
        <v>50</v>
      </c>
      <c r="N1935" s="85" t="s">
        <v>429</v>
      </c>
      <c r="O1935" s="1"/>
      <c r="P1935" s="46"/>
    </row>
    <row r="1936" spans="1:16" ht="16.5" hidden="1" customHeight="1">
      <c r="A1936" s="43">
        <v>107443</v>
      </c>
      <c r="B1936" s="1" t="s">
        <v>60</v>
      </c>
      <c r="C1936" s="1" t="s">
        <v>189</v>
      </c>
      <c r="D1936" s="1" t="s">
        <v>43</v>
      </c>
      <c r="E1936" s="1" t="s">
        <v>75</v>
      </c>
      <c r="F1936" s="1" t="s">
        <v>67</v>
      </c>
      <c r="G1936" s="1" t="s">
        <v>46</v>
      </c>
      <c r="H1936" s="1" t="s">
        <v>47</v>
      </c>
      <c r="I1936" s="1" t="s">
        <v>3233</v>
      </c>
      <c r="J1936" s="1" t="s">
        <v>3722</v>
      </c>
      <c r="K1936" s="27">
        <v>44671.590381944443</v>
      </c>
      <c r="L1936" s="27">
        <v>44672.75372685185</v>
      </c>
      <c r="M1936" s="1" t="s">
        <v>50</v>
      </c>
      <c r="N1936" s="85" t="s">
        <v>429</v>
      </c>
      <c r="O1936" s="1"/>
      <c r="P1936" s="46"/>
    </row>
    <row r="1937" spans="1:16" ht="16.5" hidden="1" customHeight="1">
      <c r="A1937" s="43">
        <v>107444</v>
      </c>
      <c r="B1937" s="1" t="s">
        <v>60</v>
      </c>
      <c r="C1937" s="1" t="s">
        <v>150</v>
      </c>
      <c r="D1937" s="1" t="s">
        <v>71</v>
      </c>
      <c r="E1937" s="1" t="s">
        <v>44</v>
      </c>
      <c r="F1937" s="1" t="s">
        <v>45</v>
      </c>
      <c r="G1937" s="1" t="s">
        <v>46</v>
      </c>
      <c r="H1937" s="1" t="s">
        <v>47</v>
      </c>
      <c r="I1937" s="1" t="s">
        <v>1451</v>
      </c>
      <c r="J1937" s="1" t="s">
        <v>2740</v>
      </c>
      <c r="K1937" s="27">
        <v>44671.605185185188</v>
      </c>
      <c r="L1937" s="27">
        <v>44671.69767361111</v>
      </c>
      <c r="M1937" s="1" t="s">
        <v>50</v>
      </c>
      <c r="N1937" s="85" t="s">
        <v>429</v>
      </c>
      <c r="O1937" s="1"/>
      <c r="P1937" s="46"/>
    </row>
    <row r="1938" spans="1:16" ht="16.5" hidden="1" customHeight="1">
      <c r="A1938" s="43">
        <v>107445</v>
      </c>
      <c r="B1938" s="1" t="s">
        <v>41</v>
      </c>
      <c r="C1938" s="1" t="s">
        <v>42</v>
      </c>
      <c r="D1938" s="1" t="s">
        <v>81</v>
      </c>
      <c r="E1938" s="1" t="s">
        <v>44</v>
      </c>
      <c r="F1938" s="1" t="s">
        <v>45</v>
      </c>
      <c r="G1938" s="1" t="s">
        <v>46</v>
      </c>
      <c r="H1938" s="1" t="s">
        <v>54</v>
      </c>
      <c r="I1938" s="1" t="s">
        <v>3234</v>
      </c>
      <c r="J1938" s="1" t="s">
        <v>3723</v>
      </c>
      <c r="K1938" s="27">
        <v>44671.649606481478</v>
      </c>
      <c r="L1938" s="27">
        <v>44671.6950462963</v>
      </c>
      <c r="M1938" s="1" t="s">
        <v>50</v>
      </c>
      <c r="N1938" s="85" t="s">
        <v>429</v>
      </c>
      <c r="O1938" s="1"/>
      <c r="P1938" s="46"/>
    </row>
    <row r="1939" spans="1:16" ht="16.5" hidden="1" customHeight="1">
      <c r="A1939" s="43">
        <v>107446</v>
      </c>
      <c r="B1939" s="1" t="s">
        <v>60</v>
      </c>
      <c r="C1939" s="1" t="s">
        <v>90</v>
      </c>
      <c r="D1939" s="1" t="s">
        <v>61</v>
      </c>
      <c r="E1939" s="1" t="s">
        <v>44</v>
      </c>
      <c r="F1939" s="1" t="s">
        <v>45</v>
      </c>
      <c r="G1939" s="1" t="s">
        <v>46</v>
      </c>
      <c r="H1939" s="1" t="s">
        <v>47</v>
      </c>
      <c r="I1939" s="1" t="s">
        <v>3235</v>
      </c>
      <c r="J1939" s="1" t="s">
        <v>3724</v>
      </c>
      <c r="K1939" s="27">
        <v>44671.654930555553</v>
      </c>
      <c r="L1939" s="27">
        <v>44672.459745370368</v>
      </c>
      <c r="M1939" s="1" t="s">
        <v>50</v>
      </c>
      <c r="N1939" s="85" t="s">
        <v>429</v>
      </c>
      <c r="O1939" s="1"/>
      <c r="P1939" s="46"/>
    </row>
    <row r="1940" spans="1:16" ht="16.5" hidden="1" customHeight="1">
      <c r="A1940" s="43">
        <v>107447</v>
      </c>
      <c r="B1940" s="1" t="s">
        <v>57</v>
      </c>
      <c r="C1940" s="1" t="s">
        <v>51</v>
      </c>
      <c r="D1940" s="1" t="s">
        <v>61</v>
      </c>
      <c r="E1940" s="1" t="s">
        <v>44</v>
      </c>
      <c r="F1940" s="1" t="s">
        <v>45</v>
      </c>
      <c r="G1940" s="1" t="s">
        <v>46</v>
      </c>
      <c r="H1940" s="1" t="s">
        <v>54</v>
      </c>
      <c r="I1940" s="1" t="s">
        <v>3236</v>
      </c>
      <c r="J1940" s="1" t="s">
        <v>3725</v>
      </c>
      <c r="K1940" s="27">
        <v>44671.662476851852</v>
      </c>
      <c r="L1940" s="27">
        <v>44679.475729166668</v>
      </c>
      <c r="M1940" s="1" t="s">
        <v>50</v>
      </c>
      <c r="N1940" s="85" t="s">
        <v>443</v>
      </c>
      <c r="O1940" s="1"/>
      <c r="P1940" s="46"/>
    </row>
    <row r="1941" spans="1:16" ht="16.5" hidden="1" customHeight="1">
      <c r="A1941" s="43">
        <v>107448</v>
      </c>
      <c r="B1941" s="1" t="s">
        <v>41</v>
      </c>
      <c r="C1941" s="1" t="s">
        <v>200</v>
      </c>
      <c r="D1941" s="1" t="s">
        <v>52</v>
      </c>
      <c r="E1941" s="1" t="s">
        <v>44</v>
      </c>
      <c r="F1941" s="1" t="s">
        <v>45</v>
      </c>
      <c r="G1941" s="1" t="s">
        <v>46</v>
      </c>
      <c r="H1941" s="1" t="s">
        <v>54</v>
      </c>
      <c r="I1941" s="1" t="s">
        <v>3237</v>
      </c>
      <c r="J1941" s="1" t="s">
        <v>3726</v>
      </c>
      <c r="K1941" s="27">
        <v>44671.672662037039</v>
      </c>
      <c r="L1941" s="27">
        <v>44671.694606481484</v>
      </c>
      <c r="M1941" s="1" t="s">
        <v>50</v>
      </c>
      <c r="N1941" s="85" t="s">
        <v>429</v>
      </c>
      <c r="O1941" s="1"/>
      <c r="P1941" s="46"/>
    </row>
    <row r="1942" spans="1:16" ht="16.5" hidden="1" customHeight="1">
      <c r="A1942" s="43">
        <v>107449</v>
      </c>
      <c r="B1942" s="1" t="s">
        <v>60</v>
      </c>
      <c r="C1942" s="1" t="s">
        <v>109</v>
      </c>
      <c r="D1942" s="1" t="s">
        <v>71</v>
      </c>
      <c r="E1942" s="1" t="s">
        <v>44</v>
      </c>
      <c r="F1942" s="1" t="s">
        <v>45</v>
      </c>
      <c r="G1942" s="1" t="s">
        <v>46</v>
      </c>
      <c r="H1942" s="1" t="s">
        <v>47</v>
      </c>
      <c r="I1942" s="1" t="s">
        <v>3238</v>
      </c>
      <c r="J1942" s="1" t="s">
        <v>3727</v>
      </c>
      <c r="K1942" s="27">
        <v>44671.683055555557</v>
      </c>
      <c r="L1942" s="27">
        <v>44671.694351851853</v>
      </c>
      <c r="M1942" s="1" t="s">
        <v>50</v>
      </c>
      <c r="N1942" s="85" t="s">
        <v>429</v>
      </c>
      <c r="O1942" s="1"/>
      <c r="P1942" s="46"/>
    </row>
    <row r="1943" spans="1:16" ht="16.5" hidden="1" customHeight="1">
      <c r="A1943" s="43">
        <v>107450</v>
      </c>
      <c r="B1943" s="1" t="s">
        <v>41</v>
      </c>
      <c r="C1943" s="1" t="s">
        <v>99</v>
      </c>
      <c r="D1943" s="1" t="s">
        <v>61</v>
      </c>
      <c r="E1943" s="1" t="s">
        <v>44</v>
      </c>
      <c r="F1943" s="1" t="s">
        <v>45</v>
      </c>
      <c r="G1943" s="1" t="s">
        <v>46</v>
      </c>
      <c r="H1943" s="1" t="s">
        <v>47</v>
      </c>
      <c r="I1943" s="1" t="s">
        <v>3239</v>
      </c>
      <c r="J1943" s="1" t="s">
        <v>3728</v>
      </c>
      <c r="K1943" s="27">
        <v>44671.696342592593</v>
      </c>
      <c r="L1943" s="27">
        <v>44672.457696759258</v>
      </c>
      <c r="M1943" s="1" t="s">
        <v>50</v>
      </c>
      <c r="N1943" s="85" t="s">
        <v>429</v>
      </c>
      <c r="O1943" s="1"/>
      <c r="P1943" s="46"/>
    </row>
    <row r="1944" spans="1:16" ht="16.5" hidden="1" customHeight="1">
      <c r="A1944" s="43">
        <v>107451</v>
      </c>
      <c r="B1944" s="1" t="s">
        <v>57</v>
      </c>
      <c r="C1944" s="1" t="s">
        <v>51</v>
      </c>
      <c r="D1944" s="1" t="s">
        <v>71</v>
      </c>
      <c r="E1944" s="1" t="s">
        <v>44</v>
      </c>
      <c r="F1944" s="1" t="s">
        <v>53</v>
      </c>
      <c r="G1944" s="1" t="s">
        <v>498</v>
      </c>
      <c r="H1944" s="1" t="s">
        <v>54</v>
      </c>
      <c r="I1944" s="1" t="s">
        <v>3240</v>
      </c>
      <c r="J1944" s="1" t="s">
        <v>3729</v>
      </c>
      <c r="K1944" s="27">
        <v>44671.716423611113</v>
      </c>
      <c r="L1944" s="27">
        <v>44672.457152777781</v>
      </c>
      <c r="M1944" s="1" t="s">
        <v>50</v>
      </c>
      <c r="N1944" s="85" t="s">
        <v>443</v>
      </c>
      <c r="O1944" s="1"/>
      <c r="P1944" s="46"/>
    </row>
    <row r="1945" spans="1:16" ht="16.5" hidden="1" customHeight="1">
      <c r="A1945" s="43">
        <v>107452</v>
      </c>
      <c r="B1945" s="1" t="s">
        <v>57</v>
      </c>
      <c r="C1945" s="1" t="s">
        <v>51</v>
      </c>
      <c r="D1945" s="1" t="s">
        <v>43</v>
      </c>
      <c r="E1945" s="1" t="s">
        <v>44</v>
      </c>
      <c r="F1945" s="1" t="s">
        <v>53</v>
      </c>
      <c r="G1945" s="1" t="s">
        <v>46</v>
      </c>
      <c r="H1945" s="1" t="s">
        <v>54</v>
      </c>
      <c r="I1945" s="1" t="s">
        <v>771</v>
      </c>
      <c r="J1945" s="1" t="s">
        <v>2539</v>
      </c>
      <c r="K1945" s="27">
        <v>44672.389849537038</v>
      </c>
      <c r="L1945" s="27">
        <v>44672.456446759257</v>
      </c>
      <c r="M1945" s="1" t="s">
        <v>50</v>
      </c>
      <c r="N1945" s="85" t="s">
        <v>443</v>
      </c>
      <c r="O1945" s="1"/>
      <c r="P1945" s="46"/>
    </row>
    <row r="1946" spans="1:16" ht="16.5" hidden="1" customHeight="1">
      <c r="A1946" s="43">
        <v>107453</v>
      </c>
      <c r="B1946" s="1" t="s">
        <v>41</v>
      </c>
      <c r="C1946" s="1" t="s">
        <v>51</v>
      </c>
      <c r="D1946" s="1" t="s">
        <v>43</v>
      </c>
      <c r="E1946" s="1" t="s">
        <v>44</v>
      </c>
      <c r="F1946" s="1" t="s">
        <v>53</v>
      </c>
      <c r="G1946" s="1" t="s">
        <v>46</v>
      </c>
      <c r="H1946" s="1" t="s">
        <v>54</v>
      </c>
      <c r="I1946" s="1" t="s">
        <v>901</v>
      </c>
      <c r="J1946" s="1" t="s">
        <v>3422</v>
      </c>
      <c r="K1946" s="27">
        <v>44672.399293981478</v>
      </c>
      <c r="L1946" s="27">
        <v>44672.45621527778</v>
      </c>
      <c r="M1946" s="1" t="s">
        <v>50</v>
      </c>
      <c r="N1946" s="85" t="s">
        <v>429</v>
      </c>
      <c r="O1946" s="1"/>
      <c r="P1946" s="46"/>
    </row>
    <row r="1947" spans="1:16" ht="16.5" hidden="1" customHeight="1">
      <c r="A1947" s="43">
        <v>107454</v>
      </c>
      <c r="B1947" s="1" t="s">
        <v>57</v>
      </c>
      <c r="C1947" s="1" t="s">
        <v>51</v>
      </c>
      <c r="D1947" s="1" t="s">
        <v>61</v>
      </c>
      <c r="E1947" s="1" t="s">
        <v>66</v>
      </c>
      <c r="F1947" s="1" t="s">
        <v>53</v>
      </c>
      <c r="G1947" s="1" t="s">
        <v>46</v>
      </c>
      <c r="H1947" s="1" t="s">
        <v>54</v>
      </c>
      <c r="I1947" s="1" t="s">
        <v>3241</v>
      </c>
      <c r="J1947" s="1" t="s">
        <v>3730</v>
      </c>
      <c r="K1947" s="27">
        <v>44672.424062500002</v>
      </c>
      <c r="L1947" s="27">
        <v>44672.455694444441</v>
      </c>
      <c r="M1947" s="1" t="s">
        <v>50</v>
      </c>
      <c r="N1947" s="85" t="s">
        <v>443</v>
      </c>
      <c r="O1947" s="1"/>
      <c r="P1947" s="46"/>
    </row>
    <row r="1948" spans="1:16" ht="16.5" hidden="1" customHeight="1">
      <c r="A1948" s="43">
        <v>107455</v>
      </c>
      <c r="B1948" s="1" t="s">
        <v>41</v>
      </c>
      <c r="C1948" s="1" t="s">
        <v>51</v>
      </c>
      <c r="D1948" s="1" t="s">
        <v>43</v>
      </c>
      <c r="E1948" s="1" t="s">
        <v>44</v>
      </c>
      <c r="F1948" s="1" t="s">
        <v>53</v>
      </c>
      <c r="G1948" s="1" t="s">
        <v>85</v>
      </c>
      <c r="H1948" s="1" t="s">
        <v>54</v>
      </c>
      <c r="I1948" s="1" t="s">
        <v>3242</v>
      </c>
      <c r="J1948" s="1" t="s">
        <v>3731</v>
      </c>
      <c r="K1948" s="27">
        <v>44672.433738425927</v>
      </c>
      <c r="L1948" s="27">
        <v>44672.454814814817</v>
      </c>
      <c r="M1948" s="1" t="s">
        <v>50</v>
      </c>
      <c r="N1948" s="85" t="s">
        <v>429</v>
      </c>
      <c r="O1948" s="1"/>
      <c r="P1948" s="46"/>
    </row>
    <row r="1949" spans="1:16" ht="16.5" hidden="1" customHeight="1">
      <c r="A1949" s="43">
        <v>107456</v>
      </c>
      <c r="B1949" s="1" t="s">
        <v>57</v>
      </c>
      <c r="C1949" s="1" t="s">
        <v>51</v>
      </c>
      <c r="D1949" s="1" t="s">
        <v>52</v>
      </c>
      <c r="E1949" s="1" t="s">
        <v>44</v>
      </c>
      <c r="F1949" s="1" t="s">
        <v>53</v>
      </c>
      <c r="G1949" s="1" t="s">
        <v>46</v>
      </c>
      <c r="H1949" s="1" t="s">
        <v>47</v>
      </c>
      <c r="I1949" s="1" t="s">
        <v>3243</v>
      </c>
      <c r="J1949" s="1" t="s">
        <v>3732</v>
      </c>
      <c r="K1949" s="27">
        <v>44672.435844907406</v>
      </c>
      <c r="L1949" s="27">
        <v>44672.453738425924</v>
      </c>
      <c r="M1949" s="1" t="s">
        <v>50</v>
      </c>
      <c r="N1949" s="85" t="s">
        <v>443</v>
      </c>
      <c r="O1949" s="1"/>
      <c r="P1949" s="46"/>
    </row>
    <row r="1950" spans="1:16" ht="16.5" hidden="1" customHeight="1">
      <c r="A1950" s="43">
        <v>107457</v>
      </c>
      <c r="B1950" s="1" t="s">
        <v>41</v>
      </c>
      <c r="C1950" s="1" t="s">
        <v>109</v>
      </c>
      <c r="D1950" s="1" t="s">
        <v>43</v>
      </c>
      <c r="E1950" s="1" t="s">
        <v>44</v>
      </c>
      <c r="F1950" s="1" t="s">
        <v>45</v>
      </c>
      <c r="G1950" s="1" t="s">
        <v>46</v>
      </c>
      <c r="H1950" s="1" t="s">
        <v>47</v>
      </c>
      <c r="I1950" s="1" t="s">
        <v>3244</v>
      </c>
      <c r="J1950" s="1" t="s">
        <v>3733</v>
      </c>
      <c r="K1950" s="27">
        <v>44672.44017361111</v>
      </c>
      <c r="L1950" s="27">
        <v>44672.453425925924</v>
      </c>
      <c r="M1950" s="1" t="s">
        <v>50</v>
      </c>
      <c r="N1950" s="85" t="s">
        <v>429</v>
      </c>
      <c r="O1950" s="1"/>
      <c r="P1950" s="46"/>
    </row>
    <row r="1951" spans="1:16" ht="16.5" hidden="1" customHeight="1">
      <c r="A1951" s="43">
        <v>107458</v>
      </c>
      <c r="B1951" s="1" t="s">
        <v>57</v>
      </c>
      <c r="C1951" s="1" t="s">
        <v>51</v>
      </c>
      <c r="D1951" s="1" t="s">
        <v>61</v>
      </c>
      <c r="E1951" s="1" t="s">
        <v>66</v>
      </c>
      <c r="F1951" s="1" t="s">
        <v>53</v>
      </c>
      <c r="G1951" s="1" t="s">
        <v>46</v>
      </c>
      <c r="H1951" s="1" t="s">
        <v>54</v>
      </c>
      <c r="I1951" s="1" t="s">
        <v>3245</v>
      </c>
      <c r="J1951" s="1" t="s">
        <v>3730</v>
      </c>
      <c r="K1951" s="27">
        <v>44672.447500000002</v>
      </c>
      <c r="L1951" s="27">
        <v>44672.453113425923</v>
      </c>
      <c r="M1951" s="1" t="s">
        <v>50</v>
      </c>
      <c r="N1951" s="85" t="s">
        <v>443</v>
      </c>
      <c r="O1951" s="1"/>
      <c r="P1951" s="46"/>
    </row>
    <row r="1952" spans="1:16" ht="16.5" hidden="1" customHeight="1">
      <c r="A1952" s="43">
        <v>107459</v>
      </c>
      <c r="B1952" s="1" t="s">
        <v>41</v>
      </c>
      <c r="C1952" s="1" t="s">
        <v>51</v>
      </c>
      <c r="D1952" s="1" t="s">
        <v>52</v>
      </c>
      <c r="E1952" s="1" t="s">
        <v>44</v>
      </c>
      <c r="F1952" s="1" t="s">
        <v>45</v>
      </c>
      <c r="G1952" s="1" t="s">
        <v>46</v>
      </c>
      <c r="H1952" s="1" t="s">
        <v>47</v>
      </c>
      <c r="I1952" s="1" t="s">
        <v>3246</v>
      </c>
      <c r="J1952" s="1" t="s">
        <v>1635</v>
      </c>
      <c r="K1952" s="27">
        <v>44672.449780092589</v>
      </c>
      <c r="L1952" s="27">
        <v>44672.450127314813</v>
      </c>
      <c r="M1952" s="1" t="s">
        <v>50</v>
      </c>
      <c r="N1952" s="85" t="s">
        <v>429</v>
      </c>
      <c r="O1952" s="1"/>
      <c r="P1952" s="46"/>
    </row>
    <row r="1953" spans="1:16" ht="16.5" hidden="1" customHeight="1">
      <c r="A1953" s="43">
        <v>107460</v>
      </c>
      <c r="B1953" s="1" t="s">
        <v>41</v>
      </c>
      <c r="C1953" s="1" t="s">
        <v>200</v>
      </c>
      <c r="D1953" s="1" t="s">
        <v>61</v>
      </c>
      <c r="E1953" s="1" t="s">
        <v>44</v>
      </c>
      <c r="F1953" s="1" t="s">
        <v>45</v>
      </c>
      <c r="G1953" s="1" t="s">
        <v>46</v>
      </c>
      <c r="H1953" s="1" t="s">
        <v>47</v>
      </c>
      <c r="I1953" s="1" t="s">
        <v>3247</v>
      </c>
      <c r="J1953" s="1" t="s">
        <v>3734</v>
      </c>
      <c r="K1953" s="27">
        <v>44672.460231481484</v>
      </c>
      <c r="L1953" s="27">
        <v>44672.460231481484</v>
      </c>
      <c r="M1953" s="1" t="s">
        <v>50</v>
      </c>
      <c r="N1953" s="85" t="s">
        <v>429</v>
      </c>
      <c r="O1953" s="1"/>
      <c r="P1953" s="46"/>
    </row>
    <row r="1954" spans="1:16" ht="16.5" hidden="1" customHeight="1">
      <c r="A1954" s="43">
        <v>107461</v>
      </c>
      <c r="B1954" s="1" t="s">
        <v>57</v>
      </c>
      <c r="C1954" s="1" t="s">
        <v>51</v>
      </c>
      <c r="D1954" s="1" t="s">
        <v>43</v>
      </c>
      <c r="E1954" s="1" t="s">
        <v>44</v>
      </c>
      <c r="F1954" s="1" t="s">
        <v>45</v>
      </c>
      <c r="G1954" s="1" t="s">
        <v>46</v>
      </c>
      <c r="H1954" s="1" t="s">
        <v>47</v>
      </c>
      <c r="I1954" s="1" t="s">
        <v>3248</v>
      </c>
      <c r="J1954" s="1" t="s">
        <v>1560</v>
      </c>
      <c r="K1954" s="27">
        <v>44672.462291666663</v>
      </c>
      <c r="L1954" s="27">
        <v>44672.462847222225</v>
      </c>
      <c r="M1954" s="1" t="s">
        <v>50</v>
      </c>
      <c r="N1954" s="85" t="s">
        <v>443</v>
      </c>
      <c r="O1954" s="1"/>
      <c r="P1954" s="46"/>
    </row>
    <row r="1955" spans="1:16" ht="16.5" hidden="1" customHeight="1">
      <c r="A1955" s="43">
        <v>107462</v>
      </c>
      <c r="B1955" s="1" t="s">
        <v>57</v>
      </c>
      <c r="C1955" s="1" t="s">
        <v>51</v>
      </c>
      <c r="D1955" s="1" t="s">
        <v>61</v>
      </c>
      <c r="E1955" s="1" t="s">
        <v>44</v>
      </c>
      <c r="F1955" s="1" t="s">
        <v>53</v>
      </c>
      <c r="G1955" s="1" t="s">
        <v>46</v>
      </c>
      <c r="H1955" s="1" t="s">
        <v>54</v>
      </c>
      <c r="I1955" s="1" t="s">
        <v>3249</v>
      </c>
      <c r="J1955" s="1" t="s">
        <v>3735</v>
      </c>
      <c r="K1955" s="27">
        <v>44672.475138888891</v>
      </c>
      <c r="L1955" s="27">
        <v>44672.476273148146</v>
      </c>
      <c r="M1955" s="1" t="s">
        <v>50</v>
      </c>
      <c r="N1955" s="85" t="s">
        <v>443</v>
      </c>
      <c r="O1955" s="1"/>
      <c r="P1955" s="46"/>
    </row>
    <row r="1956" spans="1:16" ht="16.5" hidden="1" customHeight="1">
      <c r="A1956" s="43">
        <v>107463</v>
      </c>
      <c r="B1956" s="1" t="s">
        <v>41</v>
      </c>
      <c r="C1956" s="1" t="s">
        <v>51</v>
      </c>
      <c r="D1956" s="1" t="s">
        <v>81</v>
      </c>
      <c r="E1956" s="1" t="s">
        <v>257</v>
      </c>
      <c r="F1956" s="1" t="s">
        <v>53</v>
      </c>
      <c r="G1956" s="1" t="s">
        <v>46</v>
      </c>
      <c r="H1956" s="1" t="s">
        <v>54</v>
      </c>
      <c r="I1956" s="1" t="s">
        <v>901</v>
      </c>
      <c r="J1956" s="1" t="s">
        <v>3736</v>
      </c>
      <c r="K1956" s="27">
        <v>44672.492245370369</v>
      </c>
      <c r="L1956" s="27">
        <v>44672.494201388887</v>
      </c>
      <c r="M1956" s="1" t="s">
        <v>50</v>
      </c>
      <c r="N1956" s="85" t="s">
        <v>429</v>
      </c>
      <c r="O1956" s="1"/>
      <c r="P1956" s="46"/>
    </row>
    <row r="1957" spans="1:16" ht="16.5" hidden="1" customHeight="1">
      <c r="A1957" s="43">
        <v>107464</v>
      </c>
      <c r="B1957" s="1" t="s">
        <v>41</v>
      </c>
      <c r="C1957" s="1" t="s">
        <v>782</v>
      </c>
      <c r="D1957" s="1" t="s">
        <v>71</v>
      </c>
      <c r="E1957" s="1" t="s">
        <v>66</v>
      </c>
      <c r="F1957" s="1" t="s">
        <v>45</v>
      </c>
      <c r="G1957" s="1" t="s">
        <v>46</v>
      </c>
      <c r="H1957" s="1" t="s">
        <v>54</v>
      </c>
      <c r="I1957" s="1" t="s">
        <v>3250</v>
      </c>
      <c r="J1957" s="1" t="s">
        <v>3737</v>
      </c>
      <c r="K1957" s="27">
        <v>44672.492430555554</v>
      </c>
      <c r="L1957" s="27">
        <v>44672.496562499997</v>
      </c>
      <c r="M1957" s="1" t="s">
        <v>50</v>
      </c>
      <c r="N1957" s="85" t="s">
        <v>429</v>
      </c>
      <c r="O1957" s="1"/>
      <c r="P1957" s="46"/>
    </row>
    <row r="1958" spans="1:16" ht="16.5" hidden="1" customHeight="1">
      <c r="A1958" s="43">
        <v>107465</v>
      </c>
      <c r="B1958" s="1" t="s">
        <v>252</v>
      </c>
      <c r="C1958" s="1" t="s">
        <v>51</v>
      </c>
      <c r="D1958" s="1" t="s">
        <v>71</v>
      </c>
      <c r="E1958" s="1" t="s">
        <v>44</v>
      </c>
      <c r="F1958" s="1" t="s">
        <v>45</v>
      </c>
      <c r="G1958" s="1" t="s">
        <v>46</v>
      </c>
      <c r="H1958" s="1" t="s">
        <v>54</v>
      </c>
      <c r="I1958" s="1" t="s">
        <v>3251</v>
      </c>
      <c r="J1958" s="1" t="s">
        <v>3738</v>
      </c>
      <c r="K1958" s="27">
        <v>44672.510983796295</v>
      </c>
      <c r="L1958" s="27">
        <v>44678.4997337963</v>
      </c>
      <c r="M1958" s="1" t="s">
        <v>50</v>
      </c>
      <c r="N1958" s="85" t="s">
        <v>808</v>
      </c>
      <c r="O1958" s="1"/>
      <c r="P1958" s="46"/>
    </row>
    <row r="1959" spans="1:16" ht="16.5" hidden="1" customHeight="1">
      <c r="A1959" s="43">
        <v>107466</v>
      </c>
      <c r="B1959" s="1" t="s">
        <v>57</v>
      </c>
      <c r="C1959" s="1" t="s">
        <v>51</v>
      </c>
      <c r="D1959" s="1" t="s">
        <v>52</v>
      </c>
      <c r="E1959" s="1" t="s">
        <v>44</v>
      </c>
      <c r="F1959" s="1" t="s">
        <v>53</v>
      </c>
      <c r="G1959" s="1" t="s">
        <v>46</v>
      </c>
      <c r="H1959" s="1" t="s">
        <v>47</v>
      </c>
      <c r="I1959" s="1" t="s">
        <v>3252</v>
      </c>
      <c r="J1959" s="1" t="s">
        <v>1560</v>
      </c>
      <c r="K1959" s="27">
        <v>44672.562662037039</v>
      </c>
      <c r="L1959" s="27">
        <v>44672.570625</v>
      </c>
      <c r="M1959" s="1" t="s">
        <v>50</v>
      </c>
      <c r="N1959" s="85" t="s">
        <v>443</v>
      </c>
      <c r="O1959" s="1"/>
      <c r="P1959" s="46"/>
    </row>
    <row r="1960" spans="1:16" ht="16.5" hidden="1" customHeight="1">
      <c r="A1960" s="43">
        <v>107467</v>
      </c>
      <c r="B1960" s="1" t="s">
        <v>41</v>
      </c>
      <c r="C1960" s="1" t="s">
        <v>51</v>
      </c>
      <c r="D1960" s="1" t="s">
        <v>71</v>
      </c>
      <c r="E1960" s="1" t="s">
        <v>793</v>
      </c>
      <c r="F1960" s="1" t="s">
        <v>53</v>
      </c>
      <c r="G1960" s="1" t="s">
        <v>85</v>
      </c>
      <c r="H1960" s="1" t="s">
        <v>54</v>
      </c>
      <c r="I1960" s="1" t="s">
        <v>3253</v>
      </c>
      <c r="J1960" s="1" t="s">
        <v>3739</v>
      </c>
      <c r="K1960" s="27">
        <v>44672.574826388889</v>
      </c>
      <c r="L1960" s="27">
        <v>44673.426944444444</v>
      </c>
      <c r="M1960" s="1" t="s">
        <v>50</v>
      </c>
      <c r="N1960" s="85" t="s">
        <v>429</v>
      </c>
      <c r="O1960" s="1"/>
      <c r="P1960" s="46"/>
    </row>
    <row r="1961" spans="1:16" ht="16.5" hidden="1" customHeight="1">
      <c r="A1961" s="43">
        <v>107468</v>
      </c>
      <c r="B1961" s="1" t="s">
        <v>41</v>
      </c>
      <c r="C1961" s="1" t="s">
        <v>51</v>
      </c>
      <c r="D1961" s="1" t="s">
        <v>71</v>
      </c>
      <c r="E1961" s="1" t="s">
        <v>793</v>
      </c>
      <c r="F1961" s="1" t="s">
        <v>45</v>
      </c>
      <c r="G1961" s="1" t="s">
        <v>46</v>
      </c>
      <c r="H1961" s="1" t="s">
        <v>54</v>
      </c>
      <c r="I1961" s="1" t="s">
        <v>801</v>
      </c>
      <c r="J1961" s="1" t="s">
        <v>1813</v>
      </c>
      <c r="K1961" s="27">
        <v>44672.591296296298</v>
      </c>
      <c r="L1961" s="27">
        <v>44672.630243055559</v>
      </c>
      <c r="M1961" s="1" t="s">
        <v>50</v>
      </c>
      <c r="N1961" s="85" t="s">
        <v>429</v>
      </c>
      <c r="O1961" s="1"/>
      <c r="P1961" s="46"/>
    </row>
    <row r="1962" spans="1:16" ht="16.5" hidden="1" customHeight="1">
      <c r="A1962" s="43">
        <v>107469</v>
      </c>
      <c r="B1962" s="1" t="s">
        <v>57</v>
      </c>
      <c r="C1962" s="1" t="s">
        <v>51</v>
      </c>
      <c r="D1962" s="1" t="s">
        <v>71</v>
      </c>
      <c r="E1962" s="1" t="s">
        <v>66</v>
      </c>
      <c r="F1962" s="1" t="s">
        <v>53</v>
      </c>
      <c r="G1962" s="1" t="s">
        <v>46</v>
      </c>
      <c r="H1962" s="1" t="s">
        <v>54</v>
      </c>
      <c r="I1962" s="1" t="s">
        <v>3254</v>
      </c>
      <c r="J1962" s="1" t="s">
        <v>3740</v>
      </c>
      <c r="K1962" s="27">
        <v>44672.641261574077</v>
      </c>
      <c r="L1962" s="27">
        <v>44672.723275462966</v>
      </c>
      <c r="M1962" s="1" t="s">
        <v>50</v>
      </c>
      <c r="N1962" s="85" t="s">
        <v>443</v>
      </c>
      <c r="O1962" s="1"/>
      <c r="P1962" s="46"/>
    </row>
    <row r="1963" spans="1:16" ht="16.5" hidden="1" customHeight="1">
      <c r="A1963" s="43">
        <v>107470</v>
      </c>
      <c r="B1963" s="1" t="s">
        <v>636</v>
      </c>
      <c r="C1963" s="1" t="s">
        <v>51</v>
      </c>
      <c r="D1963" s="1" t="s">
        <v>61</v>
      </c>
      <c r="E1963" s="1" t="s">
        <v>542</v>
      </c>
      <c r="F1963" s="1" t="s">
        <v>67</v>
      </c>
      <c r="G1963" s="1" t="s">
        <v>68</v>
      </c>
      <c r="H1963" s="1" t="s">
        <v>54</v>
      </c>
      <c r="I1963" s="1" t="s">
        <v>3255</v>
      </c>
      <c r="J1963" s="1" t="s">
        <v>3741</v>
      </c>
      <c r="K1963" s="27">
        <v>44672.823518518519</v>
      </c>
      <c r="L1963" s="27">
        <v>44680.432534722226</v>
      </c>
      <c r="M1963" s="1" t="s">
        <v>50</v>
      </c>
      <c r="N1963" s="85" t="s">
        <v>443</v>
      </c>
      <c r="O1963" s="1"/>
      <c r="P1963" s="46"/>
    </row>
    <row r="1964" spans="1:16" ht="16.5" hidden="1" customHeight="1">
      <c r="A1964" s="43">
        <v>107471</v>
      </c>
      <c r="B1964" s="1" t="s">
        <v>41</v>
      </c>
      <c r="C1964" s="1" t="s">
        <v>51</v>
      </c>
      <c r="D1964" s="1" t="s">
        <v>52</v>
      </c>
      <c r="E1964" s="1" t="s">
        <v>207</v>
      </c>
      <c r="F1964" s="1" t="s">
        <v>67</v>
      </c>
      <c r="G1964" s="1" t="s">
        <v>85</v>
      </c>
      <c r="H1964" s="1" t="s">
        <v>47</v>
      </c>
      <c r="I1964" s="1" t="s">
        <v>3256</v>
      </c>
      <c r="J1964" s="1" t="s">
        <v>3742</v>
      </c>
      <c r="K1964" s="27">
        <v>44673.398333333331</v>
      </c>
      <c r="L1964" s="27">
        <v>44673.424537037034</v>
      </c>
      <c r="M1964" s="1" t="s">
        <v>50</v>
      </c>
      <c r="N1964" s="85" t="s">
        <v>429</v>
      </c>
      <c r="O1964" s="1"/>
      <c r="P1964" s="46"/>
    </row>
    <row r="1965" spans="1:16" ht="16.5" hidden="1" customHeight="1">
      <c r="A1965" s="43">
        <v>107472</v>
      </c>
      <c r="B1965" s="1" t="s">
        <v>60</v>
      </c>
      <c r="C1965" s="1" t="s">
        <v>51</v>
      </c>
      <c r="D1965" s="1" t="s">
        <v>61</v>
      </c>
      <c r="E1965" s="1" t="s">
        <v>134</v>
      </c>
      <c r="F1965" s="1" t="s">
        <v>67</v>
      </c>
      <c r="G1965" s="1" t="s">
        <v>85</v>
      </c>
      <c r="H1965" s="1" t="s">
        <v>54</v>
      </c>
      <c r="I1965" s="1" t="s">
        <v>3257</v>
      </c>
      <c r="J1965" s="1" t="s">
        <v>3743</v>
      </c>
      <c r="K1965" s="27">
        <v>44673.403622685182</v>
      </c>
      <c r="L1965" s="27">
        <v>44678.722627314812</v>
      </c>
      <c r="M1965" s="1" t="s">
        <v>50</v>
      </c>
      <c r="N1965" s="85" t="s">
        <v>429</v>
      </c>
      <c r="O1965" s="1"/>
      <c r="P1965" s="46"/>
    </row>
    <row r="1966" spans="1:16" ht="16.5" hidden="1" customHeight="1">
      <c r="A1966" s="43">
        <v>107473</v>
      </c>
      <c r="B1966" s="1" t="s">
        <v>60</v>
      </c>
      <c r="C1966" s="1" t="s">
        <v>51</v>
      </c>
      <c r="D1966" s="1" t="s">
        <v>61</v>
      </c>
      <c r="E1966" s="1" t="s">
        <v>134</v>
      </c>
      <c r="F1966" s="1" t="s">
        <v>67</v>
      </c>
      <c r="G1966" s="1" t="s">
        <v>85</v>
      </c>
      <c r="H1966" s="1" t="s">
        <v>54</v>
      </c>
      <c r="I1966" s="1" t="s">
        <v>3257</v>
      </c>
      <c r="J1966" s="1" t="s">
        <v>3743</v>
      </c>
      <c r="K1966" s="27">
        <v>44673.403773148151</v>
      </c>
      <c r="L1966" s="27">
        <v>44678.724456018521</v>
      </c>
      <c r="M1966" s="1" t="s">
        <v>50</v>
      </c>
      <c r="N1966" s="85" t="s">
        <v>429</v>
      </c>
      <c r="O1966" s="1"/>
      <c r="P1966" s="46"/>
    </row>
    <row r="1967" spans="1:16" ht="16.5" hidden="1" customHeight="1">
      <c r="A1967" s="43">
        <v>107474</v>
      </c>
      <c r="B1967" s="1" t="s">
        <v>60</v>
      </c>
      <c r="C1967" s="1" t="s">
        <v>51</v>
      </c>
      <c r="D1967" s="1" t="s">
        <v>61</v>
      </c>
      <c r="E1967" s="1" t="s">
        <v>134</v>
      </c>
      <c r="F1967" s="1" t="s">
        <v>67</v>
      </c>
      <c r="G1967" s="1" t="s">
        <v>46</v>
      </c>
      <c r="H1967" s="1" t="s">
        <v>54</v>
      </c>
      <c r="I1967" s="1" t="s">
        <v>3257</v>
      </c>
      <c r="J1967" s="1" t="s">
        <v>3743</v>
      </c>
      <c r="K1967" s="27">
        <v>44673.404340277775</v>
      </c>
      <c r="L1967" s="27">
        <v>44678.723912037036</v>
      </c>
      <c r="M1967" s="1" t="s">
        <v>50</v>
      </c>
      <c r="N1967" s="85" t="s">
        <v>429</v>
      </c>
      <c r="O1967" s="1"/>
      <c r="P1967" s="46"/>
    </row>
    <row r="1968" spans="1:16" ht="16.5" hidden="1" customHeight="1">
      <c r="A1968" s="43">
        <v>107475</v>
      </c>
      <c r="B1968" s="1" t="s">
        <v>60</v>
      </c>
      <c r="C1968" s="1" t="s">
        <v>51</v>
      </c>
      <c r="D1968" s="1" t="s">
        <v>61</v>
      </c>
      <c r="E1968" s="1" t="s">
        <v>134</v>
      </c>
      <c r="F1968" s="1" t="s">
        <v>67</v>
      </c>
      <c r="G1968" s="1" t="s">
        <v>46</v>
      </c>
      <c r="H1968" s="1" t="s">
        <v>54</v>
      </c>
      <c r="I1968" s="1" t="s">
        <v>3257</v>
      </c>
      <c r="J1968" s="1" t="s">
        <v>3743</v>
      </c>
      <c r="K1968" s="27">
        <v>44673.406956018516</v>
      </c>
      <c r="L1968" s="27">
        <v>44678.723645833335</v>
      </c>
      <c r="M1968" s="1" t="s">
        <v>50</v>
      </c>
      <c r="N1968" s="85" t="s">
        <v>429</v>
      </c>
      <c r="O1968" s="1"/>
      <c r="P1968" s="46"/>
    </row>
    <row r="1969" spans="1:16" ht="16.5" hidden="1" customHeight="1">
      <c r="A1969" s="43">
        <v>107476</v>
      </c>
      <c r="B1969" s="1" t="s">
        <v>60</v>
      </c>
      <c r="C1969" s="1" t="s">
        <v>51</v>
      </c>
      <c r="D1969" s="1" t="s">
        <v>61</v>
      </c>
      <c r="E1969" s="1" t="s">
        <v>134</v>
      </c>
      <c r="F1969" s="1" t="s">
        <v>67</v>
      </c>
      <c r="G1969" s="1" t="s">
        <v>46</v>
      </c>
      <c r="H1969" s="1" t="s">
        <v>54</v>
      </c>
      <c r="I1969" s="1" t="s">
        <v>3257</v>
      </c>
      <c r="J1969" s="1" t="s">
        <v>3743</v>
      </c>
      <c r="K1969" s="27">
        <v>44673.407118055555</v>
      </c>
      <c r="L1969" s="27">
        <v>44678.722905092596</v>
      </c>
      <c r="M1969" s="1" t="s">
        <v>50</v>
      </c>
      <c r="N1969" s="85" t="s">
        <v>429</v>
      </c>
      <c r="O1969" s="1"/>
      <c r="P1969" s="46"/>
    </row>
    <row r="1970" spans="1:16" ht="16.5" hidden="1" customHeight="1">
      <c r="A1970" s="68">
        <v>107477</v>
      </c>
      <c r="B1970" s="69" t="s">
        <v>60</v>
      </c>
      <c r="C1970" s="69" t="s">
        <v>51</v>
      </c>
      <c r="D1970" s="69" t="s">
        <v>61</v>
      </c>
      <c r="E1970" s="69" t="s">
        <v>134</v>
      </c>
      <c r="F1970" s="69" t="s">
        <v>67</v>
      </c>
      <c r="G1970" s="69" t="s">
        <v>46</v>
      </c>
      <c r="H1970" s="69" t="s">
        <v>54</v>
      </c>
      <c r="I1970" s="69" t="s">
        <v>3257</v>
      </c>
      <c r="J1970" s="69" t="s">
        <v>3743</v>
      </c>
      <c r="K1970" s="70">
        <v>44673.408437500002</v>
      </c>
      <c r="L1970" s="70">
        <v>44678.724710648145</v>
      </c>
      <c r="M1970" s="69" t="s">
        <v>50</v>
      </c>
      <c r="N1970" s="86" t="s">
        <v>429</v>
      </c>
      <c r="O1970" s="1"/>
      <c r="P1970" s="46"/>
    </row>
    <row r="1971" spans="1:16" ht="16.5" hidden="1" customHeight="1">
      <c r="A1971" s="43">
        <v>107478</v>
      </c>
      <c r="B1971" s="1" t="s">
        <v>60</v>
      </c>
      <c r="C1971" s="1" t="s">
        <v>51</v>
      </c>
      <c r="D1971" s="1" t="s">
        <v>61</v>
      </c>
      <c r="E1971" s="1" t="s">
        <v>44</v>
      </c>
      <c r="F1971" s="1" t="s">
        <v>67</v>
      </c>
      <c r="G1971" s="1" t="s">
        <v>401</v>
      </c>
      <c r="H1971" s="1" t="s">
        <v>54</v>
      </c>
      <c r="I1971" s="1" t="s">
        <v>3257</v>
      </c>
      <c r="J1971" s="1" t="s">
        <v>3743</v>
      </c>
      <c r="K1971" s="27">
        <v>44673.409270833334</v>
      </c>
      <c r="L1971" s="27">
        <v>44678.725127314814</v>
      </c>
      <c r="M1971" s="1" t="s">
        <v>50</v>
      </c>
      <c r="N1971" s="85" t="s">
        <v>7124</v>
      </c>
      <c r="O1971" s="1"/>
      <c r="P1971" s="46"/>
    </row>
    <row r="1972" spans="1:16" ht="16.5" hidden="1" customHeight="1">
      <c r="A1972" s="43">
        <v>107479</v>
      </c>
      <c r="B1972" s="1" t="s">
        <v>60</v>
      </c>
      <c r="C1972" s="1" t="s">
        <v>51</v>
      </c>
      <c r="D1972" s="1" t="s">
        <v>61</v>
      </c>
      <c r="E1972" s="1" t="s">
        <v>44</v>
      </c>
      <c r="F1972" s="1" t="s">
        <v>67</v>
      </c>
      <c r="G1972" s="1" t="s">
        <v>401</v>
      </c>
      <c r="H1972" s="1" t="s">
        <v>54</v>
      </c>
      <c r="I1972" s="1" t="s">
        <v>3257</v>
      </c>
      <c r="J1972" s="1" t="s">
        <v>3743</v>
      </c>
      <c r="K1972" s="27">
        <v>44673.410405092596</v>
      </c>
      <c r="L1972" s="27">
        <v>44678.725416666668</v>
      </c>
      <c r="M1972" s="1" t="s">
        <v>50</v>
      </c>
      <c r="N1972" s="85" t="s">
        <v>7124</v>
      </c>
      <c r="O1972" s="1"/>
      <c r="P1972" s="46"/>
    </row>
    <row r="1973" spans="1:16" ht="16.5" hidden="1" customHeight="1">
      <c r="A1973" s="75">
        <v>107480</v>
      </c>
      <c r="B1973" s="63" t="s">
        <v>60</v>
      </c>
      <c r="C1973" s="63" t="s">
        <v>51</v>
      </c>
      <c r="D1973" s="63" t="s">
        <v>61</v>
      </c>
      <c r="E1973" s="63" t="s">
        <v>44</v>
      </c>
      <c r="F1973" s="63" t="s">
        <v>53</v>
      </c>
      <c r="G1973" s="63" t="s">
        <v>498</v>
      </c>
      <c r="H1973" s="63" t="s">
        <v>47</v>
      </c>
      <c r="I1973" s="63" t="s">
        <v>3258</v>
      </c>
      <c r="J1973" s="63" t="s">
        <v>3744</v>
      </c>
      <c r="K1973" s="64">
        <v>44673.429629629631</v>
      </c>
      <c r="L1973" s="64">
        <v>44673.456458333334</v>
      </c>
      <c r="M1973" s="63" t="s">
        <v>50</v>
      </c>
      <c r="N1973" s="87" t="s">
        <v>429</v>
      </c>
      <c r="O1973" s="1"/>
      <c r="P1973" s="46"/>
    </row>
    <row r="1974" spans="1:16" ht="16.5" hidden="1" customHeight="1">
      <c r="A1974" s="43">
        <v>107481</v>
      </c>
      <c r="B1974" s="1" t="s">
        <v>60</v>
      </c>
      <c r="C1974" s="1" t="s">
        <v>51</v>
      </c>
      <c r="D1974" s="1" t="s">
        <v>71</v>
      </c>
      <c r="E1974" s="1" t="s">
        <v>44</v>
      </c>
      <c r="F1974" s="1" t="s">
        <v>53</v>
      </c>
      <c r="G1974" s="1" t="s">
        <v>46</v>
      </c>
      <c r="H1974" s="1" t="s">
        <v>54</v>
      </c>
      <c r="I1974" s="1" t="s">
        <v>3259</v>
      </c>
      <c r="J1974" s="1" t="s">
        <v>3745</v>
      </c>
      <c r="K1974" s="27">
        <v>44673.429803240739</v>
      </c>
      <c r="L1974" s="27">
        <v>44678.725810185184</v>
      </c>
      <c r="M1974" s="1" t="s">
        <v>50</v>
      </c>
      <c r="N1974" s="85" t="s">
        <v>429</v>
      </c>
      <c r="O1974" s="1"/>
      <c r="P1974" s="46"/>
    </row>
    <row r="1975" spans="1:16" ht="16.5" hidden="1" customHeight="1">
      <c r="A1975" s="43">
        <v>107482</v>
      </c>
      <c r="B1975" s="1" t="s">
        <v>60</v>
      </c>
      <c r="C1975" s="1" t="s">
        <v>51</v>
      </c>
      <c r="D1975" s="1" t="s">
        <v>71</v>
      </c>
      <c r="E1975" s="1" t="s">
        <v>44</v>
      </c>
      <c r="F1975" s="1" t="s">
        <v>53</v>
      </c>
      <c r="G1975" s="1" t="s">
        <v>46</v>
      </c>
      <c r="H1975" s="1" t="s">
        <v>54</v>
      </c>
      <c r="I1975" s="1" t="s">
        <v>3260</v>
      </c>
      <c r="J1975" s="1" t="s">
        <v>3745</v>
      </c>
      <c r="K1975" s="27">
        <v>44673.432523148149</v>
      </c>
      <c r="L1975" s="27">
        <v>44679.351469907408</v>
      </c>
      <c r="M1975" s="1" t="s">
        <v>50</v>
      </c>
      <c r="N1975" s="85" t="s">
        <v>429</v>
      </c>
      <c r="O1975" s="1"/>
      <c r="P1975" s="46"/>
    </row>
    <row r="1976" spans="1:16" ht="16.5" hidden="1" customHeight="1">
      <c r="A1976" s="43">
        <v>107483</v>
      </c>
      <c r="B1976" s="1" t="s">
        <v>41</v>
      </c>
      <c r="C1976" s="1" t="s">
        <v>150</v>
      </c>
      <c r="D1976" s="1" t="s">
        <v>43</v>
      </c>
      <c r="E1976" s="1" t="s">
        <v>62</v>
      </c>
      <c r="F1976" s="1" t="s">
        <v>45</v>
      </c>
      <c r="G1976" s="1" t="s">
        <v>498</v>
      </c>
      <c r="H1976" s="1" t="s">
        <v>54</v>
      </c>
      <c r="I1976" s="1" t="s">
        <v>3261</v>
      </c>
      <c r="J1976" s="1" t="s">
        <v>3746</v>
      </c>
      <c r="K1976" s="27">
        <v>44673.439756944441</v>
      </c>
      <c r="L1976" s="27">
        <v>44673.454814814817</v>
      </c>
      <c r="M1976" s="1" t="s">
        <v>50</v>
      </c>
      <c r="N1976" s="85" t="s">
        <v>429</v>
      </c>
      <c r="O1976" s="1"/>
      <c r="P1976" s="46"/>
    </row>
    <row r="1977" spans="1:16" ht="16.5" hidden="1" customHeight="1">
      <c r="A1977" s="43">
        <v>107484</v>
      </c>
      <c r="B1977" s="1" t="s">
        <v>60</v>
      </c>
      <c r="C1977" s="1" t="s">
        <v>51</v>
      </c>
      <c r="D1977" s="1" t="s">
        <v>81</v>
      </c>
      <c r="E1977" s="1" t="s">
        <v>44</v>
      </c>
      <c r="F1977" s="1" t="s">
        <v>53</v>
      </c>
      <c r="G1977" s="1" t="s">
        <v>46</v>
      </c>
      <c r="H1977" s="1" t="s">
        <v>54</v>
      </c>
      <c r="I1977" s="1" t="s">
        <v>3262</v>
      </c>
      <c r="J1977" s="1" t="s">
        <v>3745</v>
      </c>
      <c r="K1977" s="27">
        <v>44673.454097222224</v>
      </c>
      <c r="L1977" s="27">
        <v>44679.353402777779</v>
      </c>
      <c r="M1977" s="1" t="s">
        <v>50</v>
      </c>
      <c r="N1977" s="85" t="s">
        <v>429</v>
      </c>
      <c r="O1977" s="1"/>
      <c r="P1977" s="46"/>
    </row>
    <row r="1978" spans="1:16" ht="16.5" hidden="1" customHeight="1">
      <c r="A1978" s="43">
        <v>107485</v>
      </c>
      <c r="B1978" s="1" t="s">
        <v>41</v>
      </c>
      <c r="C1978" s="1" t="s">
        <v>51</v>
      </c>
      <c r="D1978" s="1" t="s">
        <v>52</v>
      </c>
      <c r="E1978" s="1" t="s">
        <v>207</v>
      </c>
      <c r="F1978" s="1" t="s">
        <v>45</v>
      </c>
      <c r="G1978" s="1" t="s">
        <v>46</v>
      </c>
      <c r="H1978" s="1" t="s">
        <v>47</v>
      </c>
      <c r="I1978" s="1" t="s">
        <v>3263</v>
      </c>
      <c r="J1978" s="1" t="s">
        <v>3747</v>
      </c>
      <c r="K1978" s="27">
        <v>44673.461400462962</v>
      </c>
      <c r="L1978" s="27">
        <v>44673.465856481482</v>
      </c>
      <c r="M1978" s="1" t="s">
        <v>50</v>
      </c>
      <c r="N1978" s="85" t="s">
        <v>429</v>
      </c>
      <c r="O1978" s="1"/>
      <c r="P1978" s="46"/>
    </row>
    <row r="1979" spans="1:16" ht="16.5" hidden="1" customHeight="1">
      <c r="A1979" s="43">
        <v>107486</v>
      </c>
      <c r="B1979" s="1" t="s">
        <v>60</v>
      </c>
      <c r="C1979" s="1" t="s">
        <v>51</v>
      </c>
      <c r="D1979" s="1" t="s">
        <v>61</v>
      </c>
      <c r="E1979" s="1" t="s">
        <v>102</v>
      </c>
      <c r="F1979" s="1" t="s">
        <v>53</v>
      </c>
      <c r="G1979" s="1" t="s">
        <v>46</v>
      </c>
      <c r="H1979" s="1" t="s">
        <v>54</v>
      </c>
      <c r="I1979" s="1" t="s">
        <v>3264</v>
      </c>
      <c r="J1979" s="1" t="s">
        <v>3748</v>
      </c>
      <c r="K1979" s="27">
        <v>44673.479687500003</v>
      </c>
      <c r="L1979" s="27">
        <v>44673.516377314816</v>
      </c>
      <c r="M1979" s="1" t="s">
        <v>50</v>
      </c>
      <c r="N1979" s="85" t="s">
        <v>429</v>
      </c>
      <c r="O1979" s="1"/>
      <c r="P1979" s="46"/>
    </row>
    <row r="1980" spans="1:16" ht="16.5" hidden="1" customHeight="1">
      <c r="A1980" s="43">
        <v>107487</v>
      </c>
      <c r="B1980" s="1" t="s">
        <v>60</v>
      </c>
      <c r="C1980" s="1" t="s">
        <v>99</v>
      </c>
      <c r="D1980" s="1" t="s">
        <v>71</v>
      </c>
      <c r="E1980" s="1" t="s">
        <v>44</v>
      </c>
      <c r="F1980" s="1" t="s">
        <v>53</v>
      </c>
      <c r="G1980" s="1" t="s">
        <v>46</v>
      </c>
      <c r="H1980" s="1" t="s">
        <v>54</v>
      </c>
      <c r="I1980" s="1" t="s">
        <v>3265</v>
      </c>
      <c r="J1980" s="1" t="s">
        <v>3749</v>
      </c>
      <c r="K1980" s="27">
        <v>44673.485752314817</v>
      </c>
      <c r="L1980" s="27">
        <v>44673.500868055555</v>
      </c>
      <c r="M1980" s="1" t="s">
        <v>50</v>
      </c>
      <c r="N1980" s="85" t="s">
        <v>429</v>
      </c>
      <c r="O1980" s="1"/>
      <c r="P1980" s="46"/>
    </row>
    <row r="1981" spans="1:16" ht="16.5" hidden="1" customHeight="1">
      <c r="A1981" s="43">
        <v>107488</v>
      </c>
      <c r="B1981" s="1" t="s">
        <v>60</v>
      </c>
      <c r="C1981" s="1" t="s">
        <v>51</v>
      </c>
      <c r="D1981" s="1" t="s">
        <v>71</v>
      </c>
      <c r="E1981" s="1" t="s">
        <v>44</v>
      </c>
      <c r="F1981" s="1" t="s">
        <v>45</v>
      </c>
      <c r="G1981" s="1" t="s">
        <v>46</v>
      </c>
      <c r="H1981" s="1" t="s">
        <v>54</v>
      </c>
      <c r="I1981" s="1" t="s">
        <v>3266</v>
      </c>
      <c r="J1981" s="1" t="s">
        <v>3750</v>
      </c>
      <c r="K1981" s="27">
        <v>44673.489189814813</v>
      </c>
      <c r="L1981" s="27">
        <v>44673.491365740738</v>
      </c>
      <c r="M1981" s="1" t="s">
        <v>50</v>
      </c>
      <c r="N1981" s="85" t="s">
        <v>443</v>
      </c>
      <c r="O1981" s="1"/>
      <c r="P1981" s="46"/>
    </row>
    <row r="1982" spans="1:16" ht="16.5" hidden="1" customHeight="1">
      <c r="A1982" s="43">
        <v>107489</v>
      </c>
      <c r="B1982" s="1" t="s">
        <v>41</v>
      </c>
      <c r="C1982" s="1" t="s">
        <v>51</v>
      </c>
      <c r="D1982" s="1" t="s">
        <v>71</v>
      </c>
      <c r="E1982" s="1" t="s">
        <v>44</v>
      </c>
      <c r="F1982" s="1" t="s">
        <v>45</v>
      </c>
      <c r="G1982" s="1" t="s">
        <v>46</v>
      </c>
      <c r="H1982" s="1" t="s">
        <v>54</v>
      </c>
      <c r="I1982" s="1" t="s">
        <v>3267</v>
      </c>
      <c r="J1982" s="1" t="s">
        <v>382</v>
      </c>
      <c r="K1982" s="27">
        <v>44673.50267361111</v>
      </c>
      <c r="L1982" s="27">
        <v>44673.514201388891</v>
      </c>
      <c r="M1982" s="1" t="s">
        <v>50</v>
      </c>
      <c r="N1982" s="85" t="s">
        <v>429</v>
      </c>
      <c r="O1982" s="1"/>
      <c r="P1982" s="46"/>
    </row>
    <row r="1983" spans="1:16" ht="16.5" hidden="1" customHeight="1">
      <c r="A1983" s="43">
        <v>107490</v>
      </c>
      <c r="B1983" s="1" t="s">
        <v>60</v>
      </c>
      <c r="C1983" s="1" t="s">
        <v>150</v>
      </c>
      <c r="D1983" s="1" t="s">
        <v>71</v>
      </c>
      <c r="E1983" s="1" t="s">
        <v>44</v>
      </c>
      <c r="F1983" s="1" t="s">
        <v>45</v>
      </c>
      <c r="G1983" s="1" t="s">
        <v>46</v>
      </c>
      <c r="H1983" s="1" t="s">
        <v>54</v>
      </c>
      <c r="I1983" s="1" t="s">
        <v>3268</v>
      </c>
      <c r="J1983" s="1" t="s">
        <v>1813</v>
      </c>
      <c r="K1983" s="27">
        <v>44673.513657407406</v>
      </c>
      <c r="L1983" s="27">
        <v>44673.514421296299</v>
      </c>
      <c r="M1983" s="1" t="s">
        <v>50</v>
      </c>
      <c r="N1983" s="85" t="s">
        <v>429</v>
      </c>
      <c r="O1983" s="1"/>
      <c r="P1983" s="46"/>
    </row>
    <row r="1984" spans="1:16" ht="16.5" hidden="1" customHeight="1">
      <c r="A1984" s="43">
        <v>107491</v>
      </c>
      <c r="B1984" s="1" t="s">
        <v>60</v>
      </c>
      <c r="C1984" s="1" t="s">
        <v>90</v>
      </c>
      <c r="D1984" s="1" t="s">
        <v>61</v>
      </c>
      <c r="E1984" s="1" t="s">
        <v>62</v>
      </c>
      <c r="F1984" s="1" t="s">
        <v>45</v>
      </c>
      <c r="G1984" s="1" t="s">
        <v>46</v>
      </c>
      <c r="H1984" s="1" t="s">
        <v>54</v>
      </c>
      <c r="I1984" s="1" t="s">
        <v>3269</v>
      </c>
      <c r="J1984" s="1" t="s">
        <v>589</v>
      </c>
      <c r="K1984" s="27">
        <v>44673.526412037034</v>
      </c>
      <c r="L1984" s="27">
        <v>44676.398668981485</v>
      </c>
      <c r="M1984" s="1" t="s">
        <v>50</v>
      </c>
      <c r="N1984" s="85" t="s">
        <v>429</v>
      </c>
      <c r="O1984" s="1"/>
      <c r="P1984" s="46"/>
    </row>
    <row r="1985" spans="1:16" ht="16.5" hidden="1" customHeight="1">
      <c r="A1985" s="43">
        <v>107492</v>
      </c>
      <c r="B1985" s="1" t="s">
        <v>60</v>
      </c>
      <c r="C1985" s="1" t="s">
        <v>51</v>
      </c>
      <c r="D1985" s="1" t="s">
        <v>43</v>
      </c>
      <c r="E1985" s="1" t="s">
        <v>207</v>
      </c>
      <c r="F1985" s="1" t="s">
        <v>45</v>
      </c>
      <c r="G1985" s="1" t="s">
        <v>46</v>
      </c>
      <c r="H1985" s="1" t="s">
        <v>47</v>
      </c>
      <c r="I1985" s="1" t="s">
        <v>3270</v>
      </c>
      <c r="J1985" s="1" t="s">
        <v>3751</v>
      </c>
      <c r="K1985" s="27">
        <v>44673.529907407406</v>
      </c>
      <c r="L1985" s="27">
        <v>44673.531481481485</v>
      </c>
      <c r="M1985" s="1" t="s">
        <v>50</v>
      </c>
      <c r="N1985" s="85" t="s">
        <v>429</v>
      </c>
      <c r="O1985" s="1"/>
      <c r="P1985" s="46"/>
    </row>
    <row r="1986" spans="1:16" ht="16.5" hidden="1" customHeight="1">
      <c r="A1986" s="43">
        <v>107493</v>
      </c>
      <c r="B1986" s="1" t="s">
        <v>60</v>
      </c>
      <c r="C1986" s="1" t="s">
        <v>109</v>
      </c>
      <c r="D1986" s="1" t="s">
        <v>43</v>
      </c>
      <c r="E1986" s="1" t="s">
        <v>44</v>
      </c>
      <c r="F1986" s="1" t="s">
        <v>45</v>
      </c>
      <c r="G1986" s="1" t="s">
        <v>46</v>
      </c>
      <c r="H1986" s="1" t="s">
        <v>47</v>
      </c>
      <c r="I1986" s="1" t="s">
        <v>3271</v>
      </c>
      <c r="J1986" s="1" t="s">
        <v>2232</v>
      </c>
      <c r="K1986" s="27">
        <v>44673.567384259259</v>
      </c>
      <c r="L1986" s="27">
        <v>44679.354074074072</v>
      </c>
      <c r="M1986" s="1" t="s">
        <v>50</v>
      </c>
      <c r="N1986" s="85" t="s">
        <v>429</v>
      </c>
      <c r="O1986" s="1"/>
      <c r="P1986" s="46"/>
    </row>
    <row r="1987" spans="1:16" ht="16.5" hidden="1" customHeight="1">
      <c r="A1987" s="43">
        <v>107494</v>
      </c>
      <c r="B1987" s="1" t="s">
        <v>60</v>
      </c>
      <c r="C1987" s="1" t="s">
        <v>51</v>
      </c>
      <c r="D1987" s="1" t="s">
        <v>43</v>
      </c>
      <c r="E1987" s="1" t="s">
        <v>62</v>
      </c>
      <c r="F1987" s="1" t="s">
        <v>45</v>
      </c>
      <c r="G1987" s="1" t="s">
        <v>46</v>
      </c>
      <c r="H1987" s="1" t="s">
        <v>47</v>
      </c>
      <c r="I1987" s="1" t="s">
        <v>1817</v>
      </c>
      <c r="J1987" s="1" t="s">
        <v>3752</v>
      </c>
      <c r="K1987" s="27">
        <v>44673.671064814815</v>
      </c>
      <c r="L1987" s="27">
        <v>44676.396956018521</v>
      </c>
      <c r="M1987" s="1" t="s">
        <v>50</v>
      </c>
      <c r="N1987" s="85" t="s">
        <v>429</v>
      </c>
      <c r="O1987" s="1"/>
      <c r="P1987" s="46"/>
    </row>
    <row r="1988" spans="1:16" ht="16.5" hidden="1" customHeight="1">
      <c r="A1988" s="43">
        <v>107495</v>
      </c>
      <c r="B1988" s="1" t="s">
        <v>41</v>
      </c>
      <c r="C1988" s="1" t="s">
        <v>51</v>
      </c>
      <c r="D1988" s="1" t="s">
        <v>71</v>
      </c>
      <c r="E1988" s="1" t="s">
        <v>62</v>
      </c>
      <c r="F1988" s="1" t="s">
        <v>53</v>
      </c>
      <c r="G1988" s="1" t="s">
        <v>85</v>
      </c>
      <c r="H1988" s="1" t="s">
        <v>54</v>
      </c>
      <c r="I1988" s="1" t="s">
        <v>3272</v>
      </c>
      <c r="J1988" s="1" t="s">
        <v>3753</v>
      </c>
      <c r="K1988" s="27">
        <v>44673.680972222224</v>
      </c>
      <c r="L1988" s="27">
        <v>44676.399305555555</v>
      </c>
      <c r="M1988" s="1" t="s">
        <v>50</v>
      </c>
      <c r="N1988" s="85" t="s">
        <v>429</v>
      </c>
      <c r="O1988" s="1"/>
      <c r="P1988" s="46"/>
    </row>
    <row r="1989" spans="1:16" ht="16.5" hidden="1" customHeight="1">
      <c r="A1989" s="43">
        <v>107496</v>
      </c>
      <c r="B1989" s="1" t="s">
        <v>57</v>
      </c>
      <c r="C1989" s="1" t="s">
        <v>51</v>
      </c>
      <c r="D1989" s="1" t="s">
        <v>71</v>
      </c>
      <c r="E1989" s="1" t="s">
        <v>44</v>
      </c>
      <c r="F1989" s="1" t="s">
        <v>45</v>
      </c>
      <c r="G1989" s="1" t="s">
        <v>46</v>
      </c>
      <c r="H1989" s="1" t="s">
        <v>54</v>
      </c>
      <c r="I1989" s="1" t="s">
        <v>3273</v>
      </c>
      <c r="J1989" s="1" t="s">
        <v>3754</v>
      </c>
      <c r="K1989" s="27">
        <v>44673.697893518518</v>
      </c>
      <c r="L1989" s="27">
        <v>44676.400648148148</v>
      </c>
      <c r="M1989" s="1" t="s">
        <v>50</v>
      </c>
      <c r="N1989" s="85" t="s">
        <v>443</v>
      </c>
      <c r="O1989" s="1"/>
      <c r="P1989" s="46"/>
    </row>
    <row r="1990" spans="1:16" ht="16.5" hidden="1" customHeight="1">
      <c r="A1990" s="43">
        <v>107497</v>
      </c>
      <c r="B1990" s="1" t="s">
        <v>57</v>
      </c>
      <c r="C1990" s="1" t="s">
        <v>51</v>
      </c>
      <c r="D1990" s="1" t="s">
        <v>71</v>
      </c>
      <c r="E1990" s="1" t="s">
        <v>44</v>
      </c>
      <c r="F1990" s="1" t="s">
        <v>45</v>
      </c>
      <c r="G1990" s="1" t="s">
        <v>46</v>
      </c>
      <c r="H1990" s="1" t="s">
        <v>54</v>
      </c>
      <c r="I1990" s="1" t="s">
        <v>3273</v>
      </c>
      <c r="J1990" s="1" t="s">
        <v>3755</v>
      </c>
      <c r="K1990" s="27">
        <v>44673.69835648148</v>
      </c>
      <c r="L1990" s="27">
        <v>44676.396226851852</v>
      </c>
      <c r="M1990" s="1" t="s">
        <v>50</v>
      </c>
      <c r="N1990" s="85" t="s">
        <v>443</v>
      </c>
      <c r="O1990" s="1"/>
      <c r="P1990" s="46"/>
    </row>
    <row r="1991" spans="1:16" ht="16.5" hidden="1" customHeight="1">
      <c r="A1991" s="43">
        <v>107498</v>
      </c>
      <c r="B1991" s="1" t="s">
        <v>41</v>
      </c>
      <c r="C1991" s="1" t="s">
        <v>114</v>
      </c>
      <c r="D1991" s="1" t="s">
        <v>61</v>
      </c>
      <c r="E1991" s="1" t="s">
        <v>62</v>
      </c>
      <c r="F1991" s="1" t="s">
        <v>67</v>
      </c>
      <c r="G1991" s="1" t="s">
        <v>498</v>
      </c>
      <c r="H1991" s="1" t="s">
        <v>47</v>
      </c>
      <c r="I1991" s="1" t="s">
        <v>3274</v>
      </c>
      <c r="J1991" s="1" t="s">
        <v>3756</v>
      </c>
      <c r="K1991" s="27">
        <v>44674.703148148146</v>
      </c>
      <c r="L1991" s="27">
        <v>44679.358611111114</v>
      </c>
      <c r="M1991" s="1" t="s">
        <v>50</v>
      </c>
      <c r="N1991" s="85" t="s">
        <v>429</v>
      </c>
      <c r="O1991" s="1"/>
      <c r="P1991" s="46"/>
    </row>
    <row r="1992" spans="1:16" ht="16.5" hidden="1" customHeight="1">
      <c r="A1992" s="43">
        <v>107499</v>
      </c>
      <c r="B1992" s="1" t="s">
        <v>60</v>
      </c>
      <c r="C1992" s="1" t="s">
        <v>42</v>
      </c>
      <c r="D1992" s="1" t="s">
        <v>43</v>
      </c>
      <c r="E1992" s="1" t="s">
        <v>44</v>
      </c>
      <c r="F1992" s="1" t="s">
        <v>45</v>
      </c>
      <c r="G1992" s="1" t="s">
        <v>46</v>
      </c>
      <c r="H1992" s="1" t="s">
        <v>47</v>
      </c>
      <c r="I1992" s="1" t="s">
        <v>3275</v>
      </c>
      <c r="J1992" s="1" t="s">
        <v>3757</v>
      </c>
      <c r="K1992" s="27">
        <v>44676.389907407407</v>
      </c>
      <c r="L1992" s="27">
        <v>44676.391793981478</v>
      </c>
      <c r="M1992" s="1" t="s">
        <v>50</v>
      </c>
      <c r="N1992" s="85" t="s">
        <v>429</v>
      </c>
      <c r="O1992" s="1"/>
      <c r="P1992" s="46"/>
    </row>
    <row r="1993" spans="1:16" ht="16.5" hidden="1" customHeight="1">
      <c r="A1993" s="43">
        <v>107500</v>
      </c>
      <c r="B1993" s="1" t="s">
        <v>41</v>
      </c>
      <c r="C1993" s="1" t="s">
        <v>651</v>
      </c>
      <c r="D1993" s="1" t="s">
        <v>81</v>
      </c>
      <c r="E1993" s="1" t="s">
        <v>44</v>
      </c>
      <c r="F1993" s="1" t="s">
        <v>45</v>
      </c>
      <c r="G1993" s="1" t="s">
        <v>46</v>
      </c>
      <c r="H1993" s="1" t="s">
        <v>54</v>
      </c>
      <c r="I1993" s="1" t="s">
        <v>893</v>
      </c>
      <c r="J1993" s="1" t="s">
        <v>3758</v>
      </c>
      <c r="K1993" s="27">
        <v>44676.423715277779</v>
      </c>
      <c r="L1993" s="27">
        <v>44679.363703703704</v>
      </c>
      <c r="M1993" s="1" t="s">
        <v>50</v>
      </c>
      <c r="N1993" s="85" t="s">
        <v>429</v>
      </c>
      <c r="O1993" s="1"/>
      <c r="P1993" s="46"/>
    </row>
    <row r="1994" spans="1:16" ht="16.5" hidden="1" customHeight="1">
      <c r="A1994" s="43">
        <v>107501</v>
      </c>
      <c r="B1994" s="1" t="s">
        <v>41</v>
      </c>
      <c r="C1994" s="1" t="s">
        <v>51</v>
      </c>
      <c r="D1994" s="1" t="s">
        <v>71</v>
      </c>
      <c r="E1994" s="1" t="s">
        <v>44</v>
      </c>
      <c r="F1994" s="1" t="s">
        <v>45</v>
      </c>
      <c r="G1994" s="1" t="s">
        <v>46</v>
      </c>
      <c r="H1994" s="1" t="s">
        <v>54</v>
      </c>
      <c r="I1994" s="1" t="s">
        <v>3276</v>
      </c>
      <c r="J1994" s="1" t="s">
        <v>3759</v>
      </c>
      <c r="K1994" s="27">
        <v>44676.427465277775</v>
      </c>
      <c r="L1994" s="27">
        <v>44678.554907407408</v>
      </c>
      <c r="M1994" s="1" t="s">
        <v>50</v>
      </c>
      <c r="N1994" s="85" t="s">
        <v>429</v>
      </c>
      <c r="O1994" s="1"/>
      <c r="P1994" s="46"/>
    </row>
    <row r="1995" spans="1:16" ht="16.5" hidden="1" customHeight="1">
      <c r="A1995" s="43">
        <v>107502</v>
      </c>
      <c r="B1995" s="1" t="s">
        <v>41</v>
      </c>
      <c r="C1995" s="1" t="s">
        <v>200</v>
      </c>
      <c r="D1995" s="1" t="s">
        <v>71</v>
      </c>
      <c r="E1995" s="1" t="s">
        <v>44</v>
      </c>
      <c r="F1995" s="1" t="s">
        <v>45</v>
      </c>
      <c r="G1995" s="1" t="s">
        <v>46</v>
      </c>
      <c r="H1995" s="1" t="s">
        <v>54</v>
      </c>
      <c r="I1995" s="1" t="s">
        <v>3277</v>
      </c>
      <c r="J1995" s="1" t="s">
        <v>3760</v>
      </c>
      <c r="K1995" s="27">
        <v>44676.437222222223</v>
      </c>
      <c r="L1995" s="27">
        <v>44676.441064814811</v>
      </c>
      <c r="M1995" s="1" t="s">
        <v>50</v>
      </c>
      <c r="N1995" s="85" t="s">
        <v>429</v>
      </c>
      <c r="O1995" s="1"/>
      <c r="P1995" s="46"/>
    </row>
    <row r="1996" spans="1:16" ht="16.5" hidden="1" customHeight="1">
      <c r="A1996" s="43">
        <v>107503</v>
      </c>
      <c r="B1996" s="1" t="s">
        <v>60</v>
      </c>
      <c r="C1996" s="1" t="s">
        <v>114</v>
      </c>
      <c r="D1996" s="1" t="s">
        <v>61</v>
      </c>
      <c r="E1996" s="1" t="s">
        <v>44</v>
      </c>
      <c r="F1996" s="1" t="s">
        <v>45</v>
      </c>
      <c r="G1996" s="1" t="s">
        <v>46</v>
      </c>
      <c r="H1996" s="1" t="s">
        <v>47</v>
      </c>
      <c r="I1996" s="1" t="s">
        <v>3278</v>
      </c>
      <c r="J1996" s="1" t="s">
        <v>3761</v>
      </c>
      <c r="K1996" s="27">
        <v>44676.437615740739</v>
      </c>
      <c r="L1996" s="27">
        <v>44676.460648148146</v>
      </c>
      <c r="M1996" s="1" t="s">
        <v>50</v>
      </c>
      <c r="N1996" s="85" t="s">
        <v>429</v>
      </c>
      <c r="O1996" s="1"/>
      <c r="P1996" s="46"/>
    </row>
    <row r="1997" spans="1:16" ht="16.5" hidden="1" customHeight="1">
      <c r="A1997" s="43">
        <v>107504</v>
      </c>
      <c r="B1997" s="1" t="s">
        <v>41</v>
      </c>
      <c r="C1997" s="1" t="s">
        <v>51</v>
      </c>
      <c r="D1997" s="1" t="s">
        <v>81</v>
      </c>
      <c r="E1997" s="1" t="s">
        <v>66</v>
      </c>
      <c r="F1997" s="1" t="s">
        <v>45</v>
      </c>
      <c r="G1997" s="1" t="s">
        <v>46</v>
      </c>
      <c r="H1997" s="1" t="s">
        <v>47</v>
      </c>
      <c r="I1997" s="1" t="s">
        <v>3279</v>
      </c>
      <c r="J1997" s="1" t="s">
        <v>3762</v>
      </c>
      <c r="K1997" s="27">
        <v>44676.439791666664</v>
      </c>
      <c r="L1997" s="27">
        <v>44676.440671296295</v>
      </c>
      <c r="M1997" s="1" t="s">
        <v>50</v>
      </c>
      <c r="N1997" s="85" t="s">
        <v>429</v>
      </c>
      <c r="O1997" s="1"/>
      <c r="P1997" s="46"/>
    </row>
    <row r="1998" spans="1:16" ht="16.5" hidden="1" customHeight="1">
      <c r="A1998" s="43">
        <v>107505</v>
      </c>
      <c r="B1998" s="1" t="s">
        <v>60</v>
      </c>
      <c r="C1998" s="1" t="s">
        <v>51</v>
      </c>
      <c r="D1998" s="1" t="s">
        <v>81</v>
      </c>
      <c r="E1998" s="1" t="s">
        <v>44</v>
      </c>
      <c r="F1998" s="1" t="s">
        <v>53</v>
      </c>
      <c r="G1998" s="1" t="s">
        <v>85</v>
      </c>
      <c r="H1998" s="1" t="s">
        <v>54</v>
      </c>
      <c r="I1998" s="1" t="s">
        <v>3280</v>
      </c>
      <c r="J1998" s="1" t="s">
        <v>3763</v>
      </c>
      <c r="K1998" s="27">
        <v>44676.455682870372</v>
      </c>
      <c r="L1998" s="27">
        <v>44676.524270833332</v>
      </c>
      <c r="M1998" s="1" t="s">
        <v>50</v>
      </c>
      <c r="N1998" s="85" t="s">
        <v>429</v>
      </c>
      <c r="O1998" s="1"/>
      <c r="P1998" s="46"/>
    </row>
    <row r="1999" spans="1:16" ht="16.5" hidden="1" customHeight="1">
      <c r="A1999" s="43">
        <v>107506</v>
      </c>
      <c r="B1999" s="1" t="s">
        <v>41</v>
      </c>
      <c r="C1999" s="1" t="s">
        <v>51</v>
      </c>
      <c r="D1999" s="1" t="s">
        <v>81</v>
      </c>
      <c r="E1999" s="1" t="s">
        <v>66</v>
      </c>
      <c r="F1999" s="1" t="s">
        <v>45</v>
      </c>
      <c r="G1999" s="1" t="s">
        <v>46</v>
      </c>
      <c r="H1999" s="1" t="s">
        <v>54</v>
      </c>
      <c r="I1999" s="1" t="s">
        <v>901</v>
      </c>
      <c r="J1999" s="1" t="s">
        <v>3422</v>
      </c>
      <c r="K1999" s="27">
        <v>44676.45857638889</v>
      </c>
      <c r="L1999" s="27">
        <v>44676.459791666668</v>
      </c>
      <c r="M1999" s="1" t="s">
        <v>50</v>
      </c>
      <c r="N1999" s="85" t="s">
        <v>429</v>
      </c>
      <c r="O1999" s="1"/>
      <c r="P1999" s="46"/>
    </row>
    <row r="2000" spans="1:16" ht="16.5" hidden="1" customHeight="1">
      <c r="A2000" s="43">
        <v>107507</v>
      </c>
      <c r="B2000" s="1" t="s">
        <v>60</v>
      </c>
      <c r="C2000" s="1" t="s">
        <v>51</v>
      </c>
      <c r="D2000" s="1" t="s">
        <v>71</v>
      </c>
      <c r="E2000" s="1" t="s">
        <v>44</v>
      </c>
      <c r="F2000" s="1" t="s">
        <v>53</v>
      </c>
      <c r="G2000" s="1" t="s">
        <v>85</v>
      </c>
      <c r="H2000" s="1" t="s">
        <v>54</v>
      </c>
      <c r="I2000" s="1" t="s">
        <v>3281</v>
      </c>
      <c r="J2000" s="1" t="s">
        <v>3764</v>
      </c>
      <c r="K2000" s="27">
        <v>44676.469513888886</v>
      </c>
      <c r="L2000" s="27">
        <v>44679.367256944446</v>
      </c>
      <c r="M2000" s="1" t="s">
        <v>50</v>
      </c>
      <c r="N2000" s="85" t="s">
        <v>429</v>
      </c>
      <c r="O2000" s="1"/>
      <c r="P2000" s="46"/>
    </row>
    <row r="2001" spans="1:16" ht="16.5" hidden="1" customHeight="1">
      <c r="A2001" s="43">
        <v>107508</v>
      </c>
      <c r="B2001" s="1" t="s">
        <v>41</v>
      </c>
      <c r="C2001" s="1" t="s">
        <v>51</v>
      </c>
      <c r="D2001" s="1" t="s">
        <v>71</v>
      </c>
      <c r="E2001" s="1" t="s">
        <v>44</v>
      </c>
      <c r="F2001" s="1" t="s">
        <v>45</v>
      </c>
      <c r="G2001" s="1" t="s">
        <v>46</v>
      </c>
      <c r="H2001" s="1" t="s">
        <v>54</v>
      </c>
      <c r="I2001" s="1" t="s">
        <v>3282</v>
      </c>
      <c r="J2001" s="1" t="s">
        <v>3765</v>
      </c>
      <c r="K2001" s="27">
        <v>44676.479641203703</v>
      </c>
      <c r="L2001" s="27">
        <v>44678.551377314812</v>
      </c>
      <c r="M2001" s="1" t="s">
        <v>50</v>
      </c>
      <c r="N2001" s="85" t="s">
        <v>429</v>
      </c>
      <c r="O2001" s="1"/>
      <c r="P2001" s="46"/>
    </row>
    <row r="2002" spans="1:16" ht="16.5" hidden="1" customHeight="1">
      <c r="A2002" s="43">
        <v>107509</v>
      </c>
      <c r="B2002" s="1" t="s">
        <v>60</v>
      </c>
      <c r="C2002" s="1" t="s">
        <v>114</v>
      </c>
      <c r="D2002" s="1" t="s">
        <v>43</v>
      </c>
      <c r="E2002" s="1" t="s">
        <v>44</v>
      </c>
      <c r="F2002" s="1" t="s">
        <v>45</v>
      </c>
      <c r="G2002" s="1" t="s">
        <v>46</v>
      </c>
      <c r="H2002" s="1" t="s">
        <v>47</v>
      </c>
      <c r="I2002" s="1" t="s">
        <v>3283</v>
      </c>
      <c r="J2002" s="1" t="s">
        <v>3766</v>
      </c>
      <c r="K2002" s="27">
        <v>44676.50236111111</v>
      </c>
      <c r="L2002" s="27">
        <v>44676.565312500003</v>
      </c>
      <c r="M2002" s="1" t="s">
        <v>50</v>
      </c>
      <c r="N2002" s="85" t="s">
        <v>429</v>
      </c>
      <c r="O2002" s="1"/>
      <c r="P2002" s="46"/>
    </row>
    <row r="2003" spans="1:16" ht="16.5" hidden="1" customHeight="1">
      <c r="A2003" s="43">
        <v>107510</v>
      </c>
      <c r="B2003" s="1" t="s">
        <v>60</v>
      </c>
      <c r="C2003" s="1" t="s">
        <v>99</v>
      </c>
      <c r="D2003" s="1" t="s">
        <v>43</v>
      </c>
      <c r="E2003" s="1" t="s">
        <v>44</v>
      </c>
      <c r="F2003" s="1" t="s">
        <v>45</v>
      </c>
      <c r="G2003" s="1" t="s">
        <v>46</v>
      </c>
      <c r="H2003" s="1" t="s">
        <v>47</v>
      </c>
      <c r="I2003" s="1" t="s">
        <v>3284</v>
      </c>
      <c r="J2003" s="1" t="s">
        <v>2232</v>
      </c>
      <c r="K2003" s="27">
        <v>44676.523773148147</v>
      </c>
      <c r="L2003" s="27">
        <v>44678.550439814811</v>
      </c>
      <c r="M2003" s="1" t="s">
        <v>50</v>
      </c>
      <c r="N2003" s="85" t="s">
        <v>429</v>
      </c>
      <c r="O2003" s="1"/>
      <c r="P2003" s="46"/>
    </row>
    <row r="2004" spans="1:16" ht="16.5" hidden="1" customHeight="1">
      <c r="A2004" s="43">
        <v>107511</v>
      </c>
      <c r="B2004" s="1" t="s">
        <v>41</v>
      </c>
      <c r="C2004" s="1" t="s">
        <v>51</v>
      </c>
      <c r="D2004" s="1" t="s">
        <v>52</v>
      </c>
      <c r="E2004" s="1" t="s">
        <v>62</v>
      </c>
      <c r="F2004" s="1" t="s">
        <v>45</v>
      </c>
      <c r="G2004" s="1" t="s">
        <v>46</v>
      </c>
      <c r="H2004" s="1" t="s">
        <v>47</v>
      </c>
      <c r="I2004" s="1" t="s">
        <v>801</v>
      </c>
      <c r="J2004" s="1" t="s">
        <v>2232</v>
      </c>
      <c r="K2004" s="27">
        <v>44676.528078703705</v>
      </c>
      <c r="L2004" s="27">
        <v>44678.550185185188</v>
      </c>
      <c r="M2004" s="1" t="s">
        <v>50</v>
      </c>
      <c r="N2004" s="85" t="s">
        <v>429</v>
      </c>
      <c r="O2004" s="1"/>
      <c r="P2004" s="46"/>
    </row>
    <row r="2005" spans="1:16" ht="16.5" hidden="1" customHeight="1">
      <c r="A2005" s="43">
        <v>107512</v>
      </c>
      <c r="B2005" s="1" t="s">
        <v>41</v>
      </c>
      <c r="C2005" s="1" t="s">
        <v>42</v>
      </c>
      <c r="D2005" s="1" t="s">
        <v>71</v>
      </c>
      <c r="E2005" s="1" t="s">
        <v>44</v>
      </c>
      <c r="F2005" s="1" t="s">
        <v>45</v>
      </c>
      <c r="G2005" s="1" t="s">
        <v>46</v>
      </c>
      <c r="H2005" s="1" t="s">
        <v>47</v>
      </c>
      <c r="I2005" s="1" t="s">
        <v>753</v>
      </c>
      <c r="J2005" s="1" t="s">
        <v>3767</v>
      </c>
      <c r="K2005" s="27">
        <v>44676.542094907411</v>
      </c>
      <c r="L2005" s="27">
        <v>44676.565474537034</v>
      </c>
      <c r="M2005" s="1" t="s">
        <v>50</v>
      </c>
      <c r="N2005" s="85" t="s">
        <v>429</v>
      </c>
      <c r="O2005" s="1"/>
      <c r="P2005" s="46"/>
    </row>
    <row r="2006" spans="1:16" ht="16.5" hidden="1" customHeight="1">
      <c r="A2006" s="43">
        <v>107513</v>
      </c>
      <c r="B2006" s="1" t="s">
        <v>41</v>
      </c>
      <c r="C2006" s="1" t="s">
        <v>51</v>
      </c>
      <c r="D2006" s="1" t="s">
        <v>43</v>
      </c>
      <c r="E2006" s="1" t="s">
        <v>44</v>
      </c>
      <c r="F2006" s="1" t="s">
        <v>45</v>
      </c>
      <c r="G2006" s="1" t="s">
        <v>46</v>
      </c>
      <c r="H2006" s="1" t="s">
        <v>54</v>
      </c>
      <c r="I2006" s="1" t="s">
        <v>3285</v>
      </c>
      <c r="J2006" s="1" t="s">
        <v>3768</v>
      </c>
      <c r="K2006" s="27">
        <v>44676.563252314816</v>
      </c>
      <c r="L2006" s="27">
        <v>44676.564652777779</v>
      </c>
      <c r="M2006" s="1" t="s">
        <v>50</v>
      </c>
      <c r="N2006" s="85" t="s">
        <v>429</v>
      </c>
      <c r="O2006" s="1"/>
      <c r="P2006" s="46"/>
    </row>
    <row r="2007" spans="1:16" ht="16.5" hidden="1" customHeight="1">
      <c r="A2007" s="43">
        <v>107514</v>
      </c>
      <c r="B2007" s="1" t="s">
        <v>41</v>
      </c>
      <c r="C2007" s="1" t="s">
        <v>51</v>
      </c>
      <c r="D2007" s="1" t="s">
        <v>71</v>
      </c>
      <c r="E2007" s="1" t="s">
        <v>62</v>
      </c>
      <c r="F2007" s="1" t="s">
        <v>45</v>
      </c>
      <c r="G2007" s="1" t="s">
        <v>46</v>
      </c>
      <c r="H2007" s="1" t="s">
        <v>54</v>
      </c>
      <c r="I2007" s="1" t="s">
        <v>3286</v>
      </c>
      <c r="J2007" s="1" t="s">
        <v>3769</v>
      </c>
      <c r="K2007" s="27">
        <v>44676.599120370367</v>
      </c>
      <c r="L2007" s="27">
        <v>44676.685567129629</v>
      </c>
      <c r="M2007" s="1" t="s">
        <v>50</v>
      </c>
      <c r="N2007" s="85" t="s">
        <v>429</v>
      </c>
      <c r="O2007" s="1"/>
      <c r="P2007" s="46"/>
    </row>
    <row r="2008" spans="1:16" ht="16.5" hidden="1" customHeight="1">
      <c r="A2008" s="43">
        <v>107515</v>
      </c>
      <c r="B2008" s="1" t="s">
        <v>41</v>
      </c>
      <c r="C2008" s="1" t="s">
        <v>51</v>
      </c>
      <c r="D2008" s="1" t="s">
        <v>52</v>
      </c>
      <c r="E2008" s="1" t="s">
        <v>44</v>
      </c>
      <c r="F2008" s="1" t="s">
        <v>45</v>
      </c>
      <c r="G2008" s="1" t="s">
        <v>46</v>
      </c>
      <c r="H2008" s="1" t="s">
        <v>47</v>
      </c>
      <c r="I2008" s="1" t="s">
        <v>3287</v>
      </c>
      <c r="J2008" s="1" t="s">
        <v>3770</v>
      </c>
      <c r="K2008" s="27">
        <v>44676.608055555553</v>
      </c>
      <c r="L2008" s="27">
        <v>44676.685196759259</v>
      </c>
      <c r="M2008" s="1" t="s">
        <v>50</v>
      </c>
      <c r="N2008" s="85" t="s">
        <v>429</v>
      </c>
      <c r="O2008" s="1"/>
      <c r="P2008" s="46"/>
    </row>
    <row r="2009" spans="1:16" ht="16.5" hidden="1" customHeight="1">
      <c r="A2009" s="43">
        <v>107516</v>
      </c>
      <c r="B2009" s="1" t="s">
        <v>41</v>
      </c>
      <c r="C2009" s="1" t="s">
        <v>51</v>
      </c>
      <c r="D2009" s="1" t="s">
        <v>43</v>
      </c>
      <c r="E2009" s="1" t="s">
        <v>62</v>
      </c>
      <c r="F2009" s="1" t="s">
        <v>53</v>
      </c>
      <c r="G2009" s="1" t="s">
        <v>85</v>
      </c>
      <c r="H2009" s="1" t="s">
        <v>47</v>
      </c>
      <c r="I2009" s="1" t="s">
        <v>3288</v>
      </c>
      <c r="J2009" s="1" t="s">
        <v>3771</v>
      </c>
      <c r="K2009" s="27">
        <v>44676.613043981481</v>
      </c>
      <c r="L2009" s="27">
        <v>44676.761458333334</v>
      </c>
      <c r="M2009" s="1" t="s">
        <v>50</v>
      </c>
      <c r="N2009" s="85" t="s">
        <v>429</v>
      </c>
      <c r="O2009" s="1"/>
      <c r="P2009" s="46"/>
    </row>
    <row r="2010" spans="1:16" ht="16.5" hidden="1" customHeight="1">
      <c r="A2010" s="43">
        <v>107517</v>
      </c>
      <c r="B2010" s="1" t="s">
        <v>41</v>
      </c>
      <c r="C2010" s="1" t="s">
        <v>51</v>
      </c>
      <c r="D2010" s="1" t="s">
        <v>52</v>
      </c>
      <c r="E2010" s="1" t="s">
        <v>44</v>
      </c>
      <c r="F2010" s="1" t="s">
        <v>53</v>
      </c>
      <c r="G2010" s="1" t="s">
        <v>46</v>
      </c>
      <c r="H2010" s="1" t="s">
        <v>47</v>
      </c>
      <c r="I2010" s="1" t="s">
        <v>3289</v>
      </c>
      <c r="J2010" s="1" t="s">
        <v>3772</v>
      </c>
      <c r="K2010" s="27">
        <v>44676.628587962965</v>
      </c>
      <c r="L2010" s="27">
        <v>44676.67633101852</v>
      </c>
      <c r="M2010" s="1" t="s">
        <v>50</v>
      </c>
      <c r="N2010" s="85" t="s">
        <v>429</v>
      </c>
      <c r="O2010" s="1"/>
      <c r="P2010" s="46"/>
    </row>
    <row r="2011" spans="1:16" ht="16.5" hidden="1" customHeight="1">
      <c r="A2011" s="43">
        <v>107518</v>
      </c>
      <c r="B2011" s="1" t="s">
        <v>57</v>
      </c>
      <c r="C2011" s="1" t="s">
        <v>51</v>
      </c>
      <c r="D2011" s="1" t="s">
        <v>61</v>
      </c>
      <c r="E2011" s="1" t="s">
        <v>62</v>
      </c>
      <c r="F2011" s="1" t="s">
        <v>53</v>
      </c>
      <c r="G2011" s="1" t="s">
        <v>46</v>
      </c>
      <c r="H2011" s="1" t="s">
        <v>54</v>
      </c>
      <c r="I2011" s="1" t="s">
        <v>3290</v>
      </c>
      <c r="J2011" s="1" t="s">
        <v>3773</v>
      </c>
      <c r="K2011" s="27">
        <v>44676.646493055552</v>
      </c>
      <c r="L2011" s="27">
        <v>44676.674629629626</v>
      </c>
      <c r="M2011" s="1" t="s">
        <v>50</v>
      </c>
      <c r="N2011" s="85" t="s">
        <v>443</v>
      </c>
      <c r="O2011" s="1"/>
      <c r="P2011" s="46"/>
    </row>
    <row r="2012" spans="1:16" ht="16.5" hidden="1" customHeight="1">
      <c r="A2012" s="43">
        <v>107519</v>
      </c>
      <c r="B2012" s="1" t="s">
        <v>41</v>
      </c>
      <c r="C2012" s="1" t="s">
        <v>51</v>
      </c>
      <c r="D2012" s="1" t="s">
        <v>71</v>
      </c>
      <c r="E2012" s="1" t="s">
        <v>62</v>
      </c>
      <c r="F2012" s="1" t="s">
        <v>45</v>
      </c>
      <c r="G2012" s="1" t="s">
        <v>46</v>
      </c>
      <c r="H2012" s="1" t="s">
        <v>54</v>
      </c>
      <c r="I2012" s="1" t="s">
        <v>3291</v>
      </c>
      <c r="J2012" s="1" t="s">
        <v>3774</v>
      </c>
      <c r="K2012" s="27">
        <v>44676.661909722221</v>
      </c>
      <c r="L2012" s="27">
        <v>44676.673067129632</v>
      </c>
      <c r="M2012" s="1" t="s">
        <v>50</v>
      </c>
      <c r="N2012" s="85" t="s">
        <v>429</v>
      </c>
      <c r="O2012" s="1"/>
      <c r="P2012" s="46"/>
    </row>
    <row r="2013" spans="1:16" ht="16.5" hidden="1" customHeight="1">
      <c r="A2013" s="43">
        <v>107520</v>
      </c>
      <c r="B2013" s="1" t="s">
        <v>41</v>
      </c>
      <c r="C2013" s="1" t="s">
        <v>51</v>
      </c>
      <c r="D2013" s="1" t="s">
        <v>71</v>
      </c>
      <c r="E2013" s="1" t="s">
        <v>62</v>
      </c>
      <c r="F2013" s="1" t="s">
        <v>45</v>
      </c>
      <c r="G2013" s="1" t="s">
        <v>46</v>
      </c>
      <c r="H2013" s="1" t="s">
        <v>54</v>
      </c>
      <c r="I2013" s="1" t="s">
        <v>3292</v>
      </c>
      <c r="J2013" s="1" t="s">
        <v>3775</v>
      </c>
      <c r="K2013" s="27">
        <v>44676.668055555558</v>
      </c>
      <c r="L2013" s="27">
        <v>44676.760648148149</v>
      </c>
      <c r="M2013" s="1" t="s">
        <v>50</v>
      </c>
      <c r="N2013" s="85" t="s">
        <v>429</v>
      </c>
      <c r="O2013" s="1"/>
      <c r="P2013" s="46"/>
    </row>
    <row r="2014" spans="1:16" ht="16.5" hidden="1" customHeight="1">
      <c r="A2014" s="43">
        <v>107521</v>
      </c>
      <c r="B2014" s="1" t="s">
        <v>57</v>
      </c>
      <c r="C2014" s="1" t="s">
        <v>42</v>
      </c>
      <c r="D2014" s="1" t="s">
        <v>71</v>
      </c>
      <c r="E2014" s="1" t="s">
        <v>44</v>
      </c>
      <c r="F2014" s="1" t="s">
        <v>45</v>
      </c>
      <c r="G2014" s="1" t="s">
        <v>46</v>
      </c>
      <c r="H2014" s="1" t="s">
        <v>54</v>
      </c>
      <c r="I2014" s="1" t="s">
        <v>3293</v>
      </c>
      <c r="J2014" s="1" t="s">
        <v>1560</v>
      </c>
      <c r="K2014" s="27">
        <v>44676.684004629627</v>
      </c>
      <c r="L2014" s="27">
        <v>44676.684733796297</v>
      </c>
      <c r="M2014" s="1" t="s">
        <v>50</v>
      </c>
      <c r="N2014" s="85" t="s">
        <v>443</v>
      </c>
      <c r="O2014" s="1"/>
      <c r="P2014" s="46"/>
    </row>
    <row r="2015" spans="1:16" ht="16.5" hidden="1" customHeight="1">
      <c r="A2015" s="43">
        <v>107522</v>
      </c>
      <c r="B2015" s="1" t="s">
        <v>60</v>
      </c>
      <c r="C2015" s="1" t="s">
        <v>51</v>
      </c>
      <c r="D2015" s="1" t="s">
        <v>71</v>
      </c>
      <c r="E2015" s="1" t="s">
        <v>62</v>
      </c>
      <c r="F2015" s="1" t="s">
        <v>45</v>
      </c>
      <c r="G2015" s="1" t="s">
        <v>46</v>
      </c>
      <c r="H2015" s="1" t="s">
        <v>47</v>
      </c>
      <c r="I2015" s="1" t="s">
        <v>3294</v>
      </c>
      <c r="J2015" s="1" t="s">
        <v>3776</v>
      </c>
      <c r="K2015" s="27">
        <v>44676.68414351852</v>
      </c>
      <c r="L2015" s="27">
        <v>44676.710497685184</v>
      </c>
      <c r="M2015" s="1" t="s">
        <v>50</v>
      </c>
      <c r="N2015" s="85" t="s">
        <v>429</v>
      </c>
      <c r="O2015" s="1"/>
      <c r="P2015" s="46"/>
    </row>
    <row r="2016" spans="1:16" ht="16.5" hidden="1" customHeight="1">
      <c r="A2016" s="43">
        <v>107523</v>
      </c>
      <c r="B2016" s="1" t="s">
        <v>60</v>
      </c>
      <c r="C2016" s="1" t="s">
        <v>51</v>
      </c>
      <c r="D2016" s="1" t="s">
        <v>61</v>
      </c>
      <c r="E2016" s="1" t="s">
        <v>62</v>
      </c>
      <c r="F2016" s="1" t="s">
        <v>45</v>
      </c>
      <c r="G2016" s="1" t="s">
        <v>46</v>
      </c>
      <c r="H2016" s="1" t="s">
        <v>47</v>
      </c>
      <c r="I2016" s="1" t="s">
        <v>3295</v>
      </c>
      <c r="J2016" s="1" t="s">
        <v>3777</v>
      </c>
      <c r="K2016" s="27">
        <v>44676.691377314812</v>
      </c>
      <c r="L2016" s="27">
        <v>44676.709247685183</v>
      </c>
      <c r="M2016" s="1" t="s">
        <v>50</v>
      </c>
      <c r="N2016" s="85" t="s">
        <v>429</v>
      </c>
      <c r="O2016" s="1"/>
      <c r="P2016" s="46"/>
    </row>
    <row r="2017" spans="1:16" ht="16.5" hidden="1" customHeight="1">
      <c r="A2017" s="43">
        <v>107524</v>
      </c>
      <c r="B2017" s="1" t="s">
        <v>41</v>
      </c>
      <c r="C2017" s="1" t="s">
        <v>51</v>
      </c>
      <c r="D2017" s="1" t="s">
        <v>71</v>
      </c>
      <c r="E2017" s="1" t="s">
        <v>44</v>
      </c>
      <c r="F2017" s="1" t="s">
        <v>45</v>
      </c>
      <c r="G2017" s="1" t="s">
        <v>46</v>
      </c>
      <c r="H2017" s="1" t="s">
        <v>47</v>
      </c>
      <c r="I2017" s="1" t="s">
        <v>893</v>
      </c>
      <c r="J2017" s="1" t="s">
        <v>2232</v>
      </c>
      <c r="K2017" s="27">
        <v>44676.708680555559</v>
      </c>
      <c r="L2017" s="27">
        <v>44678.549872685187</v>
      </c>
      <c r="M2017" s="1" t="s">
        <v>50</v>
      </c>
      <c r="N2017" s="85" t="s">
        <v>429</v>
      </c>
      <c r="O2017" s="1"/>
      <c r="P2017" s="46"/>
    </row>
    <row r="2018" spans="1:16" ht="16.5" hidden="1" customHeight="1">
      <c r="A2018" s="43">
        <v>107525</v>
      </c>
      <c r="B2018" s="1" t="s">
        <v>74</v>
      </c>
      <c r="C2018" s="1" t="s">
        <v>51</v>
      </c>
      <c r="D2018" s="1" t="s">
        <v>52</v>
      </c>
      <c r="E2018" s="1" t="s">
        <v>241</v>
      </c>
      <c r="F2018" s="1" t="s">
        <v>45</v>
      </c>
      <c r="G2018" s="1" t="s">
        <v>46</v>
      </c>
      <c r="H2018" s="1" t="s">
        <v>54</v>
      </c>
      <c r="I2018" s="1" t="s">
        <v>3296</v>
      </c>
      <c r="J2018" s="1" t="s">
        <v>3778</v>
      </c>
      <c r="K2018" s="27">
        <v>44676.71365740741</v>
      </c>
      <c r="L2018" s="27">
        <v>44679.429664351854</v>
      </c>
      <c r="M2018" s="1" t="s">
        <v>50</v>
      </c>
      <c r="N2018" s="85" t="s">
        <v>808</v>
      </c>
      <c r="O2018" s="1"/>
      <c r="P2018" s="46"/>
    </row>
    <row r="2019" spans="1:16" ht="16.5" hidden="1" customHeight="1">
      <c r="A2019" s="43">
        <v>107526</v>
      </c>
      <c r="B2019" s="1" t="s">
        <v>41</v>
      </c>
      <c r="C2019" s="1" t="s">
        <v>200</v>
      </c>
      <c r="D2019" s="1" t="s">
        <v>81</v>
      </c>
      <c r="E2019" s="1" t="s">
        <v>44</v>
      </c>
      <c r="F2019" s="1" t="s">
        <v>45</v>
      </c>
      <c r="G2019" s="1" t="s">
        <v>46</v>
      </c>
      <c r="H2019" s="1" t="s">
        <v>54</v>
      </c>
      <c r="I2019" s="1" t="s">
        <v>3297</v>
      </c>
      <c r="J2019" s="1" t="s">
        <v>3779</v>
      </c>
      <c r="K2019" s="27">
        <v>44676.72142361111</v>
      </c>
      <c r="L2019" s="27">
        <v>44676.732256944444</v>
      </c>
      <c r="M2019" s="1" t="s">
        <v>50</v>
      </c>
      <c r="N2019" s="85" t="s">
        <v>429</v>
      </c>
      <c r="O2019" s="1"/>
      <c r="P2019" s="46"/>
    </row>
    <row r="2020" spans="1:16" ht="16.5" hidden="1" customHeight="1">
      <c r="A2020" s="43">
        <v>107527</v>
      </c>
      <c r="B2020" s="1" t="s">
        <v>60</v>
      </c>
      <c r="C2020" s="1" t="s">
        <v>51</v>
      </c>
      <c r="D2020" s="1" t="s">
        <v>81</v>
      </c>
      <c r="E2020" s="1" t="s">
        <v>62</v>
      </c>
      <c r="F2020" s="1" t="s">
        <v>45</v>
      </c>
      <c r="G2020" s="1" t="s">
        <v>46</v>
      </c>
      <c r="H2020" s="1" t="s">
        <v>54</v>
      </c>
      <c r="I2020" s="1" t="s">
        <v>3298</v>
      </c>
      <c r="J2020" s="1" t="s">
        <v>2232</v>
      </c>
      <c r="K2020" s="27">
        <v>44676.724756944444</v>
      </c>
      <c r="L2020" s="27">
        <v>44680.659490740742</v>
      </c>
      <c r="M2020" s="1" t="s">
        <v>50</v>
      </c>
      <c r="N2020" s="85" t="s">
        <v>429</v>
      </c>
      <c r="O2020" s="1"/>
      <c r="P2020" s="46"/>
    </row>
    <row r="2021" spans="1:16" ht="16.5" hidden="1" customHeight="1">
      <c r="A2021" s="43">
        <v>107528</v>
      </c>
      <c r="B2021" s="1" t="s">
        <v>60</v>
      </c>
      <c r="C2021" s="1" t="s">
        <v>51</v>
      </c>
      <c r="D2021" s="1" t="s">
        <v>61</v>
      </c>
      <c r="E2021" s="1" t="s">
        <v>44</v>
      </c>
      <c r="F2021" s="1" t="s">
        <v>53</v>
      </c>
      <c r="G2021" s="1" t="s">
        <v>85</v>
      </c>
      <c r="H2021" s="1" t="s">
        <v>54</v>
      </c>
      <c r="I2021" s="1" t="s">
        <v>3299</v>
      </c>
      <c r="J2021" s="1" t="s">
        <v>3780</v>
      </c>
      <c r="K2021" s="27">
        <v>44676.727905092594</v>
      </c>
      <c r="L2021" s="27">
        <v>44676.758530092593</v>
      </c>
      <c r="M2021" s="1" t="s">
        <v>50</v>
      </c>
      <c r="N2021" s="85" t="s">
        <v>429</v>
      </c>
      <c r="O2021" s="1"/>
      <c r="P2021" s="46"/>
    </row>
    <row r="2022" spans="1:16" ht="16.5" hidden="1" customHeight="1">
      <c r="A2022" s="43">
        <v>107529</v>
      </c>
      <c r="B2022" s="1" t="s">
        <v>60</v>
      </c>
      <c r="C2022" s="1" t="s">
        <v>51</v>
      </c>
      <c r="D2022" s="1" t="s">
        <v>127</v>
      </c>
      <c r="E2022" s="1" t="s">
        <v>84</v>
      </c>
      <c r="F2022" s="1" t="s">
        <v>67</v>
      </c>
      <c r="G2022" s="1" t="s">
        <v>46</v>
      </c>
      <c r="H2022" s="1" t="s">
        <v>47</v>
      </c>
      <c r="I2022" s="1" t="s">
        <v>3300</v>
      </c>
      <c r="J2022" s="1" t="s">
        <v>3781</v>
      </c>
      <c r="K2022" s="27">
        <v>44676.746817129628</v>
      </c>
      <c r="L2022" s="27">
        <v>44679.367881944447</v>
      </c>
      <c r="M2022" s="1" t="s">
        <v>50</v>
      </c>
      <c r="N2022" s="85" t="s">
        <v>429</v>
      </c>
      <c r="O2022" s="1"/>
      <c r="P2022" s="46"/>
    </row>
    <row r="2023" spans="1:16" ht="16.5" hidden="1" customHeight="1">
      <c r="A2023" s="43">
        <v>107530</v>
      </c>
      <c r="B2023" s="1" t="s">
        <v>60</v>
      </c>
      <c r="C2023" s="1" t="s">
        <v>80</v>
      </c>
      <c r="D2023" s="1" t="s">
        <v>61</v>
      </c>
      <c r="E2023" s="1" t="s">
        <v>102</v>
      </c>
      <c r="F2023" s="1" t="s">
        <v>53</v>
      </c>
      <c r="G2023" s="1" t="s">
        <v>85</v>
      </c>
      <c r="H2023" s="1" t="s">
        <v>54</v>
      </c>
      <c r="I2023" s="1" t="s">
        <v>3301</v>
      </c>
      <c r="J2023" s="1" t="s">
        <v>3782</v>
      </c>
      <c r="K2023" s="27">
        <v>44676.751180555555</v>
      </c>
      <c r="L2023" s="27">
        <v>44676.769074074073</v>
      </c>
      <c r="M2023" s="1" t="s">
        <v>50</v>
      </c>
      <c r="N2023" s="85" t="s">
        <v>429</v>
      </c>
      <c r="O2023" s="1"/>
      <c r="P2023" s="46"/>
    </row>
    <row r="2024" spans="1:16" ht="16.5" hidden="1" customHeight="1">
      <c r="A2024" s="43">
        <v>107531</v>
      </c>
      <c r="B2024" s="1" t="s">
        <v>60</v>
      </c>
      <c r="C2024" s="1" t="s">
        <v>51</v>
      </c>
      <c r="D2024" s="1" t="s">
        <v>43</v>
      </c>
      <c r="E2024" s="1" t="s">
        <v>44</v>
      </c>
      <c r="F2024" s="1" t="s">
        <v>45</v>
      </c>
      <c r="G2024" s="1" t="s">
        <v>46</v>
      </c>
      <c r="H2024" s="1" t="s">
        <v>47</v>
      </c>
      <c r="I2024" s="1" t="s">
        <v>3302</v>
      </c>
      <c r="J2024" s="1" t="s">
        <v>3783</v>
      </c>
      <c r="K2024" s="27">
        <v>44676.773726851854</v>
      </c>
      <c r="L2024" s="27">
        <v>44678.548368055555</v>
      </c>
      <c r="M2024" s="1" t="s">
        <v>50</v>
      </c>
      <c r="N2024" s="85" t="s">
        <v>429</v>
      </c>
      <c r="O2024" s="1"/>
      <c r="P2024" s="46"/>
    </row>
    <row r="2025" spans="1:16" ht="16.5" hidden="1" customHeight="1">
      <c r="A2025" s="43">
        <v>107532</v>
      </c>
      <c r="B2025" s="1" t="s">
        <v>41</v>
      </c>
      <c r="C2025" s="1" t="s">
        <v>51</v>
      </c>
      <c r="D2025" s="1" t="s">
        <v>71</v>
      </c>
      <c r="E2025" s="1" t="s">
        <v>44</v>
      </c>
      <c r="F2025" s="1" t="s">
        <v>45</v>
      </c>
      <c r="G2025" s="1" t="s">
        <v>46</v>
      </c>
      <c r="H2025" s="1" t="s">
        <v>47</v>
      </c>
      <c r="I2025" s="1" t="s">
        <v>3303</v>
      </c>
      <c r="J2025" s="1" t="s">
        <v>2232</v>
      </c>
      <c r="K2025" s="27">
        <v>44677.392592592594</v>
      </c>
      <c r="L2025" s="27">
        <v>44678.543935185182</v>
      </c>
      <c r="M2025" s="1" t="s">
        <v>50</v>
      </c>
      <c r="N2025" s="85" t="s">
        <v>429</v>
      </c>
      <c r="O2025" s="1"/>
      <c r="P2025" s="46"/>
    </row>
    <row r="2026" spans="1:16" ht="16.5" hidden="1" customHeight="1">
      <c r="A2026" s="43">
        <v>107533</v>
      </c>
      <c r="B2026" s="1" t="s">
        <v>41</v>
      </c>
      <c r="C2026" s="1" t="s">
        <v>51</v>
      </c>
      <c r="D2026" s="1" t="s">
        <v>43</v>
      </c>
      <c r="E2026" s="1" t="s">
        <v>44</v>
      </c>
      <c r="F2026" s="1" t="s">
        <v>45</v>
      </c>
      <c r="G2026" s="1" t="s">
        <v>46</v>
      </c>
      <c r="H2026" s="1" t="s">
        <v>47</v>
      </c>
      <c r="I2026" s="1" t="s">
        <v>893</v>
      </c>
      <c r="J2026" s="1" t="s">
        <v>2738</v>
      </c>
      <c r="K2026" s="27">
        <v>44677.402430555558</v>
      </c>
      <c r="L2026" s="27">
        <v>44678.543634259258</v>
      </c>
      <c r="M2026" s="1" t="s">
        <v>50</v>
      </c>
      <c r="N2026" s="85" t="s">
        <v>429</v>
      </c>
      <c r="O2026" s="1"/>
      <c r="P2026" s="46"/>
    </row>
    <row r="2027" spans="1:16" ht="16.5" hidden="1" customHeight="1">
      <c r="A2027" s="43">
        <v>107534</v>
      </c>
      <c r="B2027" s="1" t="s">
        <v>65</v>
      </c>
      <c r="C2027" s="1" t="s">
        <v>51</v>
      </c>
      <c r="D2027" s="1" t="s">
        <v>81</v>
      </c>
      <c r="E2027" s="1" t="s">
        <v>44</v>
      </c>
      <c r="F2027" s="1" t="s">
        <v>53</v>
      </c>
      <c r="G2027" s="1" t="s">
        <v>46</v>
      </c>
      <c r="H2027" s="1" t="s">
        <v>54</v>
      </c>
      <c r="I2027" s="1" t="s">
        <v>3304</v>
      </c>
      <c r="J2027" s="1" t="s">
        <v>3784</v>
      </c>
      <c r="K2027" s="27">
        <v>44677.41065972222</v>
      </c>
      <c r="L2027" s="27">
        <v>44678.543402777781</v>
      </c>
      <c r="M2027" s="1" t="s">
        <v>50</v>
      </c>
      <c r="N2027" s="85" t="s">
        <v>1803</v>
      </c>
      <c r="O2027" s="1"/>
      <c r="P2027" s="46"/>
    </row>
    <row r="2028" spans="1:16" ht="16.5" hidden="1" customHeight="1">
      <c r="A2028" s="43">
        <v>107535</v>
      </c>
      <c r="B2028" s="1" t="s">
        <v>60</v>
      </c>
      <c r="C2028" s="1" t="s">
        <v>51</v>
      </c>
      <c r="D2028" s="1" t="s">
        <v>43</v>
      </c>
      <c r="E2028" s="1" t="s">
        <v>44</v>
      </c>
      <c r="F2028" s="1" t="s">
        <v>45</v>
      </c>
      <c r="G2028" s="1" t="s">
        <v>46</v>
      </c>
      <c r="H2028" s="1" t="s">
        <v>54</v>
      </c>
      <c r="I2028" s="1" t="s">
        <v>3305</v>
      </c>
      <c r="J2028" s="1" t="s">
        <v>3785</v>
      </c>
      <c r="K2028" s="27">
        <v>44677.411620370367</v>
      </c>
      <c r="L2028" s="27">
        <v>44678.547118055554</v>
      </c>
      <c r="M2028" s="1" t="s">
        <v>50</v>
      </c>
      <c r="N2028" s="85" t="s">
        <v>429</v>
      </c>
      <c r="O2028" s="1"/>
      <c r="P2028" s="46"/>
    </row>
    <row r="2029" spans="1:16" ht="16.5" hidden="1" customHeight="1">
      <c r="A2029" s="43">
        <v>107536</v>
      </c>
      <c r="B2029" s="1" t="s">
        <v>41</v>
      </c>
      <c r="C2029" s="1" t="s">
        <v>114</v>
      </c>
      <c r="D2029" s="1" t="s">
        <v>61</v>
      </c>
      <c r="E2029" s="1" t="s">
        <v>84</v>
      </c>
      <c r="F2029" s="1" t="s">
        <v>45</v>
      </c>
      <c r="G2029" s="1" t="s">
        <v>46</v>
      </c>
      <c r="H2029" s="1" t="s">
        <v>54</v>
      </c>
      <c r="I2029" s="1" t="s">
        <v>3306</v>
      </c>
      <c r="J2029" s="1" t="s">
        <v>3786</v>
      </c>
      <c r="K2029" s="27">
        <v>44677.428136574075</v>
      </c>
      <c r="L2029" s="27">
        <v>44678.540451388886</v>
      </c>
      <c r="M2029" s="1" t="s">
        <v>50</v>
      </c>
      <c r="N2029" s="85" t="s">
        <v>429</v>
      </c>
      <c r="O2029" s="1"/>
      <c r="P2029" s="46"/>
    </row>
    <row r="2030" spans="1:16" ht="16.5" hidden="1" customHeight="1">
      <c r="A2030" s="43">
        <v>107537</v>
      </c>
      <c r="B2030" s="1" t="s">
        <v>41</v>
      </c>
      <c r="C2030" s="1" t="s">
        <v>51</v>
      </c>
      <c r="D2030" s="1" t="s">
        <v>71</v>
      </c>
      <c r="E2030" s="1" t="s">
        <v>44</v>
      </c>
      <c r="F2030" s="1" t="s">
        <v>45</v>
      </c>
      <c r="G2030" s="1" t="s">
        <v>46</v>
      </c>
      <c r="H2030" s="1" t="s">
        <v>47</v>
      </c>
      <c r="I2030" s="1" t="s">
        <v>861</v>
      </c>
      <c r="J2030" s="1" t="s">
        <v>3787</v>
      </c>
      <c r="K2030" s="27">
        <v>44677.428657407407</v>
      </c>
      <c r="L2030" s="27">
        <v>44678.538321759261</v>
      </c>
      <c r="M2030" s="1" t="s">
        <v>50</v>
      </c>
      <c r="N2030" s="85" t="s">
        <v>429</v>
      </c>
      <c r="O2030" s="1"/>
      <c r="P2030" s="46"/>
    </row>
    <row r="2031" spans="1:16" ht="16.5" hidden="1" customHeight="1">
      <c r="A2031" s="43">
        <v>107538</v>
      </c>
      <c r="B2031" s="1" t="s">
        <v>41</v>
      </c>
      <c r="C2031" s="1" t="s">
        <v>114</v>
      </c>
      <c r="D2031" s="1" t="s">
        <v>61</v>
      </c>
      <c r="E2031" s="1" t="s">
        <v>84</v>
      </c>
      <c r="F2031" s="1" t="s">
        <v>45</v>
      </c>
      <c r="G2031" s="1" t="s">
        <v>46</v>
      </c>
      <c r="H2031" s="1" t="s">
        <v>54</v>
      </c>
      <c r="I2031" s="1" t="s">
        <v>3307</v>
      </c>
      <c r="J2031" s="1" t="s">
        <v>3788</v>
      </c>
      <c r="K2031" s="27">
        <v>44677.4374537037</v>
      </c>
      <c r="L2031" s="27">
        <v>44678.547893518517</v>
      </c>
      <c r="M2031" s="1" t="s">
        <v>50</v>
      </c>
      <c r="N2031" s="85" t="s">
        <v>429</v>
      </c>
      <c r="O2031" s="1"/>
      <c r="P2031" s="46"/>
    </row>
    <row r="2032" spans="1:16" ht="16.5" hidden="1" customHeight="1">
      <c r="A2032" s="43">
        <v>107539</v>
      </c>
      <c r="B2032" s="1" t="s">
        <v>41</v>
      </c>
      <c r="C2032" s="1" t="s">
        <v>51</v>
      </c>
      <c r="D2032" s="1" t="s">
        <v>43</v>
      </c>
      <c r="E2032" s="1" t="s">
        <v>44</v>
      </c>
      <c r="F2032" s="1" t="s">
        <v>45</v>
      </c>
      <c r="G2032" s="1" t="s">
        <v>46</v>
      </c>
      <c r="H2032" s="1" t="s">
        <v>54</v>
      </c>
      <c r="I2032" s="1" t="s">
        <v>3308</v>
      </c>
      <c r="J2032" s="1" t="s">
        <v>3789</v>
      </c>
      <c r="K2032" s="27">
        <v>44677.441053240742</v>
      </c>
      <c r="L2032" s="27">
        <v>44678.548680555556</v>
      </c>
      <c r="M2032" s="1" t="s">
        <v>50</v>
      </c>
      <c r="N2032" s="85" t="s">
        <v>429</v>
      </c>
      <c r="O2032" s="1"/>
      <c r="P2032" s="46"/>
    </row>
    <row r="2033" spans="1:16" ht="16.5" hidden="1" customHeight="1">
      <c r="A2033" s="43">
        <v>107540</v>
      </c>
      <c r="B2033" s="1" t="s">
        <v>41</v>
      </c>
      <c r="C2033" s="1" t="s">
        <v>114</v>
      </c>
      <c r="D2033" s="1" t="s">
        <v>61</v>
      </c>
      <c r="E2033" s="1" t="s">
        <v>84</v>
      </c>
      <c r="F2033" s="1" t="s">
        <v>45</v>
      </c>
      <c r="G2033" s="1" t="s">
        <v>46</v>
      </c>
      <c r="H2033" s="1" t="s">
        <v>54</v>
      </c>
      <c r="I2033" s="1" t="s">
        <v>3309</v>
      </c>
      <c r="J2033" s="1" t="s">
        <v>3790</v>
      </c>
      <c r="K2033" s="27">
        <v>44677.444571759261</v>
      </c>
      <c r="L2033" s="27">
        <v>44678.549143518518</v>
      </c>
      <c r="M2033" s="1" t="s">
        <v>50</v>
      </c>
      <c r="N2033" s="85" t="s">
        <v>429</v>
      </c>
      <c r="O2033" s="1"/>
      <c r="P2033" s="46"/>
    </row>
    <row r="2034" spans="1:16" ht="16.5" hidden="1" customHeight="1">
      <c r="A2034" s="43">
        <v>107541</v>
      </c>
      <c r="B2034" s="1" t="s">
        <v>41</v>
      </c>
      <c r="C2034" s="1" t="s">
        <v>1164</v>
      </c>
      <c r="D2034" s="1" t="s">
        <v>52</v>
      </c>
      <c r="E2034" s="1" t="s">
        <v>62</v>
      </c>
      <c r="F2034" s="1" t="s">
        <v>45</v>
      </c>
      <c r="G2034" s="1" t="s">
        <v>46</v>
      </c>
      <c r="H2034" s="1" t="s">
        <v>47</v>
      </c>
      <c r="I2034" s="1" t="s">
        <v>3310</v>
      </c>
      <c r="J2034" s="1" t="s">
        <v>3791</v>
      </c>
      <c r="K2034" s="27">
        <v>44677.480729166666</v>
      </c>
      <c r="L2034" s="27">
        <v>44678.54954861111</v>
      </c>
      <c r="M2034" s="1" t="s">
        <v>50</v>
      </c>
      <c r="N2034" s="85" t="s">
        <v>429</v>
      </c>
      <c r="O2034" s="1"/>
      <c r="P2034" s="46"/>
    </row>
    <row r="2035" spans="1:16" ht="16.5" hidden="1" customHeight="1">
      <c r="A2035" s="43">
        <v>107542</v>
      </c>
      <c r="B2035" s="1" t="s">
        <v>41</v>
      </c>
      <c r="C2035" s="1" t="s">
        <v>51</v>
      </c>
      <c r="D2035" s="1" t="s">
        <v>43</v>
      </c>
      <c r="E2035" s="1" t="s">
        <v>44</v>
      </c>
      <c r="F2035" s="1" t="s">
        <v>45</v>
      </c>
      <c r="G2035" s="1" t="s">
        <v>46</v>
      </c>
      <c r="H2035" s="1" t="s">
        <v>47</v>
      </c>
      <c r="I2035" s="1" t="s">
        <v>893</v>
      </c>
      <c r="J2035" s="1" t="s">
        <v>2232</v>
      </c>
      <c r="K2035" s="27">
        <v>44677.481956018521</v>
      </c>
      <c r="L2035" s="27">
        <v>44678.554398148146</v>
      </c>
      <c r="M2035" s="1" t="s">
        <v>50</v>
      </c>
      <c r="N2035" s="85" t="s">
        <v>429</v>
      </c>
      <c r="O2035" s="1"/>
      <c r="P2035" s="46"/>
    </row>
    <row r="2036" spans="1:16" ht="16.5" hidden="1" customHeight="1">
      <c r="A2036" s="43">
        <v>107543</v>
      </c>
      <c r="B2036" s="1" t="s">
        <v>41</v>
      </c>
      <c r="C2036" s="1" t="s">
        <v>51</v>
      </c>
      <c r="D2036" s="1" t="s">
        <v>43</v>
      </c>
      <c r="E2036" s="1" t="s">
        <v>44</v>
      </c>
      <c r="F2036" s="1" t="s">
        <v>45</v>
      </c>
      <c r="G2036" s="1" t="s">
        <v>46</v>
      </c>
      <c r="H2036" s="1" t="s">
        <v>47</v>
      </c>
      <c r="I2036" s="1" t="s">
        <v>3311</v>
      </c>
      <c r="J2036" s="1" t="s">
        <v>3792</v>
      </c>
      <c r="K2036" s="27">
        <v>44677.485821759263</v>
      </c>
      <c r="L2036" s="27">
        <v>44678.557222222225</v>
      </c>
      <c r="M2036" s="1" t="s">
        <v>50</v>
      </c>
      <c r="N2036" s="85" t="s">
        <v>429</v>
      </c>
      <c r="O2036" s="1"/>
      <c r="P2036" s="46"/>
    </row>
    <row r="2037" spans="1:16" ht="16.5" hidden="1" customHeight="1">
      <c r="A2037" s="43">
        <v>107544</v>
      </c>
      <c r="B2037" s="1" t="s">
        <v>41</v>
      </c>
      <c r="C2037" s="1" t="s">
        <v>150</v>
      </c>
      <c r="D2037" s="1" t="s">
        <v>81</v>
      </c>
      <c r="E2037" s="1" t="s">
        <v>257</v>
      </c>
      <c r="F2037" s="1" t="s">
        <v>45</v>
      </c>
      <c r="G2037" s="1" t="s">
        <v>46</v>
      </c>
      <c r="H2037" s="1" t="s">
        <v>54</v>
      </c>
      <c r="I2037" s="1" t="s">
        <v>3312</v>
      </c>
      <c r="J2037" s="1" t="s">
        <v>3793</v>
      </c>
      <c r="K2037" s="27">
        <v>44677.495486111111</v>
      </c>
      <c r="L2037" s="27">
        <v>44678.501747685186</v>
      </c>
      <c r="M2037" s="1" t="s">
        <v>50</v>
      </c>
      <c r="N2037" s="85" t="s">
        <v>429</v>
      </c>
      <c r="O2037" s="1"/>
      <c r="P2037" s="46"/>
    </row>
    <row r="2038" spans="1:16" ht="16.5" hidden="1" customHeight="1">
      <c r="A2038" s="43">
        <v>107545</v>
      </c>
      <c r="B2038" s="1" t="s">
        <v>57</v>
      </c>
      <c r="C2038" s="1" t="s">
        <v>51</v>
      </c>
      <c r="D2038" s="1" t="s">
        <v>61</v>
      </c>
      <c r="E2038" s="1" t="s">
        <v>44</v>
      </c>
      <c r="F2038" s="1" t="s">
        <v>53</v>
      </c>
      <c r="G2038" s="1" t="s">
        <v>46</v>
      </c>
      <c r="H2038" s="1" t="s">
        <v>54</v>
      </c>
      <c r="I2038" s="1" t="s">
        <v>3313</v>
      </c>
      <c r="J2038" s="1" t="s">
        <v>3794</v>
      </c>
      <c r="K2038" s="27">
        <v>44677.498495370368</v>
      </c>
      <c r="L2038" s="27">
        <v>44680.636956018519</v>
      </c>
      <c r="M2038" s="1" t="s">
        <v>50</v>
      </c>
      <c r="N2038" s="85" t="s">
        <v>443</v>
      </c>
      <c r="O2038" s="1"/>
      <c r="P2038" s="46"/>
    </row>
    <row r="2039" spans="1:16" ht="16.5" hidden="1" customHeight="1">
      <c r="A2039" s="43">
        <v>107546</v>
      </c>
      <c r="B2039" s="1" t="s">
        <v>60</v>
      </c>
      <c r="C2039" s="1" t="s">
        <v>51</v>
      </c>
      <c r="D2039" s="1" t="s">
        <v>81</v>
      </c>
      <c r="E2039" s="1" t="s">
        <v>886</v>
      </c>
      <c r="F2039" s="1" t="s">
        <v>53</v>
      </c>
      <c r="G2039" s="1" t="s">
        <v>46</v>
      </c>
      <c r="H2039" s="1" t="s">
        <v>47</v>
      </c>
      <c r="I2039" s="1" t="s">
        <v>3314</v>
      </c>
      <c r="J2039" s="1" t="s">
        <v>3795</v>
      </c>
      <c r="K2039" s="27">
        <v>44677.500798611109</v>
      </c>
      <c r="L2039" s="27">
        <v>44678.498854166668</v>
      </c>
      <c r="M2039" s="1" t="s">
        <v>50</v>
      </c>
      <c r="N2039" s="85" t="s">
        <v>429</v>
      </c>
      <c r="O2039" s="1"/>
      <c r="P2039" s="46"/>
    </row>
    <row r="2040" spans="1:16" ht="16.5" hidden="1" customHeight="1">
      <c r="A2040" s="43">
        <v>107547</v>
      </c>
      <c r="B2040" s="1" t="s">
        <v>60</v>
      </c>
      <c r="C2040" s="1" t="s">
        <v>189</v>
      </c>
      <c r="D2040" s="1" t="s">
        <v>71</v>
      </c>
      <c r="E2040" s="1" t="s">
        <v>62</v>
      </c>
      <c r="F2040" s="1" t="s">
        <v>53</v>
      </c>
      <c r="G2040" s="1" t="s">
        <v>46</v>
      </c>
      <c r="H2040" s="1" t="s">
        <v>47</v>
      </c>
      <c r="I2040" s="1" t="s">
        <v>3315</v>
      </c>
      <c r="J2040" s="1" t="s">
        <v>3796</v>
      </c>
      <c r="K2040" s="27">
        <v>44677.504652777781</v>
      </c>
      <c r="L2040" s="27">
        <v>44678.496898148151</v>
      </c>
      <c r="M2040" s="1" t="s">
        <v>50</v>
      </c>
      <c r="N2040" s="85" t="s">
        <v>429</v>
      </c>
      <c r="O2040" s="1"/>
      <c r="P2040" s="46"/>
    </row>
    <row r="2041" spans="1:16" ht="16.5" hidden="1" customHeight="1">
      <c r="A2041" s="43">
        <v>107548</v>
      </c>
      <c r="B2041" s="1" t="s">
        <v>41</v>
      </c>
      <c r="C2041" s="1" t="s">
        <v>51</v>
      </c>
      <c r="D2041" s="1" t="s">
        <v>43</v>
      </c>
      <c r="E2041" s="1" t="s">
        <v>44</v>
      </c>
      <c r="F2041" s="1" t="s">
        <v>45</v>
      </c>
      <c r="G2041" s="1" t="s">
        <v>46</v>
      </c>
      <c r="H2041" s="1" t="s">
        <v>47</v>
      </c>
      <c r="I2041" s="1" t="s">
        <v>3316</v>
      </c>
      <c r="J2041" s="1" t="s">
        <v>3797</v>
      </c>
      <c r="K2041" s="27">
        <v>44677.505497685182</v>
      </c>
      <c r="L2041" s="27">
        <v>44678.495439814818</v>
      </c>
      <c r="M2041" s="1" t="s">
        <v>50</v>
      </c>
      <c r="N2041" s="85" t="s">
        <v>429</v>
      </c>
      <c r="O2041" s="1"/>
      <c r="P2041" s="46"/>
    </row>
    <row r="2042" spans="1:16" ht="16.5" hidden="1" customHeight="1">
      <c r="A2042" s="43">
        <v>107549</v>
      </c>
      <c r="B2042" s="1" t="s">
        <v>57</v>
      </c>
      <c r="C2042" s="1" t="s">
        <v>51</v>
      </c>
      <c r="D2042" s="1" t="s">
        <v>61</v>
      </c>
      <c r="E2042" s="1" t="s">
        <v>44</v>
      </c>
      <c r="F2042" s="1" t="s">
        <v>45</v>
      </c>
      <c r="G2042" s="1" t="s">
        <v>46</v>
      </c>
      <c r="H2042" s="1" t="s">
        <v>47</v>
      </c>
      <c r="I2042" s="1" t="s">
        <v>3252</v>
      </c>
      <c r="J2042" s="1" t="s">
        <v>1064</v>
      </c>
      <c r="K2042" s="27">
        <v>44677.517766203702</v>
      </c>
      <c r="L2042" s="27">
        <v>44678.40828703704</v>
      </c>
      <c r="M2042" s="1" t="s">
        <v>50</v>
      </c>
      <c r="N2042" s="85" t="s">
        <v>443</v>
      </c>
      <c r="O2042" s="1"/>
      <c r="P2042" s="46"/>
    </row>
    <row r="2043" spans="1:16" ht="16.5" hidden="1" customHeight="1">
      <c r="A2043" s="43">
        <v>107550</v>
      </c>
      <c r="B2043" s="1" t="s">
        <v>74</v>
      </c>
      <c r="C2043" s="1" t="s">
        <v>51</v>
      </c>
      <c r="D2043" s="1" t="s">
        <v>52</v>
      </c>
      <c r="E2043" s="1" t="s">
        <v>207</v>
      </c>
      <c r="F2043" s="1" t="s">
        <v>67</v>
      </c>
      <c r="G2043" s="1" t="s">
        <v>46</v>
      </c>
      <c r="H2043" s="1" t="s">
        <v>47</v>
      </c>
      <c r="I2043" s="1" t="s">
        <v>3317</v>
      </c>
      <c r="J2043" s="1" t="s">
        <v>3798</v>
      </c>
      <c r="K2043" s="27">
        <v>44677.524421296293</v>
      </c>
      <c r="L2043" s="27">
        <v>44680.470717592594</v>
      </c>
      <c r="M2043" s="1" t="s">
        <v>50</v>
      </c>
      <c r="N2043" s="85" t="s">
        <v>429</v>
      </c>
      <c r="O2043" s="1"/>
      <c r="P2043" s="46"/>
    </row>
    <row r="2044" spans="1:16" ht="16.5" hidden="1" customHeight="1">
      <c r="A2044" s="43">
        <v>107551</v>
      </c>
      <c r="B2044" s="1" t="s">
        <v>60</v>
      </c>
      <c r="C2044" s="1" t="s">
        <v>51</v>
      </c>
      <c r="D2044" s="1" t="s">
        <v>81</v>
      </c>
      <c r="E2044" s="1" t="s">
        <v>886</v>
      </c>
      <c r="F2044" s="1" t="s">
        <v>53</v>
      </c>
      <c r="G2044" s="1" t="s">
        <v>46</v>
      </c>
      <c r="H2044" s="1" t="s">
        <v>47</v>
      </c>
      <c r="I2044" s="1" t="s">
        <v>3318</v>
      </c>
      <c r="J2044" s="1" t="s">
        <v>3799</v>
      </c>
      <c r="K2044" s="27">
        <v>44677.526099537034</v>
      </c>
      <c r="L2044" s="27">
        <v>44678.494606481479</v>
      </c>
      <c r="M2044" s="1" t="s">
        <v>50</v>
      </c>
      <c r="N2044" s="85" t="s">
        <v>429</v>
      </c>
      <c r="O2044" s="1"/>
      <c r="P2044" s="46"/>
    </row>
    <row r="2045" spans="1:16" ht="16.5" hidden="1" customHeight="1">
      <c r="A2045" s="43">
        <v>107552</v>
      </c>
      <c r="B2045" s="1" t="s">
        <v>60</v>
      </c>
      <c r="C2045" s="1" t="s">
        <v>114</v>
      </c>
      <c r="D2045" s="1" t="s">
        <v>52</v>
      </c>
      <c r="E2045" s="1" t="s">
        <v>44</v>
      </c>
      <c r="F2045" s="1" t="s">
        <v>45</v>
      </c>
      <c r="G2045" s="1" t="s">
        <v>46</v>
      </c>
      <c r="H2045" s="1" t="s">
        <v>47</v>
      </c>
      <c r="I2045" s="1" t="s">
        <v>3319</v>
      </c>
      <c r="J2045" s="1" t="s">
        <v>3800</v>
      </c>
      <c r="K2045" s="27">
        <v>44677.534050925926</v>
      </c>
      <c r="L2045" s="27">
        <v>44684.414490740739</v>
      </c>
      <c r="M2045" s="1" t="s">
        <v>50</v>
      </c>
      <c r="N2045" s="85" t="s">
        <v>429</v>
      </c>
      <c r="O2045" s="1"/>
      <c r="P2045" s="46"/>
    </row>
    <row r="2046" spans="1:16" ht="16.5" hidden="1" customHeight="1">
      <c r="A2046" s="43">
        <v>107553</v>
      </c>
      <c r="B2046" s="1" t="s">
        <v>41</v>
      </c>
      <c r="C2046" s="1" t="s">
        <v>51</v>
      </c>
      <c r="D2046" s="1" t="s">
        <v>52</v>
      </c>
      <c r="E2046" s="1" t="s">
        <v>44</v>
      </c>
      <c r="F2046" s="1" t="s">
        <v>53</v>
      </c>
      <c r="G2046" s="1" t="s">
        <v>46</v>
      </c>
      <c r="H2046" s="1" t="s">
        <v>47</v>
      </c>
      <c r="I2046" s="1" t="s">
        <v>853</v>
      </c>
      <c r="J2046" s="1" t="s">
        <v>3680</v>
      </c>
      <c r="K2046" s="27">
        <v>44677.671377314815</v>
      </c>
      <c r="L2046" s="27">
        <v>44678.49318287037</v>
      </c>
      <c r="M2046" s="1" t="s">
        <v>50</v>
      </c>
      <c r="N2046" s="85" t="s">
        <v>429</v>
      </c>
      <c r="O2046" s="1"/>
      <c r="P2046" s="46"/>
    </row>
    <row r="2047" spans="1:16" ht="16.5" hidden="1" customHeight="1">
      <c r="A2047" s="43">
        <v>107554</v>
      </c>
      <c r="B2047" s="1" t="s">
        <v>57</v>
      </c>
      <c r="C2047" s="1" t="s">
        <v>51</v>
      </c>
      <c r="D2047" s="1" t="s">
        <v>43</v>
      </c>
      <c r="E2047" s="1" t="s">
        <v>62</v>
      </c>
      <c r="F2047" s="1" t="s">
        <v>53</v>
      </c>
      <c r="G2047" s="1" t="s">
        <v>85</v>
      </c>
      <c r="H2047" s="1" t="s">
        <v>54</v>
      </c>
      <c r="I2047" s="1" t="s">
        <v>3320</v>
      </c>
      <c r="J2047" s="1" t="s">
        <v>3801</v>
      </c>
      <c r="K2047" s="27">
        <v>44677.703842592593</v>
      </c>
      <c r="L2047" s="27">
        <v>44678.411145833335</v>
      </c>
      <c r="M2047" s="1" t="s">
        <v>50</v>
      </c>
      <c r="N2047" s="85" t="s">
        <v>443</v>
      </c>
      <c r="O2047" s="1"/>
      <c r="P2047" s="46"/>
    </row>
    <row r="2048" spans="1:16" ht="16.5" hidden="1" customHeight="1">
      <c r="A2048" s="43">
        <v>107555</v>
      </c>
      <c r="B2048" s="1" t="s">
        <v>60</v>
      </c>
      <c r="C2048" s="1" t="s">
        <v>114</v>
      </c>
      <c r="D2048" s="1" t="s">
        <v>43</v>
      </c>
      <c r="E2048" s="1" t="s">
        <v>44</v>
      </c>
      <c r="F2048" s="1" t="s">
        <v>45</v>
      </c>
      <c r="G2048" s="1" t="s">
        <v>46</v>
      </c>
      <c r="H2048" s="1" t="s">
        <v>47</v>
      </c>
      <c r="I2048" s="1" t="s">
        <v>3321</v>
      </c>
      <c r="J2048" s="1" t="s">
        <v>3802</v>
      </c>
      <c r="K2048" s="27">
        <v>44677.720590277779</v>
      </c>
      <c r="L2048" s="27">
        <v>44678.409386574072</v>
      </c>
      <c r="M2048" s="1" t="s">
        <v>50</v>
      </c>
      <c r="N2048" s="85" t="s">
        <v>429</v>
      </c>
      <c r="O2048" s="1"/>
      <c r="P2048" s="46"/>
    </row>
    <row r="2049" spans="1:16" ht="16.5" hidden="1" customHeight="1">
      <c r="A2049" s="43">
        <v>107556</v>
      </c>
      <c r="B2049" s="1" t="s">
        <v>57</v>
      </c>
      <c r="C2049" s="1" t="s">
        <v>51</v>
      </c>
      <c r="D2049" s="1" t="s">
        <v>43</v>
      </c>
      <c r="E2049" s="1" t="s">
        <v>62</v>
      </c>
      <c r="F2049" s="1" t="s">
        <v>53</v>
      </c>
      <c r="G2049" s="1" t="s">
        <v>46</v>
      </c>
      <c r="H2049" s="1" t="s">
        <v>47</v>
      </c>
      <c r="I2049" s="1" t="s">
        <v>3322</v>
      </c>
      <c r="J2049" s="1" t="s">
        <v>3803</v>
      </c>
      <c r="K2049" s="27">
        <v>44677.725960648146</v>
      </c>
      <c r="L2049" s="27">
        <v>44678.409004629626</v>
      </c>
      <c r="M2049" s="1" t="s">
        <v>50</v>
      </c>
      <c r="N2049" s="85" t="s">
        <v>429</v>
      </c>
      <c r="O2049" s="1"/>
      <c r="P2049" s="46"/>
    </row>
    <row r="2050" spans="1:16" ht="16.5" hidden="1" customHeight="1">
      <c r="A2050" s="68">
        <v>107557</v>
      </c>
      <c r="B2050" s="69" t="s">
        <v>252</v>
      </c>
      <c r="C2050" s="69" t="s">
        <v>51</v>
      </c>
      <c r="D2050" s="69" t="s">
        <v>43</v>
      </c>
      <c r="E2050" s="69" t="s">
        <v>62</v>
      </c>
      <c r="F2050" s="69" t="s">
        <v>45</v>
      </c>
      <c r="G2050" s="69" t="s">
        <v>46</v>
      </c>
      <c r="H2050" s="69" t="s">
        <v>47</v>
      </c>
      <c r="I2050" s="69" t="s">
        <v>3323</v>
      </c>
      <c r="J2050" s="69" t="s">
        <v>3804</v>
      </c>
      <c r="K2050" s="70">
        <v>44677.733206018522</v>
      </c>
      <c r="L2050" s="70">
        <v>44684.345324074071</v>
      </c>
      <c r="M2050" s="69" t="s">
        <v>50</v>
      </c>
      <c r="N2050" s="86" t="s">
        <v>429</v>
      </c>
      <c r="O2050" s="1"/>
      <c r="P2050" s="46"/>
    </row>
    <row r="2051" spans="1:16" ht="16.5" customHeight="1">
      <c r="A2051" s="43">
        <v>107558</v>
      </c>
      <c r="B2051" s="1" t="s">
        <v>41</v>
      </c>
      <c r="C2051" s="1" t="s">
        <v>114</v>
      </c>
      <c r="D2051" s="1" t="s">
        <v>61</v>
      </c>
      <c r="E2051" s="1" t="s">
        <v>542</v>
      </c>
      <c r="F2051" s="1" t="s">
        <v>67</v>
      </c>
      <c r="G2051" s="1" t="s">
        <v>401</v>
      </c>
      <c r="H2051" s="1" t="s">
        <v>47</v>
      </c>
      <c r="I2051" s="1" t="s">
        <v>3324</v>
      </c>
      <c r="J2051" s="1" t="s">
        <v>3805</v>
      </c>
      <c r="K2051" s="27">
        <v>44677.927870370368</v>
      </c>
      <c r="L2051" s="27">
        <v>44680.492291666669</v>
      </c>
      <c r="M2051" s="1" t="s">
        <v>50</v>
      </c>
      <c r="N2051" s="85" t="s">
        <v>429</v>
      </c>
      <c r="O2051" s="1"/>
      <c r="P2051" s="46"/>
    </row>
    <row r="2052" spans="1:16" ht="16.5" hidden="1" customHeight="1">
      <c r="A2052" s="75">
        <v>107559</v>
      </c>
      <c r="B2052" s="63" t="s">
        <v>41</v>
      </c>
      <c r="C2052" s="63" t="s">
        <v>99</v>
      </c>
      <c r="D2052" s="63" t="s">
        <v>61</v>
      </c>
      <c r="E2052" s="63" t="s">
        <v>44</v>
      </c>
      <c r="F2052" s="63" t="s">
        <v>45</v>
      </c>
      <c r="G2052" s="63" t="s">
        <v>46</v>
      </c>
      <c r="H2052" s="63" t="s">
        <v>47</v>
      </c>
      <c r="I2052" s="63" t="s">
        <v>893</v>
      </c>
      <c r="J2052" s="63" t="s">
        <v>1813</v>
      </c>
      <c r="K2052" s="64">
        <v>44678.429398148146</v>
      </c>
      <c r="L2052" s="64">
        <v>44678.671585648146</v>
      </c>
      <c r="M2052" s="63" t="s">
        <v>50</v>
      </c>
      <c r="N2052" s="87" t="s">
        <v>429</v>
      </c>
      <c r="O2052" s="1"/>
      <c r="P2052" s="46"/>
    </row>
    <row r="2053" spans="1:16" ht="16.5" hidden="1" customHeight="1">
      <c r="A2053" s="43">
        <v>107560</v>
      </c>
      <c r="B2053" s="1" t="s">
        <v>41</v>
      </c>
      <c r="C2053" s="1" t="s">
        <v>51</v>
      </c>
      <c r="D2053" s="1" t="s">
        <v>61</v>
      </c>
      <c r="E2053" s="1" t="s">
        <v>44</v>
      </c>
      <c r="F2053" s="1" t="s">
        <v>45</v>
      </c>
      <c r="G2053" s="1" t="s">
        <v>46</v>
      </c>
      <c r="H2053" s="1" t="s">
        <v>54</v>
      </c>
      <c r="I2053" s="1" t="s">
        <v>801</v>
      </c>
      <c r="J2053" s="1" t="s">
        <v>2738</v>
      </c>
      <c r="K2053" s="27">
        <v>44678.433715277781</v>
      </c>
      <c r="L2053" s="27">
        <v>44678.682025462964</v>
      </c>
      <c r="M2053" s="1" t="s">
        <v>50</v>
      </c>
      <c r="N2053" s="85" t="s">
        <v>429</v>
      </c>
      <c r="O2053" s="1"/>
      <c r="P2053" s="46"/>
    </row>
    <row r="2054" spans="1:16" ht="16.5" hidden="1" customHeight="1">
      <c r="A2054" s="43">
        <v>107561</v>
      </c>
      <c r="B2054" s="1" t="s">
        <v>41</v>
      </c>
      <c r="C2054" s="1" t="s">
        <v>51</v>
      </c>
      <c r="D2054" s="1" t="s">
        <v>81</v>
      </c>
      <c r="E2054" s="1" t="s">
        <v>62</v>
      </c>
      <c r="F2054" s="1" t="s">
        <v>53</v>
      </c>
      <c r="G2054" s="1" t="s">
        <v>85</v>
      </c>
      <c r="H2054" s="1" t="s">
        <v>47</v>
      </c>
      <c r="I2054" s="1" t="s">
        <v>3325</v>
      </c>
      <c r="J2054" s="1" t="s">
        <v>3806</v>
      </c>
      <c r="K2054" s="27">
        <v>44678.489340277774</v>
      </c>
      <c r="L2054" s="27">
        <v>44678.537743055553</v>
      </c>
      <c r="M2054" s="1" t="s">
        <v>50</v>
      </c>
      <c r="N2054" s="85" t="s">
        <v>429</v>
      </c>
      <c r="O2054" s="1"/>
      <c r="P2054" s="46"/>
    </row>
    <row r="2055" spans="1:16" ht="16.5" hidden="1" customHeight="1">
      <c r="A2055" s="43">
        <v>107562</v>
      </c>
      <c r="B2055" s="1" t="s">
        <v>41</v>
      </c>
      <c r="C2055" s="1" t="s">
        <v>51</v>
      </c>
      <c r="D2055" s="1" t="s">
        <v>81</v>
      </c>
      <c r="E2055" s="1" t="s">
        <v>62</v>
      </c>
      <c r="F2055" s="1" t="s">
        <v>53</v>
      </c>
      <c r="G2055" s="1" t="s">
        <v>85</v>
      </c>
      <c r="H2055" s="1" t="s">
        <v>47</v>
      </c>
      <c r="I2055" s="1" t="s">
        <v>3326</v>
      </c>
      <c r="J2055" s="1" t="s">
        <v>3807</v>
      </c>
      <c r="K2055" s="27">
        <v>44678.507395833331</v>
      </c>
      <c r="L2055" s="27">
        <v>44679.660162037035</v>
      </c>
      <c r="M2055" s="1" t="s">
        <v>50</v>
      </c>
      <c r="N2055" s="85" t="s">
        <v>429</v>
      </c>
      <c r="O2055" s="1"/>
      <c r="P2055" s="46"/>
    </row>
    <row r="2056" spans="1:16" ht="16.5" hidden="1" customHeight="1">
      <c r="A2056" s="43">
        <v>107563</v>
      </c>
      <c r="B2056" s="1" t="s">
        <v>74</v>
      </c>
      <c r="C2056" s="1" t="s">
        <v>51</v>
      </c>
      <c r="D2056" s="1" t="s">
        <v>43</v>
      </c>
      <c r="E2056" s="1" t="s">
        <v>62</v>
      </c>
      <c r="F2056" s="1" t="s">
        <v>67</v>
      </c>
      <c r="G2056" s="1" t="s">
        <v>46</v>
      </c>
      <c r="H2056" s="1" t="s">
        <v>54</v>
      </c>
      <c r="I2056" s="1" t="s">
        <v>3327</v>
      </c>
      <c r="J2056" s="1" t="s">
        <v>3808</v>
      </c>
      <c r="K2056" s="27">
        <v>44678.510115740741</v>
      </c>
      <c r="L2056" s="27">
        <v>44680.49291666667</v>
      </c>
      <c r="M2056" s="1" t="s">
        <v>50</v>
      </c>
      <c r="N2056" s="85" t="s">
        <v>443</v>
      </c>
      <c r="O2056" s="1"/>
      <c r="P2056" s="46"/>
    </row>
    <row r="2057" spans="1:16" ht="16.5" hidden="1" customHeight="1">
      <c r="A2057" s="43">
        <v>107564</v>
      </c>
      <c r="B2057" s="1" t="s">
        <v>41</v>
      </c>
      <c r="C2057" s="1" t="s">
        <v>51</v>
      </c>
      <c r="D2057" s="1" t="s">
        <v>71</v>
      </c>
      <c r="E2057" s="1" t="s">
        <v>44</v>
      </c>
      <c r="F2057" s="1" t="s">
        <v>53</v>
      </c>
      <c r="G2057" s="1" t="s">
        <v>85</v>
      </c>
      <c r="H2057" s="1" t="s">
        <v>54</v>
      </c>
      <c r="I2057" s="1" t="s">
        <v>3328</v>
      </c>
      <c r="J2057" s="1" t="s">
        <v>3809</v>
      </c>
      <c r="K2057" s="27">
        <v>44678.515648148146</v>
      </c>
      <c r="L2057" s="27">
        <v>44680.637800925928</v>
      </c>
      <c r="M2057" s="1" t="s">
        <v>50</v>
      </c>
      <c r="N2057" s="85" t="s">
        <v>443</v>
      </c>
      <c r="O2057" s="1"/>
      <c r="P2057" s="46"/>
    </row>
    <row r="2058" spans="1:16" ht="16.5" hidden="1" customHeight="1">
      <c r="A2058" s="43">
        <v>107565</v>
      </c>
      <c r="B2058" s="1" t="s">
        <v>41</v>
      </c>
      <c r="C2058" s="1" t="s">
        <v>51</v>
      </c>
      <c r="D2058" s="1" t="s">
        <v>71</v>
      </c>
      <c r="E2058" s="1" t="s">
        <v>44</v>
      </c>
      <c r="F2058" s="1" t="s">
        <v>53</v>
      </c>
      <c r="G2058" s="1" t="s">
        <v>85</v>
      </c>
      <c r="H2058" s="1" t="s">
        <v>54</v>
      </c>
      <c r="I2058" s="1" t="s">
        <v>3328</v>
      </c>
      <c r="J2058" s="1" t="s">
        <v>3810</v>
      </c>
      <c r="K2058" s="27">
        <v>44678.520115740743</v>
      </c>
      <c r="L2058" s="27">
        <v>44680.649687500001</v>
      </c>
      <c r="M2058" s="1" t="s">
        <v>50</v>
      </c>
      <c r="N2058" s="85" t="s">
        <v>1803</v>
      </c>
      <c r="O2058" s="1"/>
      <c r="P2058" s="46"/>
    </row>
    <row r="2059" spans="1:16" ht="16.5" hidden="1" customHeight="1">
      <c r="A2059" s="43">
        <v>107566</v>
      </c>
      <c r="B2059" s="1" t="s">
        <v>41</v>
      </c>
      <c r="C2059" s="1" t="s">
        <v>51</v>
      </c>
      <c r="D2059" s="1" t="s">
        <v>71</v>
      </c>
      <c r="E2059" s="1" t="s">
        <v>44</v>
      </c>
      <c r="F2059" s="1" t="s">
        <v>53</v>
      </c>
      <c r="G2059" s="1" t="s">
        <v>498</v>
      </c>
      <c r="H2059" s="1" t="s">
        <v>54</v>
      </c>
      <c r="I2059" s="1" t="s">
        <v>3329</v>
      </c>
      <c r="J2059" s="1" t="s">
        <v>3811</v>
      </c>
      <c r="K2059" s="27">
        <v>44678.520729166667</v>
      </c>
      <c r="L2059" s="27">
        <v>44680.494062500002</v>
      </c>
      <c r="M2059" s="1" t="s">
        <v>50</v>
      </c>
      <c r="N2059" s="85" t="s">
        <v>429</v>
      </c>
      <c r="O2059" s="1"/>
      <c r="P2059" s="46"/>
    </row>
    <row r="2060" spans="1:16" ht="16.5" hidden="1" customHeight="1">
      <c r="A2060" s="43">
        <v>107567</v>
      </c>
      <c r="B2060" s="1" t="s">
        <v>639</v>
      </c>
      <c r="C2060" s="1" t="s">
        <v>51</v>
      </c>
      <c r="D2060" s="1" t="s">
        <v>81</v>
      </c>
      <c r="E2060" s="1" t="s">
        <v>44</v>
      </c>
      <c r="F2060" s="1" t="s">
        <v>45</v>
      </c>
      <c r="G2060" s="1" t="s">
        <v>85</v>
      </c>
      <c r="H2060" s="1" t="s">
        <v>54</v>
      </c>
      <c r="I2060" s="1" t="s">
        <v>3330</v>
      </c>
      <c r="J2060" s="1" t="s">
        <v>3812</v>
      </c>
      <c r="K2060" s="27">
        <v>44678.532233796293</v>
      </c>
      <c r="L2060" s="27">
        <v>44680.497743055559</v>
      </c>
      <c r="M2060" s="1" t="s">
        <v>50</v>
      </c>
      <c r="N2060" s="85" t="s">
        <v>808</v>
      </c>
      <c r="O2060" s="1"/>
      <c r="P2060" s="46"/>
    </row>
    <row r="2061" spans="1:16" ht="16.5" hidden="1" customHeight="1">
      <c r="A2061" s="43">
        <v>107568</v>
      </c>
      <c r="B2061" s="1" t="s">
        <v>60</v>
      </c>
      <c r="C2061" s="1" t="s">
        <v>114</v>
      </c>
      <c r="D2061" s="1" t="s">
        <v>43</v>
      </c>
      <c r="E2061" s="1" t="s">
        <v>62</v>
      </c>
      <c r="F2061" s="1" t="s">
        <v>45</v>
      </c>
      <c r="G2061" s="1" t="s">
        <v>46</v>
      </c>
      <c r="H2061" s="1" t="s">
        <v>47</v>
      </c>
      <c r="I2061" s="1" t="s">
        <v>3331</v>
      </c>
      <c r="J2061" s="1" t="s">
        <v>3813</v>
      </c>
      <c r="K2061" s="27">
        <v>44678.545925925922</v>
      </c>
      <c r="L2061" s="27">
        <v>44680.498865740738</v>
      </c>
      <c r="M2061" s="1" t="s">
        <v>50</v>
      </c>
      <c r="N2061" s="85" t="s">
        <v>429</v>
      </c>
      <c r="O2061" s="1"/>
      <c r="P2061" s="46"/>
    </row>
    <row r="2062" spans="1:16" ht="16.5" hidden="1" customHeight="1">
      <c r="A2062" s="43">
        <v>107569</v>
      </c>
      <c r="B2062" s="1" t="s">
        <v>41</v>
      </c>
      <c r="C2062" s="1" t="s">
        <v>51</v>
      </c>
      <c r="D2062" s="1" t="s">
        <v>52</v>
      </c>
      <c r="E2062" s="1" t="s">
        <v>44</v>
      </c>
      <c r="F2062" s="1" t="s">
        <v>45</v>
      </c>
      <c r="G2062" s="1" t="s">
        <v>46</v>
      </c>
      <c r="H2062" s="1" t="s">
        <v>54</v>
      </c>
      <c r="I2062" s="1" t="s">
        <v>893</v>
      </c>
      <c r="J2062" s="1" t="s">
        <v>2232</v>
      </c>
      <c r="K2062" s="27">
        <v>44678.555335648147</v>
      </c>
      <c r="L2062" s="27">
        <v>44678.655150462961</v>
      </c>
      <c r="M2062" s="1" t="s">
        <v>50</v>
      </c>
      <c r="N2062" s="85" t="s">
        <v>429</v>
      </c>
      <c r="O2062" s="1"/>
      <c r="P2062" s="46"/>
    </row>
    <row r="2063" spans="1:16" ht="16.5" hidden="1" customHeight="1">
      <c r="A2063" s="43">
        <v>107570</v>
      </c>
      <c r="B2063" s="1" t="s">
        <v>60</v>
      </c>
      <c r="C2063" s="1" t="s">
        <v>51</v>
      </c>
      <c r="D2063" s="1" t="s">
        <v>43</v>
      </c>
      <c r="E2063" s="1" t="s">
        <v>62</v>
      </c>
      <c r="F2063" s="1" t="s">
        <v>45</v>
      </c>
      <c r="G2063" s="1" t="s">
        <v>46</v>
      </c>
      <c r="H2063" s="1" t="s">
        <v>54</v>
      </c>
      <c r="I2063" s="1" t="s">
        <v>3332</v>
      </c>
      <c r="J2063" s="1" t="s">
        <v>3814</v>
      </c>
      <c r="K2063" s="27">
        <v>44678.572291666664</v>
      </c>
      <c r="L2063" s="27">
        <v>44678.655613425923</v>
      </c>
      <c r="M2063" s="1" t="s">
        <v>50</v>
      </c>
      <c r="N2063" s="85" t="s">
        <v>429</v>
      </c>
      <c r="O2063" s="1"/>
      <c r="P2063" s="46"/>
    </row>
    <row r="2064" spans="1:16" ht="16.5" hidden="1" customHeight="1">
      <c r="A2064" s="43">
        <v>107571</v>
      </c>
      <c r="B2064" s="1" t="s">
        <v>60</v>
      </c>
      <c r="C2064" s="1" t="s">
        <v>51</v>
      </c>
      <c r="D2064" s="1" t="s">
        <v>563</v>
      </c>
      <c r="E2064" s="1" t="s">
        <v>102</v>
      </c>
      <c r="F2064" s="1" t="s">
        <v>53</v>
      </c>
      <c r="G2064" s="1" t="s">
        <v>46</v>
      </c>
      <c r="H2064" s="1" t="s">
        <v>54</v>
      </c>
      <c r="I2064" s="1" t="s">
        <v>3333</v>
      </c>
      <c r="J2064" s="1" t="s">
        <v>3815</v>
      </c>
      <c r="K2064" s="27">
        <v>44678.618530092594</v>
      </c>
      <c r="L2064" s="27">
        <v>44678.656064814815</v>
      </c>
      <c r="M2064" s="1" t="s">
        <v>50</v>
      </c>
      <c r="N2064" s="85" t="s">
        <v>429</v>
      </c>
      <c r="O2064" s="1"/>
      <c r="P2064" s="46"/>
    </row>
    <row r="2065" spans="1:16" ht="16.5" hidden="1" customHeight="1">
      <c r="A2065" s="43">
        <v>107572</v>
      </c>
      <c r="B2065" s="1" t="s">
        <v>60</v>
      </c>
      <c r="C2065" s="1" t="s">
        <v>51</v>
      </c>
      <c r="D2065" s="1" t="s">
        <v>563</v>
      </c>
      <c r="E2065" s="1" t="s">
        <v>102</v>
      </c>
      <c r="F2065" s="1" t="s">
        <v>53</v>
      </c>
      <c r="G2065" s="1" t="s">
        <v>46</v>
      </c>
      <c r="H2065" s="1" t="s">
        <v>54</v>
      </c>
      <c r="I2065" s="1" t="s">
        <v>3333</v>
      </c>
      <c r="J2065" s="1" t="s">
        <v>3815</v>
      </c>
      <c r="K2065" s="27">
        <v>44678.619641203702</v>
      </c>
      <c r="L2065" s="27">
        <v>44678.65828703704</v>
      </c>
      <c r="M2065" s="1" t="s">
        <v>50</v>
      </c>
      <c r="N2065" s="85" t="s">
        <v>429</v>
      </c>
      <c r="O2065" s="1"/>
      <c r="P2065" s="46"/>
    </row>
    <row r="2066" spans="1:16" ht="16.5" hidden="1" customHeight="1">
      <c r="A2066" s="43">
        <v>107573</v>
      </c>
      <c r="B2066" s="1" t="s">
        <v>60</v>
      </c>
      <c r="C2066" s="1" t="s">
        <v>51</v>
      </c>
      <c r="D2066" s="1" t="s">
        <v>43</v>
      </c>
      <c r="E2066" s="1" t="s">
        <v>62</v>
      </c>
      <c r="F2066" s="1" t="s">
        <v>45</v>
      </c>
      <c r="G2066" s="1" t="s">
        <v>46</v>
      </c>
      <c r="H2066" s="1" t="s">
        <v>54</v>
      </c>
      <c r="I2066" s="1" t="s">
        <v>3334</v>
      </c>
      <c r="J2066" s="1" t="s">
        <v>3816</v>
      </c>
      <c r="K2066" s="27">
        <v>44678.621192129627</v>
      </c>
      <c r="L2066" s="27">
        <v>44678.675497685188</v>
      </c>
      <c r="M2066" s="1" t="s">
        <v>50</v>
      </c>
      <c r="N2066" s="85" t="s">
        <v>429</v>
      </c>
      <c r="O2066" s="1"/>
      <c r="P2066" s="46"/>
    </row>
    <row r="2067" spans="1:16" ht="16.5" hidden="1" customHeight="1">
      <c r="A2067" s="43">
        <v>107574</v>
      </c>
      <c r="B2067" s="1" t="s">
        <v>60</v>
      </c>
      <c r="C2067" s="1" t="s">
        <v>90</v>
      </c>
      <c r="D2067" s="1" t="s">
        <v>61</v>
      </c>
      <c r="E2067" s="1" t="s">
        <v>44</v>
      </c>
      <c r="F2067" s="1" t="s">
        <v>45</v>
      </c>
      <c r="G2067" s="1" t="s">
        <v>46</v>
      </c>
      <c r="H2067" s="1" t="s">
        <v>47</v>
      </c>
      <c r="I2067" s="1" t="s">
        <v>3335</v>
      </c>
      <c r="J2067" s="1" t="s">
        <v>3817</v>
      </c>
      <c r="K2067" s="27">
        <v>44678.635474537034</v>
      </c>
      <c r="L2067" s="27">
        <v>44680.638715277775</v>
      </c>
      <c r="M2067" s="1" t="s">
        <v>50</v>
      </c>
      <c r="N2067" s="85" t="s">
        <v>429</v>
      </c>
      <c r="O2067" s="1"/>
      <c r="P2067" s="46"/>
    </row>
    <row r="2068" spans="1:16" ht="16.5" hidden="1" customHeight="1">
      <c r="A2068" s="43">
        <v>107575</v>
      </c>
      <c r="B2068" s="1" t="s">
        <v>57</v>
      </c>
      <c r="C2068" s="1" t="s">
        <v>51</v>
      </c>
      <c r="D2068" s="1" t="s">
        <v>43</v>
      </c>
      <c r="E2068" s="1" t="s">
        <v>44</v>
      </c>
      <c r="F2068" s="1" t="s">
        <v>53</v>
      </c>
      <c r="G2068" s="1" t="s">
        <v>46</v>
      </c>
      <c r="H2068" s="1" t="s">
        <v>54</v>
      </c>
      <c r="I2068" s="1" t="s">
        <v>3336</v>
      </c>
      <c r="J2068" s="1" t="s">
        <v>1064</v>
      </c>
      <c r="K2068" s="27">
        <v>44678.645208333335</v>
      </c>
      <c r="L2068" s="27">
        <v>44678.674270833333</v>
      </c>
      <c r="M2068" s="1" t="s">
        <v>50</v>
      </c>
      <c r="N2068" s="85" t="s">
        <v>429</v>
      </c>
      <c r="O2068" s="1"/>
      <c r="P2068" s="46"/>
    </row>
    <row r="2069" spans="1:16" ht="16.5" hidden="1" customHeight="1">
      <c r="A2069" s="43">
        <v>107576</v>
      </c>
      <c r="B2069" s="1" t="s">
        <v>41</v>
      </c>
      <c r="C2069" s="1" t="s">
        <v>51</v>
      </c>
      <c r="D2069" s="1" t="s">
        <v>71</v>
      </c>
      <c r="E2069" s="1" t="s">
        <v>44</v>
      </c>
      <c r="F2069" s="1" t="s">
        <v>53</v>
      </c>
      <c r="G2069" s="1" t="s">
        <v>85</v>
      </c>
      <c r="H2069" s="1" t="s">
        <v>54</v>
      </c>
      <c r="I2069" s="1" t="s">
        <v>3337</v>
      </c>
      <c r="J2069" s="1" t="s">
        <v>3818</v>
      </c>
      <c r="K2069" s="27">
        <v>44678.651064814818</v>
      </c>
      <c r="L2069" s="27">
        <v>44678.673703703702</v>
      </c>
      <c r="M2069" s="1" t="s">
        <v>50</v>
      </c>
      <c r="N2069" s="85" t="s">
        <v>429</v>
      </c>
      <c r="O2069" s="1"/>
      <c r="P2069" s="46"/>
    </row>
    <row r="2070" spans="1:16" ht="16.5" hidden="1" customHeight="1">
      <c r="A2070" s="43">
        <v>107577</v>
      </c>
      <c r="B2070" s="1" t="s">
        <v>41</v>
      </c>
      <c r="C2070" s="1" t="s">
        <v>114</v>
      </c>
      <c r="D2070" s="1" t="s">
        <v>43</v>
      </c>
      <c r="E2070" s="1" t="s">
        <v>44</v>
      </c>
      <c r="F2070" s="1" t="s">
        <v>45</v>
      </c>
      <c r="G2070" s="1" t="s">
        <v>46</v>
      </c>
      <c r="H2070" s="1" t="s">
        <v>47</v>
      </c>
      <c r="I2070" s="1" t="s">
        <v>3338</v>
      </c>
      <c r="J2070" s="1" t="s">
        <v>3819</v>
      </c>
      <c r="K2070" s="27">
        <v>44678.654780092591</v>
      </c>
      <c r="L2070" s="27">
        <v>44683.717962962961</v>
      </c>
      <c r="M2070" s="1" t="s">
        <v>50</v>
      </c>
      <c r="N2070" s="85" t="s">
        <v>429</v>
      </c>
      <c r="O2070" s="1"/>
      <c r="P2070" s="46"/>
    </row>
    <row r="2071" spans="1:16" ht="16.5" hidden="1" customHeight="1">
      <c r="A2071" s="43">
        <v>107578</v>
      </c>
      <c r="B2071" s="1" t="s">
        <v>41</v>
      </c>
      <c r="C2071" s="1" t="s">
        <v>51</v>
      </c>
      <c r="D2071" s="1" t="s">
        <v>43</v>
      </c>
      <c r="E2071" s="1" t="s">
        <v>44</v>
      </c>
      <c r="F2071" s="1" t="s">
        <v>45</v>
      </c>
      <c r="G2071" s="1" t="s">
        <v>46</v>
      </c>
      <c r="H2071" s="1" t="s">
        <v>47</v>
      </c>
      <c r="I2071" s="1" t="s">
        <v>3339</v>
      </c>
      <c r="J2071" s="1" t="s">
        <v>3820</v>
      </c>
      <c r="K2071" s="27">
        <v>44678.658541666664</v>
      </c>
      <c r="L2071" s="27">
        <v>44678.673368055555</v>
      </c>
      <c r="M2071" s="1" t="s">
        <v>50</v>
      </c>
      <c r="N2071" s="85" t="s">
        <v>429</v>
      </c>
      <c r="O2071" s="1"/>
      <c r="P2071" s="46"/>
    </row>
    <row r="2072" spans="1:16" ht="16.5" hidden="1" customHeight="1">
      <c r="A2072" s="43">
        <v>107579</v>
      </c>
      <c r="B2072" s="1" t="s">
        <v>41</v>
      </c>
      <c r="C2072" s="1" t="s">
        <v>109</v>
      </c>
      <c r="D2072" s="1" t="s">
        <v>43</v>
      </c>
      <c r="E2072" s="1" t="s">
        <v>44</v>
      </c>
      <c r="F2072" s="1" t="s">
        <v>45</v>
      </c>
      <c r="G2072" s="1" t="s">
        <v>46</v>
      </c>
      <c r="H2072" s="1" t="s">
        <v>47</v>
      </c>
      <c r="I2072" s="1" t="s">
        <v>3340</v>
      </c>
      <c r="J2072" s="1" t="s">
        <v>3821</v>
      </c>
      <c r="K2072" s="27">
        <v>44678.669247685182</v>
      </c>
      <c r="L2072" s="27">
        <v>44678.672268518516</v>
      </c>
      <c r="M2072" s="1" t="s">
        <v>50</v>
      </c>
      <c r="N2072" s="85" t="s">
        <v>429</v>
      </c>
      <c r="O2072" s="1"/>
      <c r="P2072" s="46"/>
    </row>
    <row r="2073" spans="1:16" ht="16.5" hidden="1" customHeight="1">
      <c r="A2073" s="43">
        <v>107580</v>
      </c>
      <c r="B2073" s="1" t="s">
        <v>41</v>
      </c>
      <c r="C2073" s="1" t="s">
        <v>341</v>
      </c>
      <c r="D2073" s="1" t="s">
        <v>71</v>
      </c>
      <c r="E2073" s="1" t="s">
        <v>44</v>
      </c>
      <c r="F2073" s="1" t="s">
        <v>45</v>
      </c>
      <c r="G2073" s="1" t="s">
        <v>46</v>
      </c>
      <c r="H2073" s="1" t="s">
        <v>54</v>
      </c>
      <c r="I2073" s="1" t="s">
        <v>893</v>
      </c>
      <c r="J2073" s="1" t="s">
        <v>3822</v>
      </c>
      <c r="K2073" s="27">
        <v>44678.67664351852</v>
      </c>
      <c r="L2073" s="27">
        <v>44678.721493055556</v>
      </c>
      <c r="M2073" s="1" t="s">
        <v>50</v>
      </c>
      <c r="N2073" s="85" t="s">
        <v>429</v>
      </c>
      <c r="O2073" s="1"/>
      <c r="P2073" s="46"/>
    </row>
    <row r="2074" spans="1:16" ht="16.5" hidden="1" customHeight="1">
      <c r="A2074" s="43">
        <v>107581</v>
      </c>
      <c r="B2074" s="1" t="s">
        <v>57</v>
      </c>
      <c r="C2074" s="1" t="s">
        <v>51</v>
      </c>
      <c r="D2074" s="1" t="s">
        <v>43</v>
      </c>
      <c r="E2074" s="1" t="s">
        <v>44</v>
      </c>
      <c r="F2074" s="1" t="s">
        <v>45</v>
      </c>
      <c r="G2074" s="1" t="s">
        <v>46</v>
      </c>
      <c r="H2074" s="1" t="s">
        <v>47</v>
      </c>
      <c r="I2074" s="1" t="s">
        <v>3341</v>
      </c>
      <c r="J2074" s="1" t="s">
        <v>3823</v>
      </c>
      <c r="K2074" s="27">
        <v>44678.690416666665</v>
      </c>
      <c r="L2074" s="27">
        <v>44678.704027777778</v>
      </c>
      <c r="M2074" s="1" t="s">
        <v>50</v>
      </c>
      <c r="N2074" s="85" t="s">
        <v>443</v>
      </c>
      <c r="O2074" s="1"/>
      <c r="P2074" s="46"/>
    </row>
    <row r="2075" spans="1:16" ht="16.5" hidden="1" customHeight="1">
      <c r="A2075" s="43">
        <v>107582</v>
      </c>
      <c r="B2075" s="1" t="s">
        <v>60</v>
      </c>
      <c r="C2075" s="1" t="s">
        <v>51</v>
      </c>
      <c r="D2075" s="1" t="s">
        <v>81</v>
      </c>
      <c r="E2075" s="1" t="s">
        <v>44</v>
      </c>
      <c r="F2075" s="1" t="s">
        <v>53</v>
      </c>
      <c r="G2075" s="1" t="s">
        <v>85</v>
      </c>
      <c r="H2075" s="1" t="s">
        <v>54</v>
      </c>
      <c r="I2075" s="1" t="s">
        <v>3342</v>
      </c>
      <c r="J2075" s="1" t="s">
        <v>3824</v>
      </c>
      <c r="K2075" s="27">
        <v>44678.717673611114</v>
      </c>
      <c r="L2075" s="27">
        <v>44679.368993055556</v>
      </c>
      <c r="M2075" s="1" t="s">
        <v>50</v>
      </c>
      <c r="N2075" s="85" t="s">
        <v>429</v>
      </c>
      <c r="O2075" s="1"/>
      <c r="P2075" s="46"/>
    </row>
    <row r="2076" spans="1:16" ht="16.5" hidden="1" customHeight="1">
      <c r="A2076" s="43">
        <v>107583</v>
      </c>
      <c r="B2076" s="1" t="s">
        <v>60</v>
      </c>
      <c r="C2076" s="1" t="s">
        <v>109</v>
      </c>
      <c r="D2076" s="1" t="s">
        <v>52</v>
      </c>
      <c r="E2076" s="1" t="s">
        <v>102</v>
      </c>
      <c r="F2076" s="1" t="s">
        <v>45</v>
      </c>
      <c r="G2076" s="1" t="s">
        <v>46</v>
      </c>
      <c r="H2076" s="1" t="s">
        <v>47</v>
      </c>
      <c r="I2076" s="1" t="s">
        <v>3343</v>
      </c>
      <c r="J2076" s="1" t="s">
        <v>3825</v>
      </c>
      <c r="K2076" s="27">
        <v>44678.748124999998</v>
      </c>
      <c r="L2076" s="27">
        <v>44679.662523148145</v>
      </c>
      <c r="M2076" s="1" t="s">
        <v>50</v>
      </c>
      <c r="N2076" s="85" t="s">
        <v>429</v>
      </c>
      <c r="O2076" s="1"/>
      <c r="P2076" s="46"/>
    </row>
    <row r="2077" spans="1:16" ht="16.5" hidden="1" customHeight="1">
      <c r="A2077" s="43">
        <v>107584</v>
      </c>
      <c r="B2077" s="1" t="s">
        <v>252</v>
      </c>
      <c r="C2077" s="1" t="s">
        <v>651</v>
      </c>
      <c r="D2077" s="1" t="s">
        <v>81</v>
      </c>
      <c r="E2077" s="1" t="s">
        <v>440</v>
      </c>
      <c r="F2077" s="1" t="s">
        <v>67</v>
      </c>
      <c r="G2077" s="1" t="s">
        <v>46</v>
      </c>
      <c r="H2077" s="1" t="s">
        <v>47</v>
      </c>
      <c r="I2077" s="1" t="s">
        <v>3344</v>
      </c>
      <c r="J2077" s="1" t="s">
        <v>3826</v>
      </c>
      <c r="K2077" s="27">
        <v>44678.804340277777</v>
      </c>
      <c r="L2077" s="27">
        <v>44680.639074074075</v>
      </c>
      <c r="M2077" s="1" t="s">
        <v>50</v>
      </c>
      <c r="N2077" s="85" t="s">
        <v>443</v>
      </c>
      <c r="O2077" s="1"/>
      <c r="P2077" s="46"/>
    </row>
    <row r="2078" spans="1:16" ht="16.5" hidden="1" customHeight="1">
      <c r="A2078" s="43">
        <v>107585</v>
      </c>
      <c r="B2078" s="1" t="s">
        <v>57</v>
      </c>
      <c r="C2078" s="1" t="s">
        <v>51</v>
      </c>
      <c r="D2078" s="1" t="s">
        <v>43</v>
      </c>
      <c r="E2078" s="1" t="s">
        <v>66</v>
      </c>
      <c r="F2078" s="1" t="s">
        <v>53</v>
      </c>
      <c r="G2078" s="1" t="s">
        <v>46</v>
      </c>
      <c r="H2078" s="1" t="s">
        <v>54</v>
      </c>
      <c r="I2078" s="1" t="s">
        <v>3345</v>
      </c>
      <c r="J2078" s="1" t="s">
        <v>3827</v>
      </c>
      <c r="K2078" s="27">
        <v>44679.388958333337</v>
      </c>
      <c r="L2078" s="27">
        <v>44679.663437499999</v>
      </c>
      <c r="M2078" s="1" t="s">
        <v>50</v>
      </c>
      <c r="N2078" s="85" t="s">
        <v>443</v>
      </c>
      <c r="O2078" s="1"/>
      <c r="P2078" s="46"/>
    </row>
    <row r="2079" spans="1:16" ht="16.5" hidden="1" customHeight="1">
      <c r="A2079" s="43">
        <v>107586</v>
      </c>
      <c r="B2079" s="1" t="s">
        <v>41</v>
      </c>
      <c r="C2079" s="1" t="s">
        <v>51</v>
      </c>
      <c r="D2079" s="1" t="s">
        <v>71</v>
      </c>
      <c r="E2079" s="1" t="s">
        <v>44</v>
      </c>
      <c r="F2079" s="1" t="s">
        <v>45</v>
      </c>
      <c r="G2079" s="1" t="s">
        <v>46</v>
      </c>
      <c r="H2079" s="1" t="s">
        <v>54</v>
      </c>
      <c r="I2079" s="1" t="s">
        <v>3346</v>
      </c>
      <c r="J2079" s="1" t="s">
        <v>3828</v>
      </c>
      <c r="K2079" s="27">
        <v>44679.40357638889</v>
      </c>
      <c r="L2079" s="27">
        <v>44684.345706018517</v>
      </c>
      <c r="M2079" s="1" t="s">
        <v>50</v>
      </c>
      <c r="N2079" s="85" t="s">
        <v>429</v>
      </c>
      <c r="O2079" s="1"/>
      <c r="P2079" s="46"/>
    </row>
    <row r="2080" spans="1:16" ht="16.5" hidden="1" customHeight="1">
      <c r="A2080" s="43">
        <v>107587</v>
      </c>
      <c r="B2080" s="1" t="s">
        <v>252</v>
      </c>
      <c r="C2080" s="1" t="s">
        <v>51</v>
      </c>
      <c r="D2080" s="1" t="s">
        <v>43</v>
      </c>
      <c r="E2080" s="1" t="s">
        <v>44</v>
      </c>
      <c r="F2080" s="1" t="s">
        <v>53</v>
      </c>
      <c r="G2080" s="1" t="s">
        <v>46</v>
      </c>
      <c r="H2080" s="1" t="s">
        <v>54</v>
      </c>
      <c r="I2080" s="1" t="s">
        <v>3347</v>
      </c>
      <c r="J2080" s="1" t="s">
        <v>3829</v>
      </c>
      <c r="K2080" s="27">
        <v>44679.406215277777</v>
      </c>
      <c r="L2080" s="27">
        <v>44679.47693287037</v>
      </c>
      <c r="M2080" s="1" t="s">
        <v>50</v>
      </c>
      <c r="N2080" s="85" t="s">
        <v>443</v>
      </c>
      <c r="O2080" s="1"/>
      <c r="P2080" s="46"/>
    </row>
    <row r="2081" spans="1:16" ht="16.5" hidden="1" customHeight="1">
      <c r="A2081" s="43">
        <v>107588</v>
      </c>
      <c r="B2081" s="1" t="s">
        <v>60</v>
      </c>
      <c r="C2081" s="1" t="s">
        <v>200</v>
      </c>
      <c r="D2081" s="1" t="s">
        <v>43</v>
      </c>
      <c r="E2081" s="1" t="s">
        <v>44</v>
      </c>
      <c r="F2081" s="1" t="s">
        <v>45</v>
      </c>
      <c r="G2081" s="1" t="s">
        <v>46</v>
      </c>
      <c r="H2081" s="1" t="s">
        <v>54</v>
      </c>
      <c r="I2081" s="1" t="s">
        <v>2842</v>
      </c>
      <c r="J2081" s="1" t="s">
        <v>3830</v>
      </c>
      <c r="K2081" s="27">
        <v>44679.416516203702</v>
      </c>
      <c r="L2081" s="27">
        <v>44680.63957175926</v>
      </c>
      <c r="M2081" s="1" t="s">
        <v>50</v>
      </c>
      <c r="N2081" s="85" t="s">
        <v>429</v>
      </c>
      <c r="O2081" s="1"/>
      <c r="P2081" s="46"/>
    </row>
    <row r="2082" spans="1:16" ht="16.5" hidden="1" customHeight="1">
      <c r="A2082" s="43">
        <v>107589</v>
      </c>
      <c r="B2082" s="1" t="s">
        <v>41</v>
      </c>
      <c r="C2082" s="1" t="s">
        <v>51</v>
      </c>
      <c r="D2082" s="1" t="s">
        <v>81</v>
      </c>
      <c r="E2082" s="1" t="s">
        <v>44</v>
      </c>
      <c r="F2082" s="1" t="s">
        <v>53</v>
      </c>
      <c r="G2082" s="1" t="s">
        <v>46</v>
      </c>
      <c r="H2082" s="1" t="s">
        <v>54</v>
      </c>
      <c r="I2082" s="1" t="s">
        <v>3348</v>
      </c>
      <c r="J2082" s="1" t="s">
        <v>3831</v>
      </c>
      <c r="K2082" s="27">
        <v>44679.422476851854</v>
      </c>
      <c r="L2082" s="27">
        <v>44680.639756944445</v>
      </c>
      <c r="M2082" s="1" t="s">
        <v>50</v>
      </c>
      <c r="N2082" s="85" t="s">
        <v>429</v>
      </c>
      <c r="O2082" s="1"/>
      <c r="P2082" s="46"/>
    </row>
    <row r="2083" spans="1:16" ht="16.5" hidden="1" customHeight="1">
      <c r="A2083" s="43">
        <v>107590</v>
      </c>
      <c r="B2083" s="1" t="s">
        <v>41</v>
      </c>
      <c r="C2083" s="1" t="s">
        <v>51</v>
      </c>
      <c r="D2083" s="1" t="s">
        <v>81</v>
      </c>
      <c r="E2083" s="1" t="s">
        <v>84</v>
      </c>
      <c r="F2083" s="1" t="s">
        <v>53</v>
      </c>
      <c r="G2083" s="1" t="s">
        <v>46</v>
      </c>
      <c r="H2083" s="1" t="s">
        <v>54</v>
      </c>
      <c r="I2083" s="1" t="s">
        <v>3349</v>
      </c>
      <c r="J2083" s="1" t="s">
        <v>3832</v>
      </c>
      <c r="K2083" s="27">
        <v>44679.424363425926</v>
      </c>
      <c r="L2083" s="27">
        <v>44679.493807870371</v>
      </c>
      <c r="M2083" s="1" t="s">
        <v>50</v>
      </c>
      <c r="N2083" s="85" t="s">
        <v>429</v>
      </c>
      <c r="O2083" s="1"/>
      <c r="P2083" s="46"/>
    </row>
    <row r="2084" spans="1:16" ht="16.5" hidden="1" customHeight="1">
      <c r="A2084" s="43">
        <v>107591</v>
      </c>
      <c r="B2084" s="1" t="s">
        <v>41</v>
      </c>
      <c r="C2084" s="1" t="s">
        <v>51</v>
      </c>
      <c r="D2084" s="1" t="s">
        <v>81</v>
      </c>
      <c r="E2084" s="1" t="s">
        <v>44</v>
      </c>
      <c r="F2084" s="1" t="s">
        <v>53</v>
      </c>
      <c r="G2084" s="1" t="s">
        <v>46</v>
      </c>
      <c r="H2084" s="1" t="s">
        <v>54</v>
      </c>
      <c r="I2084" s="1" t="s">
        <v>3348</v>
      </c>
      <c r="J2084" s="1" t="s">
        <v>3833</v>
      </c>
      <c r="K2084" s="27">
        <v>44679.425462962965</v>
      </c>
      <c r="L2084" s="27">
        <v>44680.641979166663</v>
      </c>
      <c r="M2084" s="1" t="s">
        <v>50</v>
      </c>
      <c r="N2084" s="85" t="s">
        <v>429</v>
      </c>
      <c r="O2084" s="1"/>
      <c r="P2084" s="46"/>
    </row>
    <row r="2085" spans="1:16" ht="16.5" hidden="1" customHeight="1">
      <c r="A2085" s="43">
        <v>107592</v>
      </c>
      <c r="B2085" s="1" t="s">
        <v>60</v>
      </c>
      <c r="C2085" s="1" t="s">
        <v>42</v>
      </c>
      <c r="D2085" s="1" t="s">
        <v>81</v>
      </c>
      <c r="E2085" s="1" t="s">
        <v>44</v>
      </c>
      <c r="F2085" s="1" t="s">
        <v>45</v>
      </c>
      <c r="G2085" s="1" t="s">
        <v>46</v>
      </c>
      <c r="H2085" s="1" t="s">
        <v>47</v>
      </c>
      <c r="I2085" s="1" t="s">
        <v>3350</v>
      </c>
      <c r="J2085" s="1" t="s">
        <v>3834</v>
      </c>
      <c r="K2085" s="27">
        <v>44679.438564814816</v>
      </c>
      <c r="L2085" s="27">
        <v>44680.640972222223</v>
      </c>
      <c r="M2085" s="1" t="s">
        <v>50</v>
      </c>
      <c r="N2085" s="85" t="s">
        <v>429</v>
      </c>
      <c r="O2085" s="1"/>
      <c r="P2085" s="46"/>
    </row>
    <row r="2086" spans="1:16" ht="16.5" hidden="1" customHeight="1">
      <c r="A2086" s="43">
        <v>107593</v>
      </c>
      <c r="B2086" s="1" t="s">
        <v>60</v>
      </c>
      <c r="C2086" s="1" t="s">
        <v>51</v>
      </c>
      <c r="D2086" s="1" t="s">
        <v>81</v>
      </c>
      <c r="E2086" s="1" t="s">
        <v>44</v>
      </c>
      <c r="F2086" s="1" t="s">
        <v>53</v>
      </c>
      <c r="G2086" s="1" t="s">
        <v>85</v>
      </c>
      <c r="H2086" s="1" t="s">
        <v>47</v>
      </c>
      <c r="I2086" s="1" t="s">
        <v>3351</v>
      </c>
      <c r="J2086" s="1" t="s">
        <v>3835</v>
      </c>
      <c r="K2086" s="27">
        <v>44679.442384259259</v>
      </c>
      <c r="L2086" s="27">
        <v>44683.717233796298</v>
      </c>
      <c r="M2086" s="1" t="s">
        <v>50</v>
      </c>
      <c r="N2086" s="85" t="s">
        <v>429</v>
      </c>
      <c r="O2086" s="1"/>
      <c r="P2086" s="46"/>
    </row>
    <row r="2087" spans="1:16" ht="16.5" hidden="1" customHeight="1">
      <c r="A2087" s="43">
        <v>107594</v>
      </c>
      <c r="B2087" s="1" t="s">
        <v>41</v>
      </c>
      <c r="C2087" s="1" t="s">
        <v>341</v>
      </c>
      <c r="D2087" s="1" t="s">
        <v>61</v>
      </c>
      <c r="E2087" s="1" t="s">
        <v>75</v>
      </c>
      <c r="F2087" s="1" t="s">
        <v>45</v>
      </c>
      <c r="G2087" s="1" t="s">
        <v>46</v>
      </c>
      <c r="H2087" s="1" t="s">
        <v>47</v>
      </c>
      <c r="I2087" s="1" t="s">
        <v>1348</v>
      </c>
      <c r="J2087" s="1" t="s">
        <v>3836</v>
      </c>
      <c r="K2087" s="27">
        <v>44679.455972222226</v>
      </c>
      <c r="L2087" s="27">
        <v>44680.474108796298</v>
      </c>
      <c r="M2087" s="1" t="s">
        <v>50</v>
      </c>
      <c r="N2087" s="85" t="s">
        <v>429</v>
      </c>
      <c r="O2087" s="1"/>
      <c r="P2087" s="46"/>
    </row>
    <row r="2088" spans="1:16" ht="16.5" hidden="1" customHeight="1">
      <c r="A2088" s="68">
        <v>107595</v>
      </c>
      <c r="B2088" s="69" t="s">
        <v>57</v>
      </c>
      <c r="C2088" s="69" t="s">
        <v>51</v>
      </c>
      <c r="D2088" s="69" t="s">
        <v>43</v>
      </c>
      <c r="E2088" s="69" t="s">
        <v>44</v>
      </c>
      <c r="F2088" s="69" t="s">
        <v>45</v>
      </c>
      <c r="G2088" s="69" t="s">
        <v>46</v>
      </c>
      <c r="H2088" s="69" t="s">
        <v>54</v>
      </c>
      <c r="I2088" s="69" t="s">
        <v>3352</v>
      </c>
      <c r="J2088" s="69" t="s">
        <v>3837</v>
      </c>
      <c r="K2088" s="70">
        <v>44679.461099537039</v>
      </c>
      <c r="L2088" s="70">
        <v>44680.640185185184</v>
      </c>
      <c r="M2088" s="69" t="s">
        <v>50</v>
      </c>
      <c r="N2088" s="85" t="s">
        <v>443</v>
      </c>
      <c r="O2088" s="1"/>
      <c r="P2088" s="46"/>
    </row>
    <row r="2089" spans="1:16" ht="16.5" customHeight="1">
      <c r="A2089" s="43">
        <v>107596</v>
      </c>
      <c r="B2089" s="1" t="s">
        <v>60</v>
      </c>
      <c r="C2089" s="1" t="s">
        <v>114</v>
      </c>
      <c r="D2089" s="1" t="s">
        <v>52</v>
      </c>
      <c r="E2089" s="1" t="s">
        <v>44</v>
      </c>
      <c r="F2089" s="1" t="s">
        <v>67</v>
      </c>
      <c r="G2089" s="1" t="s">
        <v>401</v>
      </c>
      <c r="H2089" s="1" t="s">
        <v>47</v>
      </c>
      <c r="I2089" s="1" t="s">
        <v>3353</v>
      </c>
      <c r="J2089" s="1" t="s">
        <v>3838</v>
      </c>
      <c r="K2089" s="27">
        <v>44679.479930555557</v>
      </c>
      <c r="L2089" s="27">
        <v>44680.640509259261</v>
      </c>
      <c r="M2089" s="1" t="s">
        <v>50</v>
      </c>
      <c r="N2089" s="85" t="s">
        <v>429</v>
      </c>
      <c r="O2089" s="42"/>
      <c r="P2089" s="46"/>
    </row>
    <row r="2090" spans="1:16" ht="16.5" customHeight="1">
      <c r="A2090" s="43">
        <v>107597</v>
      </c>
      <c r="B2090" s="1" t="s">
        <v>60</v>
      </c>
      <c r="C2090" s="1" t="s">
        <v>114</v>
      </c>
      <c r="D2090" s="1" t="s">
        <v>52</v>
      </c>
      <c r="E2090" s="1" t="s">
        <v>134</v>
      </c>
      <c r="F2090" s="1" t="s">
        <v>67</v>
      </c>
      <c r="G2090" s="1" t="s">
        <v>401</v>
      </c>
      <c r="H2090" s="1" t="s">
        <v>54</v>
      </c>
      <c r="I2090" s="1" t="s">
        <v>3354</v>
      </c>
      <c r="J2090" s="1" t="s">
        <v>3839</v>
      </c>
      <c r="K2090" s="27">
        <v>44679.486111111109</v>
      </c>
      <c r="L2090" s="27">
        <v>44680.642291666663</v>
      </c>
      <c r="M2090" s="1" t="s">
        <v>50</v>
      </c>
      <c r="N2090" s="85" t="s">
        <v>429</v>
      </c>
      <c r="O2090" s="1"/>
      <c r="P2090" s="46"/>
    </row>
    <row r="2091" spans="1:16" ht="16.5" hidden="1" customHeight="1">
      <c r="A2091" s="75">
        <v>107598</v>
      </c>
      <c r="B2091" s="63" t="s">
        <v>60</v>
      </c>
      <c r="C2091" s="63" t="s">
        <v>42</v>
      </c>
      <c r="D2091" s="63" t="s">
        <v>71</v>
      </c>
      <c r="E2091" s="63" t="s">
        <v>44</v>
      </c>
      <c r="F2091" s="63" t="s">
        <v>45</v>
      </c>
      <c r="G2091" s="63" t="s">
        <v>46</v>
      </c>
      <c r="H2091" s="63" t="s">
        <v>54</v>
      </c>
      <c r="I2091" s="63" t="s">
        <v>3355</v>
      </c>
      <c r="J2091" s="63" t="s">
        <v>3840</v>
      </c>
      <c r="K2091" s="64">
        <v>44679.496342592596</v>
      </c>
      <c r="L2091" s="64">
        <v>44680.643518518518</v>
      </c>
      <c r="M2091" s="63" t="s">
        <v>50</v>
      </c>
      <c r="N2091" s="87" t="s">
        <v>429</v>
      </c>
      <c r="O2091" s="1"/>
      <c r="P2091" s="46"/>
    </row>
    <row r="2092" spans="1:16" ht="16.5" hidden="1" customHeight="1">
      <c r="A2092" s="43">
        <v>107599</v>
      </c>
      <c r="B2092" s="1" t="s">
        <v>60</v>
      </c>
      <c r="C2092" s="1" t="s">
        <v>51</v>
      </c>
      <c r="D2092" s="1" t="s">
        <v>81</v>
      </c>
      <c r="E2092" s="1" t="s">
        <v>44</v>
      </c>
      <c r="F2092" s="1" t="s">
        <v>45</v>
      </c>
      <c r="G2092" s="1" t="s">
        <v>46</v>
      </c>
      <c r="H2092" s="1" t="s">
        <v>54</v>
      </c>
      <c r="I2092" s="1" t="s">
        <v>3356</v>
      </c>
      <c r="J2092" s="1" t="s">
        <v>3841</v>
      </c>
      <c r="K2092" s="27">
        <v>44679.50267361111</v>
      </c>
      <c r="L2092" s="27">
        <v>44680.644375000003</v>
      </c>
      <c r="M2092" s="1" t="s">
        <v>50</v>
      </c>
      <c r="N2092" s="85" t="s">
        <v>429</v>
      </c>
      <c r="O2092" s="1"/>
      <c r="P2092" s="46"/>
    </row>
    <row r="2093" spans="1:16" ht="16.5" hidden="1" customHeight="1">
      <c r="A2093" s="43">
        <v>107600</v>
      </c>
      <c r="B2093" s="1" t="s">
        <v>41</v>
      </c>
      <c r="C2093" s="1" t="s">
        <v>388</v>
      </c>
      <c r="D2093" s="1" t="s">
        <v>61</v>
      </c>
      <c r="E2093" s="1" t="s">
        <v>44</v>
      </c>
      <c r="F2093" s="1" t="s">
        <v>45</v>
      </c>
      <c r="G2093" s="1" t="s">
        <v>46</v>
      </c>
      <c r="H2093" s="1" t="s">
        <v>54</v>
      </c>
      <c r="I2093" s="1" t="s">
        <v>3357</v>
      </c>
      <c r="J2093" s="1" t="s">
        <v>3842</v>
      </c>
      <c r="K2093" s="27">
        <v>44679.512106481481</v>
      </c>
      <c r="L2093" s="27">
        <v>44680.644756944443</v>
      </c>
      <c r="M2093" s="1" t="s">
        <v>50</v>
      </c>
      <c r="N2093" s="85" t="s">
        <v>429</v>
      </c>
      <c r="O2093" s="1"/>
      <c r="P2093" s="46"/>
    </row>
    <row r="2094" spans="1:16" ht="16.5" hidden="1" customHeight="1">
      <c r="A2094" s="43">
        <v>107601</v>
      </c>
      <c r="B2094" s="1" t="s">
        <v>60</v>
      </c>
      <c r="C2094" s="1" t="s">
        <v>42</v>
      </c>
      <c r="D2094" s="1" t="s">
        <v>61</v>
      </c>
      <c r="E2094" s="1" t="s">
        <v>84</v>
      </c>
      <c r="F2094" s="1" t="s">
        <v>53</v>
      </c>
      <c r="G2094" s="1" t="s">
        <v>46</v>
      </c>
      <c r="H2094" s="1" t="s">
        <v>54</v>
      </c>
      <c r="I2094" s="1" t="s">
        <v>3358</v>
      </c>
      <c r="J2094" s="1" t="s">
        <v>3843</v>
      </c>
      <c r="K2094" s="27">
        <v>44679.528032407405</v>
      </c>
      <c r="L2094" s="27">
        <v>44680.645277777781</v>
      </c>
      <c r="M2094" s="1" t="s">
        <v>50</v>
      </c>
      <c r="N2094" s="85" t="s">
        <v>429</v>
      </c>
      <c r="O2094" s="1"/>
      <c r="P2094" s="46"/>
    </row>
    <row r="2095" spans="1:16" ht="16.5" hidden="1" customHeight="1">
      <c r="A2095" s="43">
        <v>107602</v>
      </c>
      <c r="B2095" s="1" t="s">
        <v>41</v>
      </c>
      <c r="C2095" s="1" t="s">
        <v>51</v>
      </c>
      <c r="D2095" s="1" t="s">
        <v>71</v>
      </c>
      <c r="E2095" s="1" t="s">
        <v>44</v>
      </c>
      <c r="F2095" s="1" t="s">
        <v>45</v>
      </c>
      <c r="G2095" s="1" t="s">
        <v>46</v>
      </c>
      <c r="H2095" s="1" t="s">
        <v>54</v>
      </c>
      <c r="I2095" s="1" t="s">
        <v>1348</v>
      </c>
      <c r="J2095" s="1" t="s">
        <v>3819</v>
      </c>
      <c r="K2095" s="27">
        <v>44679.528287037036</v>
      </c>
      <c r="L2095" s="27">
        <v>44683.728402777779</v>
      </c>
      <c r="M2095" s="1" t="s">
        <v>50</v>
      </c>
      <c r="N2095" s="85" t="s">
        <v>429</v>
      </c>
      <c r="O2095" s="1"/>
      <c r="P2095" s="46"/>
    </row>
    <row r="2096" spans="1:16" ht="16.5" hidden="1" customHeight="1">
      <c r="A2096" s="43">
        <v>107603</v>
      </c>
      <c r="B2096" s="1" t="s">
        <v>41</v>
      </c>
      <c r="C2096" s="1" t="s">
        <v>51</v>
      </c>
      <c r="D2096" s="1" t="s">
        <v>81</v>
      </c>
      <c r="E2096" s="1" t="s">
        <v>44</v>
      </c>
      <c r="F2096" s="1" t="s">
        <v>53</v>
      </c>
      <c r="G2096" s="1" t="s">
        <v>46</v>
      </c>
      <c r="H2096" s="1" t="s">
        <v>54</v>
      </c>
      <c r="I2096" s="1" t="s">
        <v>753</v>
      </c>
      <c r="J2096" s="1" t="s">
        <v>3844</v>
      </c>
      <c r="K2096" s="27">
        <v>44679.533402777779</v>
      </c>
      <c r="L2096" s="27">
        <v>44680.651203703703</v>
      </c>
      <c r="M2096" s="1" t="s">
        <v>50</v>
      </c>
      <c r="N2096" s="85" t="s">
        <v>429</v>
      </c>
      <c r="O2096" s="1"/>
      <c r="P2096" s="46"/>
    </row>
    <row r="2097" spans="1:16" ht="16.5" hidden="1" customHeight="1">
      <c r="A2097" s="43">
        <v>107604</v>
      </c>
      <c r="B2097" s="1" t="s">
        <v>41</v>
      </c>
      <c r="C2097" s="1" t="s">
        <v>99</v>
      </c>
      <c r="D2097" s="1" t="s">
        <v>61</v>
      </c>
      <c r="E2097" s="1" t="s">
        <v>44</v>
      </c>
      <c r="F2097" s="1" t="s">
        <v>45</v>
      </c>
      <c r="G2097" s="1" t="s">
        <v>46</v>
      </c>
      <c r="H2097" s="1" t="s">
        <v>47</v>
      </c>
      <c r="I2097" s="1" t="s">
        <v>3359</v>
      </c>
      <c r="J2097" s="1" t="s">
        <v>3845</v>
      </c>
      <c r="K2097" s="27">
        <v>44679.538495370369</v>
      </c>
      <c r="L2097" s="27">
        <v>44683.719143518516</v>
      </c>
      <c r="M2097" s="1" t="s">
        <v>50</v>
      </c>
      <c r="N2097" s="85" t="s">
        <v>429</v>
      </c>
      <c r="O2097" s="1"/>
      <c r="P2097" s="46"/>
    </row>
    <row r="2098" spans="1:16" ht="16.5" hidden="1" customHeight="1">
      <c r="A2098" s="68">
        <v>107605</v>
      </c>
      <c r="B2098" s="69" t="s">
        <v>60</v>
      </c>
      <c r="C2098" s="69" t="s">
        <v>114</v>
      </c>
      <c r="D2098" s="69" t="s">
        <v>43</v>
      </c>
      <c r="E2098" s="69" t="s">
        <v>75</v>
      </c>
      <c r="F2098" s="69" t="s">
        <v>45</v>
      </c>
      <c r="G2098" s="69" t="s">
        <v>46</v>
      </c>
      <c r="H2098" s="69" t="s">
        <v>47</v>
      </c>
      <c r="I2098" s="69" t="s">
        <v>3360</v>
      </c>
      <c r="J2098" s="69" t="s">
        <v>3846</v>
      </c>
      <c r="K2098" s="70">
        <v>44679.551782407405</v>
      </c>
      <c r="L2098" s="70">
        <v>44680.65053240741</v>
      </c>
      <c r="M2098" s="69" t="s">
        <v>50</v>
      </c>
      <c r="N2098" s="86" t="s">
        <v>429</v>
      </c>
      <c r="O2098" s="1"/>
      <c r="P2098" s="46"/>
    </row>
    <row r="2099" spans="1:16" ht="16.5" customHeight="1">
      <c r="A2099" s="43">
        <v>107606</v>
      </c>
      <c r="B2099" s="1" t="s">
        <v>57</v>
      </c>
      <c r="C2099" s="1" t="s">
        <v>123</v>
      </c>
      <c r="D2099" s="1" t="s">
        <v>61</v>
      </c>
      <c r="E2099" s="1" t="s">
        <v>241</v>
      </c>
      <c r="F2099" s="1" t="s">
        <v>67</v>
      </c>
      <c r="G2099" s="1" t="s">
        <v>401</v>
      </c>
      <c r="H2099" s="1" t="s">
        <v>54</v>
      </c>
      <c r="I2099" s="1" t="s">
        <v>3361</v>
      </c>
      <c r="J2099" s="1" t="s">
        <v>3847</v>
      </c>
      <c r="K2099" s="27">
        <v>44679.560752314814</v>
      </c>
      <c r="L2099" s="27">
        <v>44680.651643518519</v>
      </c>
      <c r="M2099" s="1" t="s">
        <v>50</v>
      </c>
      <c r="N2099" s="85" t="s">
        <v>642</v>
      </c>
      <c r="O2099" s="1"/>
      <c r="P2099" s="46"/>
    </row>
    <row r="2100" spans="1:16" ht="16.5" hidden="1" customHeight="1">
      <c r="A2100" s="75">
        <v>107607</v>
      </c>
      <c r="B2100" s="63" t="s">
        <v>57</v>
      </c>
      <c r="C2100" s="63" t="s">
        <v>51</v>
      </c>
      <c r="D2100" s="63" t="s">
        <v>81</v>
      </c>
      <c r="E2100" s="63" t="s">
        <v>44</v>
      </c>
      <c r="F2100" s="63" t="s">
        <v>53</v>
      </c>
      <c r="G2100" s="63" t="s">
        <v>46</v>
      </c>
      <c r="H2100" s="63" t="s">
        <v>54</v>
      </c>
      <c r="I2100" s="63" t="s">
        <v>3362</v>
      </c>
      <c r="J2100" s="63" t="s">
        <v>3848</v>
      </c>
      <c r="K2100" s="64">
        <v>44679.566886574074</v>
      </c>
      <c r="L2100" s="64">
        <v>44680.651979166665</v>
      </c>
      <c r="M2100" s="63" t="s">
        <v>50</v>
      </c>
      <c r="N2100" s="85" t="s">
        <v>443</v>
      </c>
      <c r="O2100" s="1"/>
      <c r="P2100" s="46"/>
    </row>
    <row r="2101" spans="1:16" ht="16.5" hidden="1" customHeight="1">
      <c r="A2101" s="43">
        <v>107608</v>
      </c>
      <c r="B2101" s="1" t="s">
        <v>41</v>
      </c>
      <c r="C2101" s="1" t="s">
        <v>99</v>
      </c>
      <c r="D2101" s="1" t="s">
        <v>43</v>
      </c>
      <c r="E2101" s="1" t="s">
        <v>44</v>
      </c>
      <c r="F2101" s="1" t="s">
        <v>45</v>
      </c>
      <c r="G2101" s="1" t="s">
        <v>46</v>
      </c>
      <c r="H2101" s="1" t="s">
        <v>47</v>
      </c>
      <c r="I2101" s="1" t="s">
        <v>2297</v>
      </c>
      <c r="J2101" s="1" t="s">
        <v>3849</v>
      </c>
      <c r="K2101" s="27">
        <v>44679.593055555553</v>
      </c>
      <c r="L2101" s="27">
        <v>44680.659143518518</v>
      </c>
      <c r="M2101" s="1" t="s">
        <v>50</v>
      </c>
      <c r="N2101" s="85" t="s">
        <v>429</v>
      </c>
      <c r="O2101" s="1"/>
      <c r="P2101" s="46"/>
    </row>
    <row r="2102" spans="1:16" ht="16.5" hidden="1" customHeight="1">
      <c r="A2102" s="43">
        <v>107609</v>
      </c>
      <c r="B2102" s="1" t="s">
        <v>57</v>
      </c>
      <c r="C2102" s="1" t="s">
        <v>51</v>
      </c>
      <c r="D2102" s="1" t="s">
        <v>43</v>
      </c>
      <c r="E2102" s="1" t="s">
        <v>44</v>
      </c>
      <c r="F2102" s="1" t="s">
        <v>53</v>
      </c>
      <c r="G2102" s="1" t="s">
        <v>46</v>
      </c>
      <c r="H2102" s="1" t="s">
        <v>54</v>
      </c>
      <c r="I2102" s="1" t="s">
        <v>3363</v>
      </c>
      <c r="J2102" s="1" t="s">
        <v>3850</v>
      </c>
      <c r="K2102" s="27">
        <v>44679.59646990741</v>
      </c>
      <c r="L2102" s="27">
        <v>44680.659826388888</v>
      </c>
      <c r="M2102" s="1" t="s">
        <v>50</v>
      </c>
      <c r="N2102" s="85" t="s">
        <v>443</v>
      </c>
      <c r="O2102" s="1"/>
      <c r="P2102" s="46"/>
    </row>
    <row r="2103" spans="1:16" ht="16.5" hidden="1" customHeight="1">
      <c r="A2103" s="43">
        <v>107610</v>
      </c>
      <c r="B2103" s="1" t="s">
        <v>60</v>
      </c>
      <c r="C2103" s="1" t="s">
        <v>51</v>
      </c>
      <c r="D2103" s="1" t="s">
        <v>81</v>
      </c>
      <c r="E2103" s="1" t="s">
        <v>257</v>
      </c>
      <c r="F2103" s="1" t="s">
        <v>53</v>
      </c>
      <c r="G2103" s="1" t="s">
        <v>46</v>
      </c>
      <c r="H2103" s="1" t="s">
        <v>47</v>
      </c>
      <c r="I2103" s="1" t="s">
        <v>2207</v>
      </c>
      <c r="J2103" s="1" t="s">
        <v>3851</v>
      </c>
      <c r="K2103" s="27">
        <v>44679.608958333331</v>
      </c>
      <c r="L2103" s="27">
        <v>44683.747685185182</v>
      </c>
      <c r="M2103" s="1" t="s">
        <v>50</v>
      </c>
      <c r="N2103" s="85" t="s">
        <v>429</v>
      </c>
      <c r="O2103" s="1"/>
      <c r="P2103" s="46"/>
    </row>
    <row r="2104" spans="1:16" ht="16.5" hidden="1" customHeight="1">
      <c r="A2104" s="43">
        <v>107611</v>
      </c>
      <c r="B2104" s="1" t="s">
        <v>41</v>
      </c>
      <c r="C2104" s="1" t="s">
        <v>51</v>
      </c>
      <c r="D2104" s="1" t="s">
        <v>43</v>
      </c>
      <c r="E2104" s="1" t="s">
        <v>62</v>
      </c>
      <c r="F2104" s="1" t="s">
        <v>45</v>
      </c>
      <c r="G2104" s="1" t="s">
        <v>46</v>
      </c>
      <c r="H2104" s="1" t="s">
        <v>47</v>
      </c>
      <c r="I2104" s="1" t="s">
        <v>3364</v>
      </c>
      <c r="J2104" s="1" t="s">
        <v>3852</v>
      </c>
      <c r="K2104" s="27">
        <v>44679.630567129629</v>
      </c>
      <c r="L2104" s="27">
        <v>44680.660057870373</v>
      </c>
      <c r="M2104" s="1" t="s">
        <v>50</v>
      </c>
      <c r="N2104" s="85" t="s">
        <v>429</v>
      </c>
      <c r="O2104" s="1"/>
      <c r="P2104" s="46"/>
    </row>
    <row r="2105" spans="1:16" ht="16.5" hidden="1" customHeight="1">
      <c r="A2105" s="43">
        <v>107612</v>
      </c>
      <c r="B2105" s="1" t="s">
        <v>41</v>
      </c>
      <c r="C2105" s="1" t="s">
        <v>51</v>
      </c>
      <c r="D2105" s="1" t="s">
        <v>43</v>
      </c>
      <c r="E2105" s="1" t="s">
        <v>44</v>
      </c>
      <c r="F2105" s="1" t="s">
        <v>45</v>
      </c>
      <c r="G2105" s="1" t="s">
        <v>46</v>
      </c>
      <c r="H2105" s="1" t="s">
        <v>47</v>
      </c>
      <c r="I2105" s="1" t="s">
        <v>3365</v>
      </c>
      <c r="J2105" s="1" t="s">
        <v>3853</v>
      </c>
      <c r="K2105" s="27">
        <v>44679.680208333331</v>
      </c>
      <c r="L2105" s="27">
        <v>44680.660324074073</v>
      </c>
      <c r="M2105" s="1" t="s">
        <v>50</v>
      </c>
      <c r="N2105" s="85" t="s">
        <v>429</v>
      </c>
      <c r="O2105" s="1"/>
      <c r="P2105" s="46"/>
    </row>
    <row r="2106" spans="1:16" ht="16.5" hidden="1" customHeight="1">
      <c r="A2106" s="43">
        <v>107613</v>
      </c>
      <c r="B2106" s="1" t="s">
        <v>41</v>
      </c>
      <c r="C2106" s="1" t="s">
        <v>51</v>
      </c>
      <c r="D2106" s="1" t="s">
        <v>43</v>
      </c>
      <c r="E2106" s="1" t="s">
        <v>75</v>
      </c>
      <c r="F2106" s="1" t="s">
        <v>45</v>
      </c>
      <c r="G2106" s="1" t="s">
        <v>46</v>
      </c>
      <c r="H2106" s="1" t="s">
        <v>47</v>
      </c>
      <c r="I2106" s="1" t="s">
        <v>3366</v>
      </c>
      <c r="J2106" s="1" t="s">
        <v>3854</v>
      </c>
      <c r="K2106" s="27">
        <v>44679.718576388892</v>
      </c>
      <c r="L2106" s="27">
        <v>44680.660902777781</v>
      </c>
      <c r="M2106" s="1" t="s">
        <v>50</v>
      </c>
      <c r="N2106" s="85" t="s">
        <v>429</v>
      </c>
      <c r="O2106" s="1"/>
      <c r="P2106" s="46"/>
    </row>
    <row r="2107" spans="1:16" ht="16.5" hidden="1" customHeight="1">
      <c r="A2107" s="43">
        <v>107614</v>
      </c>
      <c r="B2107" s="1" t="s">
        <v>57</v>
      </c>
      <c r="C2107" s="1" t="s">
        <v>51</v>
      </c>
      <c r="D2107" s="1" t="s">
        <v>61</v>
      </c>
      <c r="E2107" s="1" t="s">
        <v>44</v>
      </c>
      <c r="F2107" s="1" t="s">
        <v>53</v>
      </c>
      <c r="G2107" s="1" t="s">
        <v>46</v>
      </c>
      <c r="H2107" s="1" t="s">
        <v>54</v>
      </c>
      <c r="I2107" s="1" t="s">
        <v>3367</v>
      </c>
      <c r="J2107" s="1" t="s">
        <v>3855</v>
      </c>
      <c r="K2107" s="27">
        <v>44679.725671296299</v>
      </c>
      <c r="L2107" s="27">
        <v>44680.661307870374</v>
      </c>
      <c r="M2107" s="1" t="s">
        <v>50</v>
      </c>
      <c r="N2107" s="85" t="s">
        <v>443</v>
      </c>
      <c r="O2107" s="1"/>
      <c r="P2107" s="46"/>
    </row>
    <row r="2108" spans="1:16" ht="16.5" hidden="1" customHeight="1">
      <c r="A2108" s="43">
        <v>107615</v>
      </c>
      <c r="B2108" s="1" t="s">
        <v>41</v>
      </c>
      <c r="C2108" s="1" t="s">
        <v>80</v>
      </c>
      <c r="D2108" s="1" t="s">
        <v>71</v>
      </c>
      <c r="E2108" s="1" t="s">
        <v>62</v>
      </c>
      <c r="F2108" s="1" t="s">
        <v>67</v>
      </c>
      <c r="G2108" s="1" t="s">
        <v>46</v>
      </c>
      <c r="H2108" s="1" t="s">
        <v>47</v>
      </c>
      <c r="I2108" s="1" t="s">
        <v>3368</v>
      </c>
      <c r="J2108" s="1" t="s">
        <v>3856</v>
      </c>
      <c r="K2108" s="27">
        <v>44680.260011574072</v>
      </c>
      <c r="L2108" s="27">
        <v>44684.540914351855</v>
      </c>
      <c r="M2108" s="1" t="s">
        <v>50</v>
      </c>
      <c r="N2108" s="85" t="s">
        <v>429</v>
      </c>
      <c r="O2108" s="1"/>
      <c r="P2108" s="46"/>
    </row>
    <row r="2109" spans="1:16" ht="16.5" hidden="1" customHeight="1">
      <c r="A2109" s="43">
        <v>107616</v>
      </c>
      <c r="B2109" s="1" t="s">
        <v>57</v>
      </c>
      <c r="C2109" s="1" t="s">
        <v>51</v>
      </c>
      <c r="D2109" s="1" t="s">
        <v>43</v>
      </c>
      <c r="E2109" s="1" t="s">
        <v>44</v>
      </c>
      <c r="F2109" s="1" t="s">
        <v>53</v>
      </c>
      <c r="G2109" s="1" t="s">
        <v>46</v>
      </c>
      <c r="H2109" s="1" t="s">
        <v>54</v>
      </c>
      <c r="I2109" s="1" t="s">
        <v>3369</v>
      </c>
      <c r="J2109" s="1" t="s">
        <v>3857</v>
      </c>
      <c r="K2109" s="27">
        <v>44680.394942129627</v>
      </c>
      <c r="L2109" s="27">
        <v>44680.662094907406</v>
      </c>
      <c r="M2109" s="1" t="s">
        <v>50</v>
      </c>
      <c r="N2109" s="85" t="s">
        <v>443</v>
      </c>
      <c r="O2109" s="1"/>
      <c r="P2109" s="46"/>
    </row>
    <row r="2110" spans="1:16" ht="16.5" hidden="1" customHeight="1">
      <c r="A2110" s="43">
        <v>107617</v>
      </c>
      <c r="B2110" s="1" t="s">
        <v>41</v>
      </c>
      <c r="C2110" s="1" t="s">
        <v>782</v>
      </c>
      <c r="D2110" s="1" t="s">
        <v>61</v>
      </c>
      <c r="E2110" s="1" t="s">
        <v>44</v>
      </c>
      <c r="F2110" s="1" t="s">
        <v>45</v>
      </c>
      <c r="G2110" s="1" t="s">
        <v>46</v>
      </c>
      <c r="H2110" s="1" t="s">
        <v>54</v>
      </c>
      <c r="I2110" s="1" t="s">
        <v>3370</v>
      </c>
      <c r="J2110" s="1" t="s">
        <v>3858</v>
      </c>
      <c r="K2110" s="27">
        <v>44680.397303240738</v>
      </c>
      <c r="L2110" s="27">
        <v>44680.662731481483</v>
      </c>
      <c r="M2110" s="1" t="s">
        <v>50</v>
      </c>
      <c r="N2110" s="85" t="s">
        <v>429</v>
      </c>
      <c r="O2110" s="1"/>
      <c r="P2110" s="46"/>
    </row>
    <row r="2111" spans="1:16" ht="16.5" hidden="1" customHeight="1">
      <c r="A2111" s="43">
        <v>107618</v>
      </c>
      <c r="B2111" s="1" t="s">
        <v>60</v>
      </c>
      <c r="C2111" s="1" t="s">
        <v>42</v>
      </c>
      <c r="D2111" s="1" t="s">
        <v>43</v>
      </c>
      <c r="E2111" s="1" t="s">
        <v>44</v>
      </c>
      <c r="F2111" s="1" t="s">
        <v>45</v>
      </c>
      <c r="G2111" s="1" t="s">
        <v>46</v>
      </c>
      <c r="H2111" s="1" t="s">
        <v>54</v>
      </c>
      <c r="I2111" s="1" t="s">
        <v>3371</v>
      </c>
      <c r="J2111" s="1" t="s">
        <v>3859</v>
      </c>
      <c r="K2111" s="27">
        <v>44680.420960648145</v>
      </c>
      <c r="L2111" s="27">
        <v>44680.663055555553</v>
      </c>
      <c r="M2111" s="1" t="s">
        <v>50</v>
      </c>
      <c r="N2111" s="85" t="s">
        <v>429</v>
      </c>
      <c r="O2111" s="1"/>
      <c r="P2111" s="46"/>
    </row>
    <row r="2112" spans="1:16" ht="16.5" hidden="1" customHeight="1">
      <c r="A2112" s="43">
        <v>107619</v>
      </c>
      <c r="B2112" s="1" t="s">
        <v>60</v>
      </c>
      <c r="C2112" s="1" t="s">
        <v>51</v>
      </c>
      <c r="D2112" s="1" t="s">
        <v>71</v>
      </c>
      <c r="E2112" s="1" t="s">
        <v>44</v>
      </c>
      <c r="F2112" s="1" t="s">
        <v>53</v>
      </c>
      <c r="G2112" s="1" t="s">
        <v>85</v>
      </c>
      <c r="H2112" s="1" t="s">
        <v>54</v>
      </c>
      <c r="I2112" s="1" t="s">
        <v>3372</v>
      </c>
      <c r="J2112" s="1" t="s">
        <v>3860</v>
      </c>
      <c r="K2112" s="27">
        <v>44680.426805555559</v>
      </c>
      <c r="L2112" s="27">
        <v>44680.663414351853</v>
      </c>
      <c r="M2112" s="1" t="s">
        <v>50</v>
      </c>
      <c r="N2112" s="85" t="s">
        <v>429</v>
      </c>
      <c r="O2112" s="1"/>
      <c r="P2112" s="46"/>
    </row>
    <row r="2113" spans="1:16" ht="16.5" hidden="1" customHeight="1">
      <c r="A2113" s="43">
        <v>107620</v>
      </c>
      <c r="B2113" s="1" t="s">
        <v>41</v>
      </c>
      <c r="C2113" s="1" t="s">
        <v>51</v>
      </c>
      <c r="D2113" s="1" t="s">
        <v>81</v>
      </c>
      <c r="E2113" s="1" t="s">
        <v>44</v>
      </c>
      <c r="F2113" s="1" t="s">
        <v>53</v>
      </c>
      <c r="G2113" s="1" t="s">
        <v>46</v>
      </c>
      <c r="H2113" s="1" t="s">
        <v>54</v>
      </c>
      <c r="I2113" s="1" t="s">
        <v>3373</v>
      </c>
      <c r="J2113" s="1" t="s">
        <v>3861</v>
      </c>
      <c r="K2113" s="27">
        <v>44680.461122685185</v>
      </c>
      <c r="L2113" s="27">
        <v>44680.663715277777</v>
      </c>
      <c r="M2113" s="1" t="s">
        <v>50</v>
      </c>
      <c r="N2113" s="85" t="s">
        <v>429</v>
      </c>
      <c r="O2113" s="1"/>
      <c r="P2113" s="46"/>
    </row>
    <row r="2114" spans="1:16" ht="16.5" hidden="1" customHeight="1">
      <c r="A2114" s="43">
        <v>107621</v>
      </c>
      <c r="B2114" s="1" t="s">
        <v>57</v>
      </c>
      <c r="C2114" s="1" t="s">
        <v>51</v>
      </c>
      <c r="D2114" s="1" t="s">
        <v>61</v>
      </c>
      <c r="E2114" s="1" t="s">
        <v>44</v>
      </c>
      <c r="F2114" s="1" t="s">
        <v>45</v>
      </c>
      <c r="G2114" s="1" t="s">
        <v>46</v>
      </c>
      <c r="H2114" s="1" t="s">
        <v>47</v>
      </c>
      <c r="I2114" s="1" t="s">
        <v>3374</v>
      </c>
      <c r="J2114" s="1" t="s">
        <v>1064</v>
      </c>
      <c r="K2114" s="27">
        <v>44680.464178240742</v>
      </c>
      <c r="L2114" s="27">
        <v>44680.496967592589</v>
      </c>
      <c r="M2114" s="1" t="s">
        <v>50</v>
      </c>
      <c r="N2114" s="85" t="s">
        <v>443</v>
      </c>
      <c r="O2114" s="1"/>
      <c r="P2114" s="46"/>
    </row>
    <row r="2115" spans="1:16" ht="16.5" hidden="1" customHeight="1">
      <c r="A2115" s="43">
        <v>107622</v>
      </c>
      <c r="B2115" s="1" t="s">
        <v>74</v>
      </c>
      <c r="C2115" s="1" t="s">
        <v>123</v>
      </c>
      <c r="D2115" s="1" t="s">
        <v>151</v>
      </c>
      <c r="E2115" s="1" t="s">
        <v>186</v>
      </c>
      <c r="F2115" s="1" t="s">
        <v>67</v>
      </c>
      <c r="G2115" s="1" t="s">
        <v>46</v>
      </c>
      <c r="H2115" s="1" t="s">
        <v>163</v>
      </c>
      <c r="I2115" s="1" t="s">
        <v>3375</v>
      </c>
      <c r="J2115" s="1" t="s">
        <v>3862</v>
      </c>
      <c r="K2115" s="27">
        <v>44680.480509259258</v>
      </c>
      <c r="L2115" s="27">
        <v>44680.664050925923</v>
      </c>
      <c r="M2115" s="1" t="s">
        <v>50</v>
      </c>
      <c r="N2115" s="85" t="s">
        <v>808</v>
      </c>
      <c r="O2115" s="1"/>
      <c r="P2115" s="46"/>
    </row>
    <row r="2116" spans="1:16" ht="16.5" hidden="1" customHeight="1">
      <c r="A2116" s="43">
        <v>107623</v>
      </c>
      <c r="B2116" s="1" t="s">
        <v>41</v>
      </c>
      <c r="C2116" s="1" t="s">
        <v>80</v>
      </c>
      <c r="D2116" s="1" t="s">
        <v>71</v>
      </c>
      <c r="E2116" s="1" t="s">
        <v>62</v>
      </c>
      <c r="F2116" s="1" t="s">
        <v>67</v>
      </c>
      <c r="G2116" s="1" t="s">
        <v>46</v>
      </c>
      <c r="H2116" s="1" t="s">
        <v>47</v>
      </c>
      <c r="I2116" s="1" t="s">
        <v>3376</v>
      </c>
      <c r="J2116" s="1" t="s">
        <v>3863</v>
      </c>
      <c r="K2116" s="27">
        <v>44680.480682870373</v>
      </c>
      <c r="L2116" s="27">
        <v>44684.541296296295</v>
      </c>
      <c r="M2116" s="1" t="s">
        <v>50</v>
      </c>
      <c r="N2116" s="85" t="s">
        <v>429</v>
      </c>
      <c r="O2116" s="1"/>
      <c r="P2116" s="46"/>
    </row>
    <row r="2117" spans="1:16" ht="16.5" hidden="1" customHeight="1">
      <c r="A2117" s="43">
        <v>107624</v>
      </c>
      <c r="B2117" s="1" t="s">
        <v>60</v>
      </c>
      <c r="C2117" s="1" t="s">
        <v>114</v>
      </c>
      <c r="D2117" s="1" t="s">
        <v>71</v>
      </c>
      <c r="E2117" s="1" t="s">
        <v>44</v>
      </c>
      <c r="F2117" s="1" t="s">
        <v>45</v>
      </c>
      <c r="G2117" s="1" t="s">
        <v>46</v>
      </c>
      <c r="H2117" s="1" t="s">
        <v>54</v>
      </c>
      <c r="I2117" s="1" t="s">
        <v>3377</v>
      </c>
      <c r="J2117" s="1" t="s">
        <v>3864</v>
      </c>
      <c r="K2117" s="27">
        <v>44680.493738425925</v>
      </c>
      <c r="L2117" s="27">
        <v>44680.652916666666</v>
      </c>
      <c r="M2117" s="1" t="s">
        <v>50</v>
      </c>
      <c r="N2117" s="85" t="s">
        <v>429</v>
      </c>
      <c r="O2117" s="1"/>
      <c r="P2117" s="46"/>
    </row>
    <row r="2118" spans="1:16" ht="16.5" hidden="1" customHeight="1">
      <c r="A2118" s="43">
        <v>107625</v>
      </c>
      <c r="B2118" s="1" t="s">
        <v>74</v>
      </c>
      <c r="C2118" s="1" t="s">
        <v>51</v>
      </c>
      <c r="D2118" s="1" t="s">
        <v>43</v>
      </c>
      <c r="E2118" s="1" t="s">
        <v>44</v>
      </c>
      <c r="F2118" s="1" t="s">
        <v>45</v>
      </c>
      <c r="G2118" s="1" t="s">
        <v>46</v>
      </c>
      <c r="H2118" s="1" t="s">
        <v>54</v>
      </c>
      <c r="I2118" s="1" t="s">
        <v>3378</v>
      </c>
      <c r="J2118" s="1" t="s">
        <v>3865</v>
      </c>
      <c r="K2118" s="27">
        <v>44680.493958333333</v>
      </c>
      <c r="L2118" s="27">
        <v>44680.650983796295</v>
      </c>
      <c r="M2118" s="1" t="s">
        <v>50</v>
      </c>
      <c r="N2118" s="85" t="s">
        <v>429</v>
      </c>
      <c r="O2118" s="1"/>
      <c r="P2118" s="46"/>
    </row>
    <row r="2119" spans="1:16" ht="16.5" hidden="1" customHeight="1">
      <c r="A2119" s="43">
        <v>107626</v>
      </c>
      <c r="B2119" s="1" t="s">
        <v>57</v>
      </c>
      <c r="C2119" s="1" t="s">
        <v>51</v>
      </c>
      <c r="D2119" s="1" t="s">
        <v>43</v>
      </c>
      <c r="E2119" s="1" t="s">
        <v>44</v>
      </c>
      <c r="F2119" s="1" t="s">
        <v>53</v>
      </c>
      <c r="G2119" s="1" t="s">
        <v>46</v>
      </c>
      <c r="H2119" s="1" t="s">
        <v>47</v>
      </c>
      <c r="I2119" s="1" t="s">
        <v>2063</v>
      </c>
      <c r="J2119" s="1" t="s">
        <v>3866</v>
      </c>
      <c r="K2119" s="27">
        <v>44680.49894675926</v>
      </c>
      <c r="L2119" s="27">
        <v>44680.648078703707</v>
      </c>
      <c r="M2119" s="1" t="s">
        <v>50</v>
      </c>
      <c r="N2119" s="85" t="s">
        <v>429</v>
      </c>
      <c r="O2119" s="1"/>
      <c r="P2119" s="46"/>
    </row>
    <row r="2120" spans="1:16" ht="16.5" hidden="1" customHeight="1">
      <c r="A2120" s="43">
        <v>107627</v>
      </c>
      <c r="B2120" s="1" t="s">
        <v>41</v>
      </c>
      <c r="C2120" s="1" t="s">
        <v>90</v>
      </c>
      <c r="D2120" s="1" t="s">
        <v>61</v>
      </c>
      <c r="E2120" s="1" t="s">
        <v>44</v>
      </c>
      <c r="F2120" s="1" t="s">
        <v>45</v>
      </c>
      <c r="G2120" s="1" t="s">
        <v>46</v>
      </c>
      <c r="H2120" s="1" t="s">
        <v>47</v>
      </c>
      <c r="I2120" s="1" t="s">
        <v>3379</v>
      </c>
      <c r="J2120" s="1" t="s">
        <v>3867</v>
      </c>
      <c r="K2120" s="27">
        <v>44680.501655092594</v>
      </c>
      <c r="L2120" s="27">
        <v>44680.646539351852</v>
      </c>
      <c r="M2120" s="1" t="s">
        <v>50</v>
      </c>
      <c r="N2120" s="85" t="s">
        <v>429</v>
      </c>
      <c r="O2120" s="1"/>
      <c r="P2120" s="46"/>
    </row>
    <row r="2121" spans="1:16" ht="16.5" hidden="1" customHeight="1">
      <c r="A2121" s="43">
        <v>107628</v>
      </c>
      <c r="B2121" s="1" t="s">
        <v>57</v>
      </c>
      <c r="C2121" s="1" t="s">
        <v>51</v>
      </c>
      <c r="D2121" s="1" t="s">
        <v>43</v>
      </c>
      <c r="E2121" s="1" t="s">
        <v>62</v>
      </c>
      <c r="F2121" s="1" t="s">
        <v>53</v>
      </c>
      <c r="G2121" s="1" t="s">
        <v>46</v>
      </c>
      <c r="H2121" s="1" t="s">
        <v>54</v>
      </c>
      <c r="I2121" s="1" t="s">
        <v>3380</v>
      </c>
      <c r="J2121" s="1" t="s">
        <v>1064</v>
      </c>
      <c r="K2121" s="27">
        <v>44680.527372685188</v>
      </c>
      <c r="L2121" s="27">
        <v>44680.654108796298</v>
      </c>
      <c r="M2121" s="1" t="s">
        <v>50</v>
      </c>
      <c r="N2121" s="85" t="s">
        <v>443</v>
      </c>
      <c r="O2121" s="1"/>
      <c r="P2121" s="46"/>
    </row>
    <row r="2122" spans="1:16" ht="16.5" hidden="1" customHeight="1">
      <c r="A2122" s="43">
        <v>107629</v>
      </c>
      <c r="B2122" s="1" t="s">
        <v>60</v>
      </c>
      <c r="C2122" s="1" t="s">
        <v>51</v>
      </c>
      <c r="D2122" s="1" t="s">
        <v>52</v>
      </c>
      <c r="E2122" s="1" t="s">
        <v>44</v>
      </c>
      <c r="F2122" s="1" t="s">
        <v>53</v>
      </c>
      <c r="G2122" s="1" t="s">
        <v>46</v>
      </c>
      <c r="H2122" s="1" t="s">
        <v>54</v>
      </c>
      <c r="I2122" s="1" t="s">
        <v>3381</v>
      </c>
      <c r="J2122" s="1" t="s">
        <v>2232</v>
      </c>
      <c r="K2122" s="27">
        <v>44680.534189814818</v>
      </c>
      <c r="L2122" s="27">
        <v>44680.661874999998</v>
      </c>
      <c r="M2122" s="1" t="s">
        <v>50</v>
      </c>
      <c r="N2122" s="85" t="s">
        <v>429</v>
      </c>
      <c r="O2122" s="1"/>
      <c r="P2122" s="46"/>
    </row>
    <row r="2123" spans="1:16" ht="16.5" hidden="1" customHeight="1">
      <c r="A2123" s="43">
        <v>107630</v>
      </c>
      <c r="B2123" s="1" t="s">
        <v>41</v>
      </c>
      <c r="C2123" s="1" t="s">
        <v>126</v>
      </c>
      <c r="D2123" s="1" t="s">
        <v>71</v>
      </c>
      <c r="E2123" s="1" t="s">
        <v>62</v>
      </c>
      <c r="F2123" s="1" t="s">
        <v>45</v>
      </c>
      <c r="G2123" s="1" t="s">
        <v>46</v>
      </c>
      <c r="H2123" s="1" t="s">
        <v>54</v>
      </c>
      <c r="I2123" s="1" t="s">
        <v>893</v>
      </c>
      <c r="J2123" s="1" t="s">
        <v>3828</v>
      </c>
      <c r="K2123" s="27">
        <v>44680.542025462964</v>
      </c>
      <c r="L2123" s="27">
        <v>44684.347627314812</v>
      </c>
      <c r="M2123" s="1" t="s">
        <v>50</v>
      </c>
      <c r="N2123" s="85" t="s">
        <v>429</v>
      </c>
      <c r="O2123" s="1"/>
      <c r="P2123" s="46"/>
    </row>
    <row r="2124" spans="1:16" ht="16.5" hidden="1" customHeight="1">
      <c r="A2124" s="43">
        <v>107631</v>
      </c>
      <c r="B2124" s="1" t="s">
        <v>60</v>
      </c>
      <c r="C2124" s="1" t="s">
        <v>51</v>
      </c>
      <c r="D2124" s="1" t="s">
        <v>81</v>
      </c>
      <c r="E2124" s="1" t="s">
        <v>44</v>
      </c>
      <c r="F2124" s="1" t="s">
        <v>53</v>
      </c>
      <c r="G2124" s="1" t="s">
        <v>46</v>
      </c>
      <c r="H2124" s="1" t="s">
        <v>54</v>
      </c>
      <c r="I2124" s="1" t="s">
        <v>3382</v>
      </c>
      <c r="J2124" s="1" t="s">
        <v>3868</v>
      </c>
      <c r="K2124" s="27">
        <v>44680.550752314812</v>
      </c>
      <c r="L2124" s="27">
        <v>44683.718460648146</v>
      </c>
      <c r="M2124" s="1" t="s">
        <v>50</v>
      </c>
      <c r="N2124" s="85" t="s">
        <v>429</v>
      </c>
      <c r="O2124" s="1"/>
      <c r="P2124" s="46"/>
    </row>
    <row r="2125" spans="1:16" ht="16.5" hidden="1" customHeight="1">
      <c r="A2125" s="43">
        <v>107632</v>
      </c>
      <c r="B2125" s="1" t="s">
        <v>41</v>
      </c>
      <c r="C2125" s="1" t="s">
        <v>51</v>
      </c>
      <c r="D2125" s="1" t="s">
        <v>81</v>
      </c>
      <c r="E2125" s="1" t="s">
        <v>257</v>
      </c>
      <c r="F2125" s="1" t="s">
        <v>53</v>
      </c>
      <c r="G2125" s="1" t="s">
        <v>46</v>
      </c>
      <c r="H2125" s="1" t="s">
        <v>54</v>
      </c>
      <c r="I2125" s="1" t="s">
        <v>3383</v>
      </c>
      <c r="J2125" s="1" t="s">
        <v>3869</v>
      </c>
      <c r="K2125" s="27">
        <v>44680.56077546296</v>
      </c>
      <c r="L2125" s="27">
        <v>44683.718831018516</v>
      </c>
      <c r="M2125" s="1" t="s">
        <v>50</v>
      </c>
      <c r="N2125" s="85" t="s">
        <v>429</v>
      </c>
      <c r="O2125" s="1"/>
      <c r="P2125" s="46"/>
    </row>
    <row r="2126" spans="1:16" ht="16.5" hidden="1" customHeight="1">
      <c r="A2126" s="43">
        <v>107633</v>
      </c>
      <c r="B2126" s="1" t="s">
        <v>41</v>
      </c>
      <c r="C2126" s="1" t="s">
        <v>51</v>
      </c>
      <c r="D2126" s="1" t="s">
        <v>43</v>
      </c>
      <c r="E2126" s="1" t="s">
        <v>249</v>
      </c>
      <c r="F2126" s="1" t="s">
        <v>67</v>
      </c>
      <c r="G2126" s="1" t="s">
        <v>46</v>
      </c>
      <c r="H2126" s="1" t="s">
        <v>54</v>
      </c>
      <c r="I2126" s="1" t="s">
        <v>3384</v>
      </c>
      <c r="J2126" s="1" t="s">
        <v>3870</v>
      </c>
      <c r="K2126" s="27">
        <v>44680.569803240738</v>
      </c>
      <c r="L2126" s="27">
        <v>44684.541689814818</v>
      </c>
      <c r="M2126" s="1" t="s">
        <v>50</v>
      </c>
      <c r="N2126" s="85" t="s">
        <v>429</v>
      </c>
      <c r="O2126" s="1"/>
      <c r="P2126" s="46"/>
    </row>
    <row r="2127" spans="1:16" ht="16.5" hidden="1" customHeight="1">
      <c r="A2127" s="43">
        <v>107634</v>
      </c>
      <c r="B2127" s="1" t="s">
        <v>41</v>
      </c>
      <c r="C2127" s="1" t="s">
        <v>51</v>
      </c>
      <c r="D2127" s="1" t="s">
        <v>43</v>
      </c>
      <c r="E2127" s="1" t="s">
        <v>440</v>
      </c>
      <c r="F2127" s="1" t="s">
        <v>67</v>
      </c>
      <c r="G2127" s="1" t="s">
        <v>46</v>
      </c>
      <c r="H2127" s="1" t="s">
        <v>54</v>
      </c>
      <c r="I2127" s="1" t="s">
        <v>3385</v>
      </c>
      <c r="J2127" s="1" t="s">
        <v>3871</v>
      </c>
      <c r="K2127" s="27">
        <v>44680.575196759259</v>
      </c>
      <c r="L2127" s="27">
        <v>44684.415925925925</v>
      </c>
      <c r="M2127" s="1" t="s">
        <v>50</v>
      </c>
      <c r="N2127" s="85" t="s">
        <v>429</v>
      </c>
      <c r="O2127" s="1"/>
      <c r="P2127" s="46"/>
    </row>
    <row r="2128" spans="1:16" ht="16.5" hidden="1" customHeight="1">
      <c r="A2128" s="43">
        <v>107635</v>
      </c>
      <c r="B2128" s="1" t="s">
        <v>57</v>
      </c>
      <c r="C2128" s="1" t="s">
        <v>51</v>
      </c>
      <c r="D2128" s="1" t="s">
        <v>52</v>
      </c>
      <c r="E2128" s="1" t="s">
        <v>66</v>
      </c>
      <c r="F2128" s="1" t="s">
        <v>53</v>
      </c>
      <c r="G2128" s="1" t="s">
        <v>46</v>
      </c>
      <c r="H2128" s="1" t="s">
        <v>54</v>
      </c>
      <c r="I2128" s="1" t="s">
        <v>3386</v>
      </c>
      <c r="J2128" s="1" t="s">
        <v>3872</v>
      </c>
      <c r="K2128" s="27">
        <v>44680.624699074076</v>
      </c>
      <c r="L2128" s="27">
        <v>44680.664803240739</v>
      </c>
      <c r="M2128" s="1" t="s">
        <v>50</v>
      </c>
      <c r="N2128" s="85" t="s">
        <v>808</v>
      </c>
      <c r="O2128" s="1"/>
      <c r="P2128" s="46"/>
    </row>
    <row r="2129" spans="1:16" ht="16.5" hidden="1" customHeight="1">
      <c r="A2129" s="43">
        <v>107636</v>
      </c>
      <c r="B2129" s="1" t="s">
        <v>57</v>
      </c>
      <c r="C2129" s="1" t="s">
        <v>51</v>
      </c>
      <c r="D2129" s="1" t="s">
        <v>52</v>
      </c>
      <c r="E2129" s="1" t="s">
        <v>62</v>
      </c>
      <c r="F2129" s="1" t="s">
        <v>53</v>
      </c>
      <c r="G2129" s="1" t="s">
        <v>85</v>
      </c>
      <c r="H2129" s="1" t="s">
        <v>54</v>
      </c>
      <c r="I2129" s="1" t="s">
        <v>3387</v>
      </c>
      <c r="J2129" s="1" t="s">
        <v>3873</v>
      </c>
      <c r="K2129" s="27">
        <v>44680.642928240741</v>
      </c>
      <c r="L2129" s="27">
        <v>44680.665381944447</v>
      </c>
      <c r="M2129" s="1" t="s">
        <v>50</v>
      </c>
      <c r="N2129" s="85" t="s">
        <v>443</v>
      </c>
      <c r="O2129" s="1"/>
      <c r="P2129" s="46"/>
    </row>
    <row r="2130" spans="1:16" ht="16.5" hidden="1" customHeight="1">
      <c r="A2130" s="43">
        <v>107637</v>
      </c>
      <c r="B2130" s="1" t="s">
        <v>41</v>
      </c>
      <c r="C2130" s="1" t="s">
        <v>51</v>
      </c>
      <c r="D2130" s="1" t="s">
        <v>61</v>
      </c>
      <c r="E2130" s="1" t="s">
        <v>44</v>
      </c>
      <c r="F2130" s="1" t="s">
        <v>53</v>
      </c>
      <c r="G2130" s="1" t="s">
        <v>85</v>
      </c>
      <c r="H2130" s="1" t="s">
        <v>47</v>
      </c>
      <c r="I2130" s="1" t="s">
        <v>3388</v>
      </c>
      <c r="J2130" s="1" t="s">
        <v>3874</v>
      </c>
      <c r="K2130" s="27">
        <v>44680.660231481481</v>
      </c>
      <c r="L2130" s="27">
        <v>44683.472974537035</v>
      </c>
      <c r="M2130" s="1" t="s">
        <v>50</v>
      </c>
      <c r="N2130" s="85" t="s">
        <v>429</v>
      </c>
      <c r="O2130" s="1"/>
      <c r="P2130" s="46"/>
    </row>
    <row r="2131" spans="1:16" ht="16.5" hidden="1" customHeight="1">
      <c r="A2131" s="43">
        <v>107638</v>
      </c>
      <c r="B2131" s="1" t="s">
        <v>41</v>
      </c>
      <c r="C2131" s="1" t="s">
        <v>51</v>
      </c>
      <c r="D2131" s="1" t="s">
        <v>81</v>
      </c>
      <c r="E2131" s="1" t="s">
        <v>257</v>
      </c>
      <c r="F2131" s="1" t="s">
        <v>45</v>
      </c>
      <c r="G2131" s="1" t="s">
        <v>46</v>
      </c>
      <c r="H2131" s="1" t="s">
        <v>54</v>
      </c>
      <c r="I2131" s="1" t="s">
        <v>3389</v>
      </c>
      <c r="J2131" s="1" t="s">
        <v>1066</v>
      </c>
      <c r="K2131" s="27">
        <v>44680.665925925925</v>
      </c>
      <c r="L2131" s="27">
        <v>44680.667442129627</v>
      </c>
      <c r="M2131" s="1" t="s">
        <v>50</v>
      </c>
      <c r="N2131" s="85" t="s">
        <v>808</v>
      </c>
      <c r="O2131" s="1"/>
      <c r="P2131" s="46"/>
    </row>
    <row r="2132" spans="1:16" ht="16.5" hidden="1" customHeight="1">
      <c r="A2132" s="43">
        <v>107639</v>
      </c>
      <c r="B2132" s="1" t="s">
        <v>252</v>
      </c>
      <c r="C2132" s="1" t="s">
        <v>651</v>
      </c>
      <c r="D2132" s="1" t="s">
        <v>81</v>
      </c>
      <c r="E2132" s="1" t="s">
        <v>440</v>
      </c>
      <c r="F2132" s="1" t="s">
        <v>67</v>
      </c>
      <c r="G2132" s="1" t="s">
        <v>46</v>
      </c>
      <c r="H2132" s="1" t="s">
        <v>47</v>
      </c>
      <c r="I2132" s="1" t="s">
        <v>3390</v>
      </c>
      <c r="J2132" s="1" t="s">
        <v>3875</v>
      </c>
      <c r="K2132" s="27">
        <v>44680.673703703702</v>
      </c>
      <c r="L2132" s="27">
        <v>44684.416550925926</v>
      </c>
      <c r="M2132" s="1" t="s">
        <v>50</v>
      </c>
      <c r="N2132" s="85" t="s">
        <v>429</v>
      </c>
      <c r="O2132" s="1"/>
      <c r="P2132" s="46"/>
    </row>
    <row r="2133" spans="1:16" ht="16.5" hidden="1" customHeight="1">
      <c r="A2133" s="43">
        <v>107640</v>
      </c>
      <c r="B2133" s="1" t="s">
        <v>358</v>
      </c>
      <c r="C2133" s="1" t="s">
        <v>109</v>
      </c>
      <c r="D2133" s="1" t="s">
        <v>61</v>
      </c>
      <c r="E2133" s="1" t="s">
        <v>66</v>
      </c>
      <c r="F2133" s="1" t="s">
        <v>67</v>
      </c>
      <c r="G2133" s="1" t="s">
        <v>85</v>
      </c>
      <c r="H2133" s="1" t="s">
        <v>54</v>
      </c>
      <c r="I2133" s="1" t="s">
        <v>3391</v>
      </c>
      <c r="J2133" s="1" t="s">
        <v>2114</v>
      </c>
      <c r="K2133" s="27">
        <v>44680.932650462964</v>
      </c>
      <c r="L2133" s="27">
        <v>44684.431712962964</v>
      </c>
      <c r="M2133" s="1" t="s">
        <v>50</v>
      </c>
      <c r="N2133" s="85" t="s">
        <v>808</v>
      </c>
      <c r="O2133" s="1"/>
      <c r="P2133" s="46"/>
    </row>
    <row r="2134" spans="1:16" ht="16.5" hidden="1" customHeight="1">
      <c r="A2134" s="43">
        <v>107641</v>
      </c>
      <c r="B2134" s="1" t="s">
        <v>74</v>
      </c>
      <c r="C2134" s="1" t="s">
        <v>99</v>
      </c>
      <c r="D2134" s="1" t="s">
        <v>52</v>
      </c>
      <c r="E2134" s="1" t="s">
        <v>241</v>
      </c>
      <c r="F2134" s="1" t="s">
        <v>67</v>
      </c>
      <c r="G2134" s="1" t="s">
        <v>85</v>
      </c>
      <c r="H2134" s="1" t="s">
        <v>47</v>
      </c>
      <c r="I2134" s="1" t="s">
        <v>3392</v>
      </c>
      <c r="J2134" s="1" t="s">
        <v>3876</v>
      </c>
      <c r="K2134" s="27">
        <v>44681.961192129631</v>
      </c>
      <c r="L2134" s="27">
        <v>44683.728043981479</v>
      </c>
      <c r="M2134" s="1" t="s">
        <v>50</v>
      </c>
      <c r="N2134" s="85" t="s">
        <v>808</v>
      </c>
      <c r="O2134" s="1"/>
      <c r="P2134" s="46"/>
    </row>
    <row r="2135" spans="1:16" ht="16.5" hidden="1" customHeight="1">
      <c r="A2135" s="43">
        <v>107642</v>
      </c>
      <c r="B2135" s="1" t="s">
        <v>41</v>
      </c>
      <c r="C2135" s="1" t="s">
        <v>90</v>
      </c>
      <c r="D2135" s="1" t="s">
        <v>43</v>
      </c>
      <c r="E2135" s="1" t="s">
        <v>62</v>
      </c>
      <c r="F2135" s="1" t="s">
        <v>67</v>
      </c>
      <c r="G2135" s="1" t="s">
        <v>85</v>
      </c>
      <c r="H2135" s="1" t="s">
        <v>47</v>
      </c>
      <c r="I2135" s="1" t="s">
        <v>3897</v>
      </c>
      <c r="J2135" s="1" t="s">
        <v>3898</v>
      </c>
      <c r="K2135" s="27">
        <v>44683.38113425926</v>
      </c>
      <c r="L2135" s="27">
        <v>44684.554432870369</v>
      </c>
      <c r="M2135" s="1" t="s">
        <v>50</v>
      </c>
      <c r="N2135" s="85" t="s">
        <v>429</v>
      </c>
      <c r="O2135" s="1"/>
      <c r="P2135" s="46"/>
    </row>
    <row r="2136" spans="1:16" ht="16.5" hidden="1" customHeight="1">
      <c r="A2136" s="43">
        <v>107643</v>
      </c>
      <c r="B2136" s="1" t="s">
        <v>60</v>
      </c>
      <c r="C2136" s="1" t="s">
        <v>51</v>
      </c>
      <c r="D2136" s="1" t="s">
        <v>71</v>
      </c>
      <c r="E2136" s="1" t="s">
        <v>102</v>
      </c>
      <c r="F2136" s="1" t="s">
        <v>67</v>
      </c>
      <c r="G2136" s="1" t="s">
        <v>46</v>
      </c>
      <c r="H2136" s="1" t="s">
        <v>47</v>
      </c>
      <c r="I2136" s="1" t="s">
        <v>3899</v>
      </c>
      <c r="J2136" s="1" t="s">
        <v>3900</v>
      </c>
      <c r="K2136" s="27">
        <v>44683.404490740744</v>
      </c>
      <c r="L2136" s="27">
        <v>44687.662905092591</v>
      </c>
      <c r="M2136" s="1" t="s">
        <v>50</v>
      </c>
      <c r="N2136" s="85" t="s">
        <v>429</v>
      </c>
      <c r="O2136" s="1"/>
      <c r="P2136" s="46"/>
    </row>
    <row r="2137" spans="1:16" ht="16.5" hidden="1" customHeight="1">
      <c r="A2137" s="43">
        <v>107644</v>
      </c>
      <c r="B2137" s="1" t="s">
        <v>41</v>
      </c>
      <c r="C2137" s="1" t="s">
        <v>51</v>
      </c>
      <c r="D2137" s="1" t="s">
        <v>61</v>
      </c>
      <c r="E2137" s="1" t="s">
        <v>44</v>
      </c>
      <c r="F2137" s="1" t="s">
        <v>53</v>
      </c>
      <c r="G2137" s="1" t="s">
        <v>46</v>
      </c>
      <c r="H2137" s="1" t="s">
        <v>47</v>
      </c>
      <c r="I2137" s="1" t="s">
        <v>2154</v>
      </c>
      <c r="J2137" s="1" t="s">
        <v>3901</v>
      </c>
      <c r="K2137" s="27">
        <v>44683.427905092591</v>
      </c>
      <c r="L2137" s="27">
        <v>44690.385787037034</v>
      </c>
      <c r="M2137" s="1" t="s">
        <v>50</v>
      </c>
      <c r="N2137" s="85" t="s">
        <v>429</v>
      </c>
      <c r="O2137" s="1"/>
      <c r="P2137" s="46"/>
    </row>
    <row r="2138" spans="1:16" ht="16.5" hidden="1" customHeight="1">
      <c r="A2138" s="43">
        <v>107645</v>
      </c>
      <c r="B2138" s="1" t="s">
        <v>60</v>
      </c>
      <c r="C2138" s="1" t="s">
        <v>51</v>
      </c>
      <c r="D2138" s="1" t="s">
        <v>43</v>
      </c>
      <c r="E2138" s="1" t="s">
        <v>62</v>
      </c>
      <c r="F2138" s="1" t="s">
        <v>45</v>
      </c>
      <c r="G2138" s="1" t="s">
        <v>46</v>
      </c>
      <c r="H2138" s="1" t="s">
        <v>54</v>
      </c>
      <c r="I2138" s="1" t="s">
        <v>3902</v>
      </c>
      <c r="J2138" s="1" t="s">
        <v>3903</v>
      </c>
      <c r="K2138" s="27">
        <v>44683.430011574077</v>
      </c>
      <c r="L2138" s="27">
        <v>44684.415081018517</v>
      </c>
      <c r="M2138" s="1" t="s">
        <v>50</v>
      </c>
      <c r="N2138" s="85" t="s">
        <v>429</v>
      </c>
      <c r="O2138" s="1"/>
      <c r="P2138" s="46"/>
    </row>
    <row r="2139" spans="1:16" ht="16.5" hidden="1" customHeight="1">
      <c r="A2139" s="43">
        <v>107646</v>
      </c>
      <c r="B2139" s="1" t="s">
        <v>60</v>
      </c>
      <c r="C2139" s="1" t="s">
        <v>51</v>
      </c>
      <c r="D2139" s="1" t="s">
        <v>43</v>
      </c>
      <c r="E2139" s="1" t="s">
        <v>44</v>
      </c>
      <c r="F2139" s="1" t="s">
        <v>45</v>
      </c>
      <c r="G2139" s="1" t="s">
        <v>46</v>
      </c>
      <c r="H2139" s="1" t="s">
        <v>47</v>
      </c>
      <c r="I2139" s="1" t="s">
        <v>3904</v>
      </c>
      <c r="J2139" s="1" t="s">
        <v>3905</v>
      </c>
      <c r="K2139" s="27">
        <v>44683.441331018519</v>
      </c>
      <c r="L2139" s="27">
        <v>44685.352326388886</v>
      </c>
      <c r="M2139" s="1" t="s">
        <v>50</v>
      </c>
      <c r="N2139" s="85" t="s">
        <v>429</v>
      </c>
      <c r="O2139" s="1"/>
      <c r="P2139" s="46"/>
    </row>
    <row r="2140" spans="1:16" ht="16.5" hidden="1" customHeight="1">
      <c r="A2140" s="43">
        <v>107647</v>
      </c>
      <c r="B2140" s="1" t="s">
        <v>41</v>
      </c>
      <c r="C2140" s="1" t="s">
        <v>90</v>
      </c>
      <c r="D2140" s="1" t="s">
        <v>43</v>
      </c>
      <c r="E2140" s="1" t="s">
        <v>44</v>
      </c>
      <c r="F2140" s="1" t="s">
        <v>45</v>
      </c>
      <c r="G2140" s="1" t="s">
        <v>46</v>
      </c>
      <c r="H2140" s="1" t="s">
        <v>54</v>
      </c>
      <c r="I2140" s="1" t="s">
        <v>801</v>
      </c>
      <c r="J2140" s="1" t="s">
        <v>3828</v>
      </c>
      <c r="K2140" s="27">
        <v>44683.447962962964</v>
      </c>
      <c r="L2140" s="27">
        <v>44683.749525462961</v>
      </c>
      <c r="M2140" s="1" t="s">
        <v>50</v>
      </c>
      <c r="N2140" s="85" t="s">
        <v>429</v>
      </c>
      <c r="O2140" s="1"/>
      <c r="P2140" s="46"/>
    </row>
    <row r="2141" spans="1:16" ht="16.5" hidden="1" customHeight="1">
      <c r="A2141" s="43">
        <v>107648</v>
      </c>
      <c r="B2141" s="1" t="s">
        <v>41</v>
      </c>
      <c r="C2141" s="1" t="s">
        <v>51</v>
      </c>
      <c r="D2141" s="1" t="s">
        <v>43</v>
      </c>
      <c r="E2141" s="1" t="s">
        <v>542</v>
      </c>
      <c r="F2141" s="1" t="s">
        <v>67</v>
      </c>
      <c r="G2141" s="1" t="s">
        <v>46</v>
      </c>
      <c r="H2141" s="1" t="s">
        <v>54</v>
      </c>
      <c r="I2141" s="1" t="s">
        <v>3906</v>
      </c>
      <c r="J2141" s="1" t="s">
        <v>3907</v>
      </c>
      <c r="K2141" s="27">
        <v>44683.470312500001</v>
      </c>
      <c r="L2141" s="27">
        <v>44690.491539351853</v>
      </c>
      <c r="M2141" s="1" t="s">
        <v>50</v>
      </c>
      <c r="N2141" s="85" t="s">
        <v>429</v>
      </c>
      <c r="O2141" s="1"/>
      <c r="P2141" s="46"/>
    </row>
    <row r="2142" spans="1:16" ht="16.5" hidden="1" customHeight="1">
      <c r="A2142" s="43">
        <v>107649</v>
      </c>
      <c r="B2142" s="1" t="s">
        <v>41</v>
      </c>
      <c r="C2142" s="1" t="s">
        <v>51</v>
      </c>
      <c r="D2142" s="1" t="s">
        <v>43</v>
      </c>
      <c r="E2142" s="1" t="s">
        <v>44</v>
      </c>
      <c r="F2142" s="1" t="s">
        <v>53</v>
      </c>
      <c r="G2142" s="1" t="s">
        <v>46</v>
      </c>
      <c r="H2142" s="1" t="s">
        <v>47</v>
      </c>
      <c r="I2142" s="1" t="s">
        <v>3908</v>
      </c>
      <c r="J2142" s="1" t="s">
        <v>3909</v>
      </c>
      <c r="K2142" s="27">
        <v>44683.481504629628</v>
      </c>
      <c r="L2142" s="27">
        <v>44683.732499999998</v>
      </c>
      <c r="M2142" s="1" t="s">
        <v>50</v>
      </c>
      <c r="N2142" s="85" t="s">
        <v>808</v>
      </c>
      <c r="O2142" s="1"/>
      <c r="P2142" s="46"/>
    </row>
    <row r="2143" spans="1:16" ht="16.5" hidden="1" customHeight="1">
      <c r="A2143" s="43">
        <v>107650</v>
      </c>
      <c r="B2143" s="1" t="s">
        <v>60</v>
      </c>
      <c r="C2143" s="1" t="s">
        <v>51</v>
      </c>
      <c r="D2143" s="1" t="s">
        <v>43</v>
      </c>
      <c r="E2143" s="1" t="s">
        <v>84</v>
      </c>
      <c r="F2143" s="1" t="s">
        <v>45</v>
      </c>
      <c r="G2143" s="1" t="s">
        <v>46</v>
      </c>
      <c r="H2143" s="1" t="s">
        <v>47</v>
      </c>
      <c r="I2143" s="1" t="s">
        <v>801</v>
      </c>
      <c r="J2143" s="1" t="s">
        <v>2740</v>
      </c>
      <c r="K2143" s="27">
        <v>44683.483136574076</v>
      </c>
      <c r="L2143" s="27">
        <v>44683.741481481484</v>
      </c>
      <c r="M2143" s="1" t="s">
        <v>50</v>
      </c>
      <c r="N2143" s="85" t="s">
        <v>429</v>
      </c>
      <c r="O2143" s="1"/>
      <c r="P2143" s="46"/>
    </row>
    <row r="2144" spans="1:16" ht="16.5" hidden="1" customHeight="1">
      <c r="A2144" s="43">
        <v>107651</v>
      </c>
      <c r="B2144" s="1" t="s">
        <v>41</v>
      </c>
      <c r="C2144" s="1" t="s">
        <v>200</v>
      </c>
      <c r="D2144" s="1" t="s">
        <v>81</v>
      </c>
      <c r="E2144" s="1" t="s">
        <v>44</v>
      </c>
      <c r="F2144" s="1" t="s">
        <v>53</v>
      </c>
      <c r="G2144" s="1" t="s">
        <v>46</v>
      </c>
      <c r="H2144" s="1" t="s">
        <v>54</v>
      </c>
      <c r="I2144" s="1" t="s">
        <v>3910</v>
      </c>
      <c r="J2144" s="1" t="s">
        <v>3911</v>
      </c>
      <c r="K2144" s="27">
        <v>44683.502511574072</v>
      </c>
      <c r="L2144" s="27">
        <v>44683.742337962962</v>
      </c>
      <c r="M2144" s="1" t="s">
        <v>50</v>
      </c>
      <c r="N2144" s="85" t="s">
        <v>1803</v>
      </c>
      <c r="O2144" s="1"/>
      <c r="P2144" s="46"/>
    </row>
    <row r="2145" spans="1:16" ht="16.5" hidden="1" customHeight="1">
      <c r="A2145" s="43">
        <v>107652</v>
      </c>
      <c r="B2145" s="1" t="s">
        <v>358</v>
      </c>
      <c r="C2145" s="1" t="s">
        <v>51</v>
      </c>
      <c r="D2145" s="1" t="s">
        <v>61</v>
      </c>
      <c r="E2145" s="1" t="s">
        <v>62</v>
      </c>
      <c r="F2145" s="1" t="s">
        <v>53</v>
      </c>
      <c r="G2145" s="1" t="s">
        <v>46</v>
      </c>
      <c r="H2145" s="1" t="s">
        <v>54</v>
      </c>
      <c r="I2145" s="1" t="s">
        <v>3912</v>
      </c>
      <c r="J2145" s="1" t="s">
        <v>3913</v>
      </c>
      <c r="K2145" s="27">
        <v>44683.517557870371</v>
      </c>
      <c r="L2145" s="27">
        <v>44683.742581018516</v>
      </c>
      <c r="M2145" s="1" t="s">
        <v>50</v>
      </c>
      <c r="N2145" s="85" t="s">
        <v>808</v>
      </c>
      <c r="O2145" s="1"/>
      <c r="P2145" s="46"/>
    </row>
    <row r="2146" spans="1:16" ht="16.5" hidden="1" customHeight="1">
      <c r="A2146" s="43">
        <v>107653</v>
      </c>
      <c r="B2146" s="1" t="s">
        <v>41</v>
      </c>
      <c r="C2146" s="1" t="s">
        <v>99</v>
      </c>
      <c r="D2146" s="1" t="s">
        <v>71</v>
      </c>
      <c r="E2146" s="1" t="s">
        <v>44</v>
      </c>
      <c r="F2146" s="1" t="s">
        <v>45</v>
      </c>
      <c r="G2146" s="1" t="s">
        <v>46</v>
      </c>
      <c r="H2146" s="1" t="s">
        <v>47</v>
      </c>
      <c r="I2146" s="1" t="s">
        <v>3914</v>
      </c>
      <c r="J2146" s="1" t="s">
        <v>3915</v>
      </c>
      <c r="K2146" s="27">
        <v>44683.525219907409</v>
      </c>
      <c r="L2146" s="27">
        <v>44685.360590277778</v>
      </c>
      <c r="M2146" s="1" t="s">
        <v>50</v>
      </c>
      <c r="N2146" s="85" t="s">
        <v>429</v>
      </c>
      <c r="O2146" s="1"/>
      <c r="P2146" s="46"/>
    </row>
    <row r="2147" spans="1:16" ht="16.5" hidden="1" customHeight="1">
      <c r="A2147" s="43">
        <v>107654</v>
      </c>
      <c r="B2147" s="1" t="s">
        <v>57</v>
      </c>
      <c r="C2147" s="1" t="s">
        <v>51</v>
      </c>
      <c r="D2147" s="1" t="s">
        <v>43</v>
      </c>
      <c r="E2147" s="1" t="s">
        <v>44</v>
      </c>
      <c r="F2147" s="1" t="s">
        <v>53</v>
      </c>
      <c r="G2147" s="1" t="s">
        <v>46</v>
      </c>
      <c r="H2147" s="1" t="s">
        <v>54</v>
      </c>
      <c r="I2147" s="1" t="s">
        <v>3916</v>
      </c>
      <c r="J2147" s="1" t="s">
        <v>3917</v>
      </c>
      <c r="K2147" s="27">
        <v>44683.527557870373</v>
      </c>
      <c r="L2147" s="27">
        <v>44685.361840277779</v>
      </c>
      <c r="M2147" s="1" t="s">
        <v>50</v>
      </c>
      <c r="N2147" s="85" t="s">
        <v>443</v>
      </c>
      <c r="O2147" s="1"/>
      <c r="P2147" s="46"/>
    </row>
    <row r="2148" spans="1:16" ht="16.5" hidden="1" customHeight="1">
      <c r="A2148" s="68">
        <v>107655</v>
      </c>
      <c r="B2148" s="69" t="s">
        <v>60</v>
      </c>
      <c r="C2148" s="69" t="s">
        <v>51</v>
      </c>
      <c r="D2148" s="69" t="s">
        <v>43</v>
      </c>
      <c r="E2148" s="69" t="s">
        <v>44</v>
      </c>
      <c r="F2148" s="69" t="s">
        <v>45</v>
      </c>
      <c r="G2148" s="69" t="s">
        <v>46</v>
      </c>
      <c r="H2148" s="69" t="s">
        <v>47</v>
      </c>
      <c r="I2148" s="69" t="s">
        <v>801</v>
      </c>
      <c r="J2148" s="69" t="s">
        <v>3918</v>
      </c>
      <c r="K2148" s="70">
        <v>44683.54896990741</v>
      </c>
      <c r="L2148" s="70">
        <v>44683.742847222224</v>
      </c>
      <c r="M2148" s="69" t="s">
        <v>50</v>
      </c>
      <c r="N2148" s="86" t="s">
        <v>429</v>
      </c>
      <c r="O2148" s="1"/>
      <c r="P2148" s="46"/>
    </row>
    <row r="2149" spans="1:16" ht="16.5" customHeight="1">
      <c r="A2149" s="43">
        <v>107656</v>
      </c>
      <c r="B2149" s="1" t="s">
        <v>57</v>
      </c>
      <c r="C2149" s="1" t="s">
        <v>109</v>
      </c>
      <c r="D2149" s="1" t="s">
        <v>61</v>
      </c>
      <c r="E2149" s="1" t="s">
        <v>62</v>
      </c>
      <c r="F2149" s="1" t="s">
        <v>67</v>
      </c>
      <c r="G2149" s="1" t="s">
        <v>401</v>
      </c>
      <c r="H2149" s="1" t="s">
        <v>54</v>
      </c>
      <c r="I2149" s="1" t="s">
        <v>3919</v>
      </c>
      <c r="J2149" s="1" t="s">
        <v>3920</v>
      </c>
      <c r="K2149" s="27">
        <v>44683.566412037035</v>
      </c>
      <c r="L2149" s="27">
        <v>44686.537708333337</v>
      </c>
      <c r="M2149" s="1" t="s">
        <v>50</v>
      </c>
      <c r="N2149" s="85" t="s">
        <v>443</v>
      </c>
      <c r="O2149" s="1"/>
      <c r="P2149" s="46"/>
    </row>
    <row r="2150" spans="1:16" ht="16.5" hidden="1" customHeight="1">
      <c r="A2150" s="75">
        <v>107657</v>
      </c>
      <c r="B2150" s="63" t="s">
        <v>60</v>
      </c>
      <c r="C2150" s="63" t="s">
        <v>42</v>
      </c>
      <c r="D2150" s="63" t="s">
        <v>52</v>
      </c>
      <c r="E2150" s="63" t="s">
        <v>75</v>
      </c>
      <c r="F2150" s="63" t="s">
        <v>67</v>
      </c>
      <c r="G2150" s="63" t="s">
        <v>46</v>
      </c>
      <c r="H2150" s="63" t="s">
        <v>47</v>
      </c>
      <c r="I2150" s="63" t="s">
        <v>3921</v>
      </c>
      <c r="J2150" s="63" t="s">
        <v>3922</v>
      </c>
      <c r="K2150" s="64">
        <v>44683.576747685183</v>
      </c>
      <c r="L2150" s="64">
        <v>44690.491909722223</v>
      </c>
      <c r="M2150" s="63" t="s">
        <v>50</v>
      </c>
      <c r="N2150" s="87" t="s">
        <v>429</v>
      </c>
      <c r="O2150" s="1"/>
      <c r="P2150" s="46"/>
    </row>
    <row r="2151" spans="1:16" ht="16.5" hidden="1" customHeight="1">
      <c r="A2151" s="43">
        <v>107658</v>
      </c>
      <c r="B2151" s="1" t="s">
        <v>60</v>
      </c>
      <c r="C2151" s="1" t="s">
        <v>51</v>
      </c>
      <c r="D2151" s="1" t="s">
        <v>61</v>
      </c>
      <c r="E2151" s="1" t="s">
        <v>44</v>
      </c>
      <c r="F2151" s="1" t="s">
        <v>45</v>
      </c>
      <c r="G2151" s="1" t="s">
        <v>46</v>
      </c>
      <c r="H2151" s="1" t="s">
        <v>54</v>
      </c>
      <c r="I2151" s="1" t="s">
        <v>3923</v>
      </c>
      <c r="J2151" s="1" t="s">
        <v>3924</v>
      </c>
      <c r="K2151" s="27">
        <v>44683.588043981479</v>
      </c>
      <c r="L2151" s="27">
        <v>44683.743136574078</v>
      </c>
      <c r="M2151" s="1" t="s">
        <v>50</v>
      </c>
      <c r="N2151" s="85" t="s">
        <v>429</v>
      </c>
      <c r="O2151" s="1"/>
      <c r="P2151" s="46"/>
    </row>
    <row r="2152" spans="1:16" ht="16.5" hidden="1" customHeight="1">
      <c r="A2152" s="43">
        <v>107659</v>
      </c>
      <c r="B2152" s="1" t="s">
        <v>41</v>
      </c>
      <c r="C2152" s="1" t="s">
        <v>150</v>
      </c>
      <c r="D2152" s="1" t="s">
        <v>43</v>
      </c>
      <c r="E2152" s="1" t="s">
        <v>62</v>
      </c>
      <c r="F2152" s="1" t="s">
        <v>45</v>
      </c>
      <c r="G2152" s="1" t="s">
        <v>46</v>
      </c>
      <c r="H2152" s="1" t="s">
        <v>47</v>
      </c>
      <c r="I2152" s="1" t="s">
        <v>3925</v>
      </c>
      <c r="J2152" s="1" t="s">
        <v>3926</v>
      </c>
      <c r="K2152" s="27">
        <v>44683.60864583333</v>
      </c>
      <c r="L2152" s="27">
        <v>44683.743611111109</v>
      </c>
      <c r="M2152" s="1" t="s">
        <v>50</v>
      </c>
      <c r="N2152" s="85" t="s">
        <v>429</v>
      </c>
      <c r="O2152" s="1"/>
      <c r="P2152" s="46"/>
    </row>
    <row r="2153" spans="1:16" ht="16.5" hidden="1" customHeight="1">
      <c r="A2153" s="43">
        <v>107660</v>
      </c>
      <c r="B2153" s="1" t="s">
        <v>60</v>
      </c>
      <c r="C2153" s="1" t="s">
        <v>51</v>
      </c>
      <c r="D2153" s="1" t="s">
        <v>52</v>
      </c>
      <c r="E2153" s="1" t="s">
        <v>44</v>
      </c>
      <c r="F2153" s="1" t="s">
        <v>53</v>
      </c>
      <c r="G2153" s="1" t="s">
        <v>85</v>
      </c>
      <c r="H2153" s="1" t="s">
        <v>54</v>
      </c>
      <c r="I2153" s="1" t="s">
        <v>3927</v>
      </c>
      <c r="J2153" s="1" t="s">
        <v>3928</v>
      </c>
      <c r="K2153" s="27">
        <v>44683.644328703704</v>
      </c>
      <c r="L2153" s="27">
        <v>44683.743368055555</v>
      </c>
      <c r="M2153" s="1" t="s">
        <v>50</v>
      </c>
      <c r="N2153" s="85" t="s">
        <v>429</v>
      </c>
      <c r="O2153" s="1"/>
      <c r="P2153" s="46"/>
    </row>
    <row r="2154" spans="1:16" ht="16.5" hidden="1" customHeight="1">
      <c r="A2154" s="43">
        <v>107661</v>
      </c>
      <c r="B2154" s="1" t="s">
        <v>65</v>
      </c>
      <c r="C2154" s="1" t="s">
        <v>109</v>
      </c>
      <c r="D2154" s="1" t="s">
        <v>71</v>
      </c>
      <c r="E2154" s="1" t="s">
        <v>44</v>
      </c>
      <c r="F2154" s="1" t="s">
        <v>45</v>
      </c>
      <c r="G2154" s="1" t="s">
        <v>46</v>
      </c>
      <c r="H2154" s="1" t="s">
        <v>54</v>
      </c>
      <c r="I2154" s="1" t="s">
        <v>3929</v>
      </c>
      <c r="J2154" s="1" t="s">
        <v>3930</v>
      </c>
      <c r="K2154" s="27">
        <v>44683.649594907409</v>
      </c>
      <c r="L2154" s="27">
        <v>44683.743807870371</v>
      </c>
      <c r="M2154" s="1" t="s">
        <v>50</v>
      </c>
      <c r="N2154" s="85" t="s">
        <v>808</v>
      </c>
      <c r="O2154" s="1"/>
      <c r="P2154" s="46"/>
    </row>
    <row r="2155" spans="1:16" ht="16.5" hidden="1" customHeight="1">
      <c r="A2155" s="68">
        <v>107662</v>
      </c>
      <c r="B2155" s="69" t="s">
        <v>41</v>
      </c>
      <c r="C2155" s="69" t="s">
        <v>200</v>
      </c>
      <c r="D2155" s="69" t="s">
        <v>81</v>
      </c>
      <c r="E2155" s="69" t="s">
        <v>44</v>
      </c>
      <c r="F2155" s="69" t="s">
        <v>45</v>
      </c>
      <c r="G2155" s="69" t="s">
        <v>46</v>
      </c>
      <c r="H2155" s="69" t="s">
        <v>54</v>
      </c>
      <c r="I2155" s="69" t="s">
        <v>893</v>
      </c>
      <c r="J2155" s="69" t="s">
        <v>3931</v>
      </c>
      <c r="K2155" s="70">
        <v>44683.652129629627</v>
      </c>
      <c r="L2155" s="70">
        <v>44683.743981481479</v>
      </c>
      <c r="M2155" s="69" t="s">
        <v>50</v>
      </c>
      <c r="N2155" s="86" t="s">
        <v>429</v>
      </c>
      <c r="O2155" s="1"/>
      <c r="P2155" s="46"/>
    </row>
    <row r="2156" spans="1:16" ht="16.5" customHeight="1">
      <c r="A2156" s="43">
        <v>107663</v>
      </c>
      <c r="B2156" s="1" t="s">
        <v>575</v>
      </c>
      <c r="C2156" s="1" t="s">
        <v>51</v>
      </c>
      <c r="D2156" s="1" t="s">
        <v>61</v>
      </c>
      <c r="E2156" s="1" t="s">
        <v>440</v>
      </c>
      <c r="F2156" s="1" t="s">
        <v>67</v>
      </c>
      <c r="G2156" s="1" t="s">
        <v>401</v>
      </c>
      <c r="H2156" s="1" t="s">
        <v>54</v>
      </c>
      <c r="I2156" s="1" t="s">
        <v>3932</v>
      </c>
      <c r="J2156" s="1" t="s">
        <v>3933</v>
      </c>
      <c r="K2156" s="27">
        <v>44683.658252314817</v>
      </c>
      <c r="L2156" s="27">
        <v>44685.705208333333</v>
      </c>
      <c r="M2156" s="1" t="s">
        <v>50</v>
      </c>
      <c r="N2156" s="85" t="s">
        <v>443</v>
      </c>
      <c r="O2156" s="1"/>
      <c r="P2156" s="46"/>
    </row>
    <row r="2157" spans="1:16" ht="16.5" hidden="1" customHeight="1">
      <c r="A2157" s="75">
        <v>107664</v>
      </c>
      <c r="B2157" s="63" t="s">
        <v>60</v>
      </c>
      <c r="C2157" s="63" t="s">
        <v>114</v>
      </c>
      <c r="D2157" s="63" t="s">
        <v>71</v>
      </c>
      <c r="E2157" s="63" t="s">
        <v>102</v>
      </c>
      <c r="F2157" s="63" t="s">
        <v>45</v>
      </c>
      <c r="G2157" s="63" t="s">
        <v>46</v>
      </c>
      <c r="H2157" s="63" t="s">
        <v>54</v>
      </c>
      <c r="I2157" s="63" t="s">
        <v>3284</v>
      </c>
      <c r="J2157" s="63" t="s">
        <v>3934</v>
      </c>
      <c r="K2157" s="64">
        <v>44683.662083333336</v>
      </c>
      <c r="L2157" s="64">
        <v>44683.744143518517</v>
      </c>
      <c r="M2157" s="63" t="s">
        <v>50</v>
      </c>
      <c r="N2157" s="87" t="s">
        <v>429</v>
      </c>
      <c r="O2157" s="1"/>
      <c r="P2157" s="46"/>
    </row>
    <row r="2158" spans="1:16" ht="16.5" hidden="1" customHeight="1">
      <c r="A2158" s="43">
        <v>107665</v>
      </c>
      <c r="B2158" s="1" t="s">
        <v>60</v>
      </c>
      <c r="C2158" s="1" t="s">
        <v>80</v>
      </c>
      <c r="D2158" s="1" t="s">
        <v>43</v>
      </c>
      <c r="E2158" s="1" t="s">
        <v>44</v>
      </c>
      <c r="F2158" s="1" t="s">
        <v>45</v>
      </c>
      <c r="G2158" s="1" t="s">
        <v>46</v>
      </c>
      <c r="H2158" s="1" t="s">
        <v>54</v>
      </c>
      <c r="I2158" s="1" t="s">
        <v>801</v>
      </c>
      <c r="J2158" s="1" t="s">
        <v>2740</v>
      </c>
      <c r="K2158" s="27">
        <v>44683.666643518518</v>
      </c>
      <c r="L2158" s="27">
        <v>44683.744837962964</v>
      </c>
      <c r="M2158" s="1" t="s">
        <v>50</v>
      </c>
      <c r="N2158" s="85" t="s">
        <v>429</v>
      </c>
      <c r="O2158" s="1"/>
      <c r="P2158" s="46"/>
    </row>
    <row r="2159" spans="1:16" ht="16.5" hidden="1" customHeight="1">
      <c r="A2159" s="43">
        <v>107666</v>
      </c>
      <c r="B2159" s="1" t="s">
        <v>41</v>
      </c>
      <c r="C2159" s="1" t="s">
        <v>51</v>
      </c>
      <c r="D2159" s="1" t="s">
        <v>43</v>
      </c>
      <c r="E2159" s="1" t="s">
        <v>44</v>
      </c>
      <c r="F2159" s="1" t="s">
        <v>45</v>
      </c>
      <c r="G2159" s="1" t="s">
        <v>46</v>
      </c>
      <c r="H2159" s="1" t="s">
        <v>54</v>
      </c>
      <c r="I2159" s="1" t="s">
        <v>3935</v>
      </c>
      <c r="J2159" s="1" t="s">
        <v>3936</v>
      </c>
      <c r="K2159" s="27">
        <v>44683.667743055557</v>
      </c>
      <c r="L2159" s="27">
        <v>44683.74591435185</v>
      </c>
      <c r="M2159" s="1" t="s">
        <v>50</v>
      </c>
      <c r="N2159" s="85" t="s">
        <v>429</v>
      </c>
      <c r="O2159" s="1"/>
      <c r="P2159" s="46"/>
    </row>
    <row r="2160" spans="1:16" ht="16.5" hidden="1" customHeight="1">
      <c r="A2160" s="43">
        <v>107667</v>
      </c>
      <c r="B2160" s="1" t="s">
        <v>41</v>
      </c>
      <c r="C2160" s="1" t="s">
        <v>51</v>
      </c>
      <c r="D2160" s="1" t="s">
        <v>61</v>
      </c>
      <c r="E2160" s="1" t="s">
        <v>44</v>
      </c>
      <c r="F2160" s="1" t="s">
        <v>53</v>
      </c>
      <c r="G2160" s="1" t="s">
        <v>498</v>
      </c>
      <c r="H2160" s="1" t="s">
        <v>54</v>
      </c>
      <c r="I2160" s="1" t="s">
        <v>438</v>
      </c>
      <c r="J2160" s="1" t="s">
        <v>3937</v>
      </c>
      <c r="K2160" s="27">
        <v>44683.692488425928</v>
      </c>
      <c r="L2160" s="27">
        <v>44683.746539351851</v>
      </c>
      <c r="M2160" s="1" t="s">
        <v>50</v>
      </c>
      <c r="N2160" s="85" t="s">
        <v>429</v>
      </c>
      <c r="O2160" s="1"/>
      <c r="P2160" s="46"/>
    </row>
    <row r="2161" spans="1:16" ht="16.5" hidden="1" customHeight="1">
      <c r="A2161" s="43">
        <v>107668</v>
      </c>
      <c r="B2161" s="1" t="s">
        <v>60</v>
      </c>
      <c r="C2161" s="1" t="s">
        <v>51</v>
      </c>
      <c r="D2161" s="1" t="s">
        <v>61</v>
      </c>
      <c r="E2161" s="1" t="s">
        <v>841</v>
      </c>
      <c r="F2161" s="1" t="s">
        <v>53</v>
      </c>
      <c r="G2161" s="1" t="s">
        <v>85</v>
      </c>
      <c r="H2161" s="1" t="s">
        <v>47</v>
      </c>
      <c r="I2161" s="1" t="s">
        <v>3938</v>
      </c>
      <c r="J2161" s="1" t="s">
        <v>3939</v>
      </c>
      <c r="K2161" s="27">
        <v>44683.697268518517</v>
      </c>
      <c r="L2161" s="27">
        <v>44683.747037037036</v>
      </c>
      <c r="M2161" s="1" t="s">
        <v>50</v>
      </c>
      <c r="N2161" s="85" t="s">
        <v>429</v>
      </c>
      <c r="O2161" s="1"/>
      <c r="P2161" s="46"/>
    </row>
    <row r="2162" spans="1:16" ht="16.5" hidden="1" customHeight="1">
      <c r="A2162" s="43">
        <v>107669</v>
      </c>
      <c r="B2162" s="1" t="s">
        <v>60</v>
      </c>
      <c r="C2162" s="1" t="s">
        <v>51</v>
      </c>
      <c r="D2162" s="1" t="s">
        <v>81</v>
      </c>
      <c r="E2162" s="1" t="s">
        <v>62</v>
      </c>
      <c r="F2162" s="1" t="s">
        <v>53</v>
      </c>
      <c r="G2162" s="1" t="s">
        <v>46</v>
      </c>
      <c r="H2162" s="1" t="s">
        <v>54</v>
      </c>
      <c r="I2162" s="1" t="s">
        <v>3940</v>
      </c>
      <c r="J2162" s="1" t="s">
        <v>3941</v>
      </c>
      <c r="K2162" s="27">
        <v>44683.709918981483</v>
      </c>
      <c r="L2162" s="27">
        <v>44690.378587962965</v>
      </c>
      <c r="M2162" s="1" t="s">
        <v>50</v>
      </c>
      <c r="N2162" s="85" t="s">
        <v>429</v>
      </c>
      <c r="O2162" s="1"/>
      <c r="P2162" s="46"/>
    </row>
    <row r="2163" spans="1:16" ht="16.5" hidden="1" customHeight="1">
      <c r="A2163" s="43">
        <v>107670</v>
      </c>
      <c r="B2163" s="1" t="s">
        <v>57</v>
      </c>
      <c r="C2163" s="1" t="s">
        <v>51</v>
      </c>
      <c r="D2163" s="1" t="s">
        <v>81</v>
      </c>
      <c r="E2163" s="1" t="s">
        <v>62</v>
      </c>
      <c r="F2163" s="1" t="s">
        <v>45</v>
      </c>
      <c r="G2163" s="1" t="s">
        <v>46</v>
      </c>
      <c r="H2163" s="1" t="s">
        <v>54</v>
      </c>
      <c r="I2163" s="1" t="s">
        <v>3942</v>
      </c>
      <c r="J2163" s="1" t="s">
        <v>3943</v>
      </c>
      <c r="K2163" s="27">
        <v>44683.717800925922</v>
      </c>
      <c r="L2163" s="27">
        <v>44683.747291666667</v>
      </c>
      <c r="M2163" s="1" t="s">
        <v>50</v>
      </c>
      <c r="N2163" s="85" t="s">
        <v>443</v>
      </c>
      <c r="O2163" s="1"/>
      <c r="P2163" s="46"/>
    </row>
    <row r="2164" spans="1:16" ht="16.5" hidden="1" customHeight="1">
      <c r="A2164" s="43">
        <v>107671</v>
      </c>
      <c r="B2164" s="1" t="s">
        <v>74</v>
      </c>
      <c r="C2164" s="1" t="s">
        <v>51</v>
      </c>
      <c r="D2164" s="1" t="s">
        <v>43</v>
      </c>
      <c r="E2164" s="1" t="s">
        <v>44</v>
      </c>
      <c r="F2164" s="1" t="s">
        <v>67</v>
      </c>
      <c r="G2164" s="1" t="s">
        <v>46</v>
      </c>
      <c r="H2164" s="1" t="s">
        <v>47</v>
      </c>
      <c r="I2164" s="1" t="s">
        <v>3944</v>
      </c>
      <c r="J2164" s="1" t="s">
        <v>3945</v>
      </c>
      <c r="K2164" s="27">
        <v>44683.752465277779</v>
      </c>
      <c r="L2164" s="27">
        <v>44685.377152777779</v>
      </c>
      <c r="M2164" s="1" t="s">
        <v>50</v>
      </c>
      <c r="N2164" s="85" t="s">
        <v>808</v>
      </c>
      <c r="O2164" s="1"/>
      <c r="P2164" s="46"/>
    </row>
    <row r="2165" spans="1:16" ht="16.5" hidden="1" customHeight="1">
      <c r="A2165" s="43">
        <v>107672</v>
      </c>
      <c r="B2165" s="1" t="s">
        <v>41</v>
      </c>
      <c r="C2165" s="1" t="s">
        <v>150</v>
      </c>
      <c r="D2165" s="1" t="s">
        <v>43</v>
      </c>
      <c r="E2165" s="1" t="s">
        <v>44</v>
      </c>
      <c r="F2165" s="1" t="s">
        <v>45</v>
      </c>
      <c r="G2165" s="1" t="s">
        <v>46</v>
      </c>
      <c r="H2165" s="1" t="s">
        <v>54</v>
      </c>
      <c r="I2165" s="1" t="s">
        <v>3946</v>
      </c>
      <c r="J2165" s="1" t="s">
        <v>3947</v>
      </c>
      <c r="K2165" s="27">
        <v>44683.783912037034</v>
      </c>
      <c r="L2165" s="27">
        <v>44685.377951388888</v>
      </c>
      <c r="M2165" s="1" t="s">
        <v>50</v>
      </c>
      <c r="N2165" s="85" t="s">
        <v>429</v>
      </c>
      <c r="O2165" s="1"/>
      <c r="P2165" s="46"/>
    </row>
    <row r="2166" spans="1:16" ht="16.5" hidden="1" customHeight="1">
      <c r="A2166" s="68">
        <v>107673</v>
      </c>
      <c r="B2166" s="69" t="s">
        <v>41</v>
      </c>
      <c r="C2166" s="69" t="s">
        <v>80</v>
      </c>
      <c r="D2166" s="69" t="s">
        <v>61</v>
      </c>
      <c r="E2166" s="69" t="s">
        <v>62</v>
      </c>
      <c r="F2166" s="69" t="s">
        <v>45</v>
      </c>
      <c r="G2166" s="69" t="s">
        <v>46</v>
      </c>
      <c r="H2166" s="69" t="s">
        <v>54</v>
      </c>
      <c r="I2166" s="69" t="s">
        <v>3948</v>
      </c>
      <c r="J2166" s="69" t="s">
        <v>3949</v>
      </c>
      <c r="K2166" s="70">
        <v>44684.394502314812</v>
      </c>
      <c r="L2166" s="70">
        <v>44684.398356481484</v>
      </c>
      <c r="M2166" s="69" t="s">
        <v>50</v>
      </c>
      <c r="N2166" s="86" t="s">
        <v>429</v>
      </c>
      <c r="O2166" s="1"/>
      <c r="P2166" s="46"/>
    </row>
    <row r="2167" spans="1:16" ht="16.5" customHeight="1">
      <c r="A2167" s="43">
        <v>107674</v>
      </c>
      <c r="B2167" s="1" t="s">
        <v>575</v>
      </c>
      <c r="C2167" s="1" t="s">
        <v>42</v>
      </c>
      <c r="D2167" s="1" t="s">
        <v>81</v>
      </c>
      <c r="E2167" s="1" t="s">
        <v>257</v>
      </c>
      <c r="F2167" s="1" t="s">
        <v>67</v>
      </c>
      <c r="G2167" s="1" t="s">
        <v>401</v>
      </c>
      <c r="H2167" s="1" t="s">
        <v>54</v>
      </c>
      <c r="I2167" s="1" t="s">
        <v>3950</v>
      </c>
      <c r="J2167" s="1" t="s">
        <v>3951</v>
      </c>
      <c r="K2167" s="27">
        <v>44684.411805555559</v>
      </c>
      <c r="L2167" s="27">
        <v>44690.492280092592</v>
      </c>
      <c r="M2167" s="1" t="s">
        <v>50</v>
      </c>
      <c r="N2167" s="85" t="s">
        <v>429</v>
      </c>
      <c r="O2167" s="1"/>
      <c r="P2167" s="46"/>
    </row>
    <row r="2168" spans="1:16" ht="16.5" hidden="1" customHeight="1">
      <c r="A2168" s="75">
        <v>107675</v>
      </c>
      <c r="B2168" s="63" t="s">
        <v>60</v>
      </c>
      <c r="C2168" s="63" t="s">
        <v>51</v>
      </c>
      <c r="D2168" s="63" t="s">
        <v>81</v>
      </c>
      <c r="E2168" s="63" t="s">
        <v>62</v>
      </c>
      <c r="F2168" s="63" t="s">
        <v>53</v>
      </c>
      <c r="G2168" s="63" t="s">
        <v>46</v>
      </c>
      <c r="H2168" s="63" t="s">
        <v>54</v>
      </c>
      <c r="I2168" s="63" t="s">
        <v>3952</v>
      </c>
      <c r="J2168" s="63" t="s">
        <v>3953</v>
      </c>
      <c r="K2168" s="64">
        <v>44684.450162037036</v>
      </c>
      <c r="L2168" s="64">
        <v>44685.406585648147</v>
      </c>
      <c r="M2168" s="63" t="s">
        <v>50</v>
      </c>
      <c r="N2168" s="87" t="s">
        <v>429</v>
      </c>
      <c r="O2168" s="1"/>
      <c r="P2168" s="46"/>
    </row>
    <row r="2169" spans="1:16" ht="16.5" hidden="1" customHeight="1">
      <c r="A2169" s="43">
        <v>107676</v>
      </c>
      <c r="B2169" s="1" t="s">
        <v>41</v>
      </c>
      <c r="C2169" s="1" t="s">
        <v>51</v>
      </c>
      <c r="D2169" s="1" t="s">
        <v>43</v>
      </c>
      <c r="E2169" s="1" t="s">
        <v>44</v>
      </c>
      <c r="F2169" s="1" t="s">
        <v>45</v>
      </c>
      <c r="G2169" s="1" t="s">
        <v>46</v>
      </c>
      <c r="H2169" s="1" t="s">
        <v>47</v>
      </c>
      <c r="I2169" s="1" t="s">
        <v>3954</v>
      </c>
      <c r="J2169" s="1" t="s">
        <v>3955</v>
      </c>
      <c r="K2169" s="27">
        <v>44684.504062499997</v>
      </c>
      <c r="L2169" s="27">
        <v>44690.377268518518</v>
      </c>
      <c r="M2169" s="1" t="s">
        <v>50</v>
      </c>
      <c r="N2169" s="85" t="s">
        <v>1803</v>
      </c>
      <c r="O2169" s="1"/>
      <c r="P2169" s="46"/>
    </row>
    <row r="2170" spans="1:16" ht="16.5" hidden="1" customHeight="1">
      <c r="A2170" s="43">
        <v>107677</v>
      </c>
      <c r="B2170" s="1" t="s">
        <v>60</v>
      </c>
      <c r="C2170" s="1" t="s">
        <v>51</v>
      </c>
      <c r="D2170" s="1" t="s">
        <v>43</v>
      </c>
      <c r="E2170" s="1" t="s">
        <v>44</v>
      </c>
      <c r="F2170" s="1" t="s">
        <v>53</v>
      </c>
      <c r="G2170" s="1" t="s">
        <v>46</v>
      </c>
      <c r="H2170" s="1" t="s">
        <v>47</v>
      </c>
      <c r="I2170" s="1" t="s">
        <v>3956</v>
      </c>
      <c r="J2170" s="1" t="s">
        <v>3957</v>
      </c>
      <c r="K2170" s="27">
        <v>44684.508935185186</v>
      </c>
      <c r="L2170" s="27">
        <v>44685.379756944443</v>
      </c>
      <c r="M2170" s="1" t="s">
        <v>50</v>
      </c>
      <c r="N2170" s="85" t="s">
        <v>429</v>
      </c>
      <c r="O2170" s="1"/>
      <c r="P2170" s="46"/>
    </row>
    <row r="2171" spans="1:16" ht="16.5" hidden="1" customHeight="1">
      <c r="A2171" s="43">
        <v>107678</v>
      </c>
      <c r="B2171" s="1" t="s">
        <v>60</v>
      </c>
      <c r="C2171" s="1" t="s">
        <v>51</v>
      </c>
      <c r="D2171" s="1" t="s">
        <v>81</v>
      </c>
      <c r="E2171" s="1" t="s">
        <v>62</v>
      </c>
      <c r="F2171" s="1" t="s">
        <v>67</v>
      </c>
      <c r="G2171" s="1" t="s">
        <v>46</v>
      </c>
      <c r="H2171" s="1" t="s">
        <v>47</v>
      </c>
      <c r="I2171" s="1" t="s">
        <v>3958</v>
      </c>
      <c r="J2171" s="1" t="s">
        <v>3959</v>
      </c>
      <c r="K2171" s="27">
        <v>44684.522499999999</v>
      </c>
      <c r="L2171" s="27">
        <v>44685.381238425929</v>
      </c>
      <c r="M2171" s="1" t="s">
        <v>50</v>
      </c>
      <c r="N2171" s="85" t="s">
        <v>429</v>
      </c>
      <c r="O2171" s="1"/>
      <c r="P2171" s="46"/>
    </row>
    <row r="2172" spans="1:16" ht="16.5" hidden="1" customHeight="1">
      <c r="A2172" s="43">
        <v>107679</v>
      </c>
      <c r="B2172" s="1" t="s">
        <v>57</v>
      </c>
      <c r="C2172" s="1" t="s">
        <v>51</v>
      </c>
      <c r="D2172" s="1" t="s">
        <v>52</v>
      </c>
      <c r="E2172" s="1" t="s">
        <v>44</v>
      </c>
      <c r="F2172" s="1" t="s">
        <v>53</v>
      </c>
      <c r="G2172" s="1" t="s">
        <v>46</v>
      </c>
      <c r="H2172" s="1" t="s">
        <v>54</v>
      </c>
      <c r="I2172" s="1" t="s">
        <v>3960</v>
      </c>
      <c r="J2172" s="1" t="s">
        <v>3961</v>
      </c>
      <c r="K2172" s="27">
        <v>44684.526053240741</v>
      </c>
      <c r="L2172" s="27">
        <v>44685.38318287037</v>
      </c>
      <c r="M2172" s="1" t="s">
        <v>50</v>
      </c>
      <c r="N2172" s="85" t="s">
        <v>443</v>
      </c>
      <c r="O2172" s="1"/>
      <c r="P2172" s="46"/>
    </row>
    <row r="2173" spans="1:16" ht="16.5" hidden="1" customHeight="1">
      <c r="A2173" s="43">
        <v>107680</v>
      </c>
      <c r="B2173" s="1" t="s">
        <v>636</v>
      </c>
      <c r="C2173" s="1" t="s">
        <v>51</v>
      </c>
      <c r="D2173" s="1" t="s">
        <v>43</v>
      </c>
      <c r="E2173" s="1" t="s">
        <v>44</v>
      </c>
      <c r="F2173" s="1" t="s">
        <v>53</v>
      </c>
      <c r="G2173" s="1" t="s">
        <v>46</v>
      </c>
      <c r="H2173" s="1" t="s">
        <v>47</v>
      </c>
      <c r="I2173" s="1" t="s">
        <v>3962</v>
      </c>
      <c r="J2173" s="1" t="s">
        <v>3963</v>
      </c>
      <c r="K2173" s="27">
        <v>44684.534409722219</v>
      </c>
      <c r="L2173" s="27">
        <v>44686.538194444445</v>
      </c>
      <c r="M2173" s="1" t="s">
        <v>50</v>
      </c>
      <c r="N2173" s="85" t="s">
        <v>443</v>
      </c>
      <c r="O2173" s="1"/>
      <c r="P2173" s="46"/>
    </row>
    <row r="2174" spans="1:16" ht="16.5" hidden="1" customHeight="1">
      <c r="A2174" s="43">
        <v>107681</v>
      </c>
      <c r="B2174" s="1" t="s">
        <v>41</v>
      </c>
      <c r="C2174" s="1" t="s">
        <v>51</v>
      </c>
      <c r="D2174" s="1" t="s">
        <v>43</v>
      </c>
      <c r="E2174" s="1" t="s">
        <v>44</v>
      </c>
      <c r="F2174" s="1" t="s">
        <v>45</v>
      </c>
      <c r="G2174" s="1" t="s">
        <v>46</v>
      </c>
      <c r="H2174" s="1" t="s">
        <v>47</v>
      </c>
      <c r="I2174" s="1" t="s">
        <v>893</v>
      </c>
      <c r="J2174" s="1" t="s">
        <v>2738</v>
      </c>
      <c r="K2174" s="27">
        <v>44684.540879629632</v>
      </c>
      <c r="L2174" s="27">
        <v>44685.438379629632</v>
      </c>
      <c r="M2174" s="1" t="s">
        <v>50</v>
      </c>
      <c r="N2174" s="85" t="s">
        <v>429</v>
      </c>
      <c r="O2174" s="1"/>
      <c r="P2174" s="46"/>
    </row>
    <row r="2175" spans="1:16" ht="16.5" hidden="1" customHeight="1">
      <c r="A2175" s="43">
        <v>107682</v>
      </c>
      <c r="B2175" s="1" t="s">
        <v>60</v>
      </c>
      <c r="C2175" s="1" t="s">
        <v>51</v>
      </c>
      <c r="D2175" s="1" t="s">
        <v>43</v>
      </c>
      <c r="E2175" s="1" t="s">
        <v>44</v>
      </c>
      <c r="F2175" s="1" t="s">
        <v>45</v>
      </c>
      <c r="G2175" s="1" t="s">
        <v>46</v>
      </c>
      <c r="H2175" s="1" t="s">
        <v>54</v>
      </c>
      <c r="I2175" s="1" t="s">
        <v>3964</v>
      </c>
      <c r="J2175" s="1" t="s">
        <v>3965</v>
      </c>
      <c r="K2175" s="27">
        <v>44684.558009259257</v>
      </c>
      <c r="L2175" s="27">
        <v>44685.445613425924</v>
      </c>
      <c r="M2175" s="1" t="s">
        <v>50</v>
      </c>
      <c r="N2175" s="85" t="s">
        <v>429</v>
      </c>
      <c r="O2175" s="1"/>
      <c r="P2175" s="46"/>
    </row>
    <row r="2176" spans="1:16" ht="16.5" hidden="1" customHeight="1">
      <c r="A2176" s="43">
        <v>107683</v>
      </c>
      <c r="B2176" s="1" t="s">
        <v>65</v>
      </c>
      <c r="C2176" s="1" t="s">
        <v>51</v>
      </c>
      <c r="D2176" s="1" t="s">
        <v>81</v>
      </c>
      <c r="E2176" s="1" t="s">
        <v>44</v>
      </c>
      <c r="F2176" s="1" t="s">
        <v>45</v>
      </c>
      <c r="G2176" s="1" t="s">
        <v>46</v>
      </c>
      <c r="H2176" s="1" t="s">
        <v>47</v>
      </c>
      <c r="I2176" s="1" t="s">
        <v>3966</v>
      </c>
      <c r="J2176" s="1" t="s">
        <v>3967</v>
      </c>
      <c r="K2176" s="27">
        <v>44684.567245370374</v>
      </c>
      <c r="L2176" s="27">
        <v>44685.383576388886</v>
      </c>
      <c r="M2176" s="1" t="s">
        <v>50</v>
      </c>
      <c r="N2176" s="85" t="s">
        <v>808</v>
      </c>
      <c r="O2176" s="1"/>
      <c r="P2176" s="46"/>
    </row>
    <row r="2177" spans="1:16" ht="16.5" hidden="1" customHeight="1">
      <c r="A2177" s="43">
        <v>107684</v>
      </c>
      <c r="B2177" s="1" t="s">
        <v>65</v>
      </c>
      <c r="C2177" s="1" t="s">
        <v>51</v>
      </c>
      <c r="D2177" s="1" t="s">
        <v>61</v>
      </c>
      <c r="E2177" s="1" t="s">
        <v>44</v>
      </c>
      <c r="F2177" s="1" t="s">
        <v>45</v>
      </c>
      <c r="G2177" s="1" t="s">
        <v>46</v>
      </c>
      <c r="H2177" s="1" t="s">
        <v>47</v>
      </c>
      <c r="I2177" s="1" t="s">
        <v>3968</v>
      </c>
      <c r="J2177" s="1" t="s">
        <v>3969</v>
      </c>
      <c r="K2177" s="27">
        <v>44684.570937500001</v>
      </c>
      <c r="L2177" s="27">
        <v>44685.383912037039</v>
      </c>
      <c r="M2177" s="1" t="s">
        <v>50</v>
      </c>
      <c r="N2177" s="85" t="s">
        <v>808</v>
      </c>
      <c r="O2177" s="1"/>
      <c r="P2177" s="46"/>
    </row>
    <row r="2178" spans="1:16" ht="16.5" hidden="1" customHeight="1">
      <c r="A2178" s="43">
        <v>107685</v>
      </c>
      <c r="B2178" s="1" t="s">
        <v>41</v>
      </c>
      <c r="C2178" s="1" t="s">
        <v>126</v>
      </c>
      <c r="D2178" s="1" t="s">
        <v>61</v>
      </c>
      <c r="E2178" s="1" t="s">
        <v>62</v>
      </c>
      <c r="F2178" s="1" t="s">
        <v>53</v>
      </c>
      <c r="G2178" s="1" t="s">
        <v>46</v>
      </c>
      <c r="H2178" s="1" t="s">
        <v>54</v>
      </c>
      <c r="I2178" s="1" t="s">
        <v>3970</v>
      </c>
      <c r="J2178" s="1" t="s">
        <v>3971</v>
      </c>
      <c r="K2178" s="27">
        <v>44684.591215277775</v>
      </c>
      <c r="L2178" s="27">
        <v>44685.395844907405</v>
      </c>
      <c r="M2178" s="1" t="s">
        <v>50</v>
      </c>
      <c r="N2178" s="85" t="s">
        <v>429</v>
      </c>
      <c r="O2178" s="1"/>
      <c r="P2178" s="46"/>
    </row>
    <row r="2179" spans="1:16" ht="16.5" hidden="1" customHeight="1">
      <c r="A2179" s="43">
        <v>107686</v>
      </c>
      <c r="B2179" s="1" t="s">
        <v>41</v>
      </c>
      <c r="C2179" s="1" t="s">
        <v>51</v>
      </c>
      <c r="D2179" s="1" t="s">
        <v>81</v>
      </c>
      <c r="E2179" s="1" t="s">
        <v>75</v>
      </c>
      <c r="F2179" s="1" t="s">
        <v>53</v>
      </c>
      <c r="G2179" s="1" t="s">
        <v>46</v>
      </c>
      <c r="H2179" s="1" t="s">
        <v>47</v>
      </c>
      <c r="I2179" s="1" t="s">
        <v>893</v>
      </c>
      <c r="J2179" s="1" t="s">
        <v>2738</v>
      </c>
      <c r="K2179" s="27">
        <v>44684.642754629633</v>
      </c>
      <c r="L2179" s="27">
        <v>44685.444374999999</v>
      </c>
      <c r="M2179" s="1" t="s">
        <v>50</v>
      </c>
      <c r="N2179" s="85" t="s">
        <v>429</v>
      </c>
      <c r="O2179" s="1"/>
      <c r="P2179" s="46"/>
    </row>
    <row r="2180" spans="1:16" ht="16.5" hidden="1" customHeight="1">
      <c r="A2180" s="43">
        <v>107687</v>
      </c>
      <c r="B2180" s="1" t="s">
        <v>60</v>
      </c>
      <c r="C2180" s="1" t="s">
        <v>51</v>
      </c>
      <c r="D2180" s="1" t="s">
        <v>61</v>
      </c>
      <c r="E2180" s="1" t="s">
        <v>62</v>
      </c>
      <c r="F2180" s="1" t="s">
        <v>45</v>
      </c>
      <c r="G2180" s="1" t="s">
        <v>46</v>
      </c>
      <c r="H2180" s="1" t="s">
        <v>47</v>
      </c>
      <c r="I2180" s="1" t="s">
        <v>3972</v>
      </c>
      <c r="J2180" s="1" t="s">
        <v>3973</v>
      </c>
      <c r="K2180" s="27">
        <v>44684.650462962964</v>
      </c>
      <c r="L2180" s="27">
        <v>44685.396643518521</v>
      </c>
      <c r="M2180" s="1" t="s">
        <v>50</v>
      </c>
      <c r="N2180" s="85" t="s">
        <v>429</v>
      </c>
      <c r="O2180" s="1"/>
      <c r="P2180" s="46"/>
    </row>
    <row r="2181" spans="1:16" ht="16.5" hidden="1" customHeight="1">
      <c r="A2181" s="43">
        <v>107688</v>
      </c>
      <c r="B2181" s="1" t="s">
        <v>60</v>
      </c>
      <c r="C2181" s="1" t="s">
        <v>51</v>
      </c>
      <c r="D2181" s="1" t="s">
        <v>81</v>
      </c>
      <c r="E2181" s="1" t="s">
        <v>44</v>
      </c>
      <c r="F2181" s="1" t="s">
        <v>53</v>
      </c>
      <c r="G2181" s="1" t="s">
        <v>46</v>
      </c>
      <c r="H2181" s="1" t="s">
        <v>54</v>
      </c>
      <c r="I2181" s="1" t="s">
        <v>3974</v>
      </c>
      <c r="J2181" s="1" t="s">
        <v>3975</v>
      </c>
      <c r="K2181" s="27">
        <v>44684.658171296294</v>
      </c>
      <c r="L2181" s="27">
        <v>44690.380057870374</v>
      </c>
      <c r="M2181" s="1" t="s">
        <v>50</v>
      </c>
      <c r="N2181" s="85" t="s">
        <v>429</v>
      </c>
      <c r="O2181" s="1"/>
      <c r="P2181" s="46"/>
    </row>
    <row r="2182" spans="1:16" ht="16.5" hidden="1" customHeight="1">
      <c r="A2182" s="43">
        <v>107689</v>
      </c>
      <c r="B2182" s="1" t="s">
        <v>41</v>
      </c>
      <c r="C2182" s="1" t="s">
        <v>51</v>
      </c>
      <c r="D2182" s="1" t="s">
        <v>81</v>
      </c>
      <c r="E2182" s="1" t="s">
        <v>257</v>
      </c>
      <c r="F2182" s="1" t="s">
        <v>45</v>
      </c>
      <c r="G2182" s="1" t="s">
        <v>46</v>
      </c>
      <c r="H2182" s="1" t="s">
        <v>54</v>
      </c>
      <c r="I2182" s="1" t="s">
        <v>3976</v>
      </c>
      <c r="J2182" s="1" t="s">
        <v>3977</v>
      </c>
      <c r="K2182" s="27">
        <v>44684.687395833331</v>
      </c>
      <c r="L2182" s="27">
        <v>44685.396990740737</v>
      </c>
      <c r="M2182" s="1" t="s">
        <v>50</v>
      </c>
      <c r="N2182" s="85" t="s">
        <v>429</v>
      </c>
      <c r="O2182" s="1"/>
      <c r="P2182" s="46"/>
    </row>
    <row r="2183" spans="1:16" ht="16.5" hidden="1" customHeight="1">
      <c r="A2183" s="43">
        <v>107690</v>
      </c>
      <c r="B2183" s="1" t="s">
        <v>41</v>
      </c>
      <c r="C2183" s="1" t="s">
        <v>99</v>
      </c>
      <c r="D2183" s="1" t="s">
        <v>61</v>
      </c>
      <c r="E2183" s="1" t="s">
        <v>44</v>
      </c>
      <c r="F2183" s="1" t="s">
        <v>45</v>
      </c>
      <c r="G2183" s="1" t="s">
        <v>46</v>
      </c>
      <c r="H2183" s="1" t="s">
        <v>47</v>
      </c>
      <c r="I2183" s="1" t="s">
        <v>753</v>
      </c>
      <c r="J2183" s="1" t="s">
        <v>3978</v>
      </c>
      <c r="K2183" s="27">
        <v>44684.688692129632</v>
      </c>
      <c r="L2183" s="27">
        <v>44685.398495370369</v>
      </c>
      <c r="M2183" s="1" t="s">
        <v>50</v>
      </c>
      <c r="N2183" s="85" t="s">
        <v>429</v>
      </c>
      <c r="O2183" s="1"/>
      <c r="P2183" s="46"/>
    </row>
    <row r="2184" spans="1:16" ht="16.5" hidden="1" customHeight="1">
      <c r="A2184" s="43">
        <v>107691</v>
      </c>
      <c r="B2184" s="1" t="s">
        <v>41</v>
      </c>
      <c r="C2184" s="1" t="s">
        <v>114</v>
      </c>
      <c r="D2184" s="1" t="s">
        <v>43</v>
      </c>
      <c r="E2184" s="1" t="s">
        <v>44</v>
      </c>
      <c r="F2184" s="1" t="s">
        <v>45</v>
      </c>
      <c r="G2184" s="1" t="s">
        <v>46</v>
      </c>
      <c r="H2184" s="1" t="s">
        <v>47</v>
      </c>
      <c r="I2184" s="1" t="s">
        <v>861</v>
      </c>
      <c r="J2184" s="1" t="s">
        <v>3979</v>
      </c>
      <c r="K2184" s="27">
        <v>44684.712361111109</v>
      </c>
      <c r="L2184" s="27">
        <v>44690.641585648147</v>
      </c>
      <c r="M2184" s="1" t="s">
        <v>50</v>
      </c>
      <c r="N2184" s="85" t="s">
        <v>429</v>
      </c>
      <c r="O2184" s="1"/>
      <c r="P2184" s="46"/>
    </row>
    <row r="2185" spans="1:16" ht="16.5" hidden="1" customHeight="1">
      <c r="A2185" s="43">
        <v>107692</v>
      </c>
      <c r="B2185" s="1" t="s">
        <v>57</v>
      </c>
      <c r="C2185" s="1" t="s">
        <v>189</v>
      </c>
      <c r="D2185" s="1" t="s">
        <v>61</v>
      </c>
      <c r="E2185" s="1" t="s">
        <v>66</v>
      </c>
      <c r="F2185" s="1" t="s">
        <v>53</v>
      </c>
      <c r="G2185" s="1" t="s">
        <v>85</v>
      </c>
      <c r="H2185" s="1" t="s">
        <v>47</v>
      </c>
      <c r="I2185" s="1" t="s">
        <v>3980</v>
      </c>
      <c r="J2185" s="1" t="s">
        <v>3981</v>
      </c>
      <c r="K2185" s="27">
        <v>44684.728541666664</v>
      </c>
      <c r="L2185" s="27">
        <v>44685.386064814818</v>
      </c>
      <c r="M2185" s="1" t="s">
        <v>50</v>
      </c>
      <c r="N2185" s="85" t="s">
        <v>443</v>
      </c>
      <c r="O2185" s="1"/>
      <c r="P2185" s="46"/>
    </row>
    <row r="2186" spans="1:16" ht="16.5" hidden="1" customHeight="1">
      <c r="A2186" s="43">
        <v>107693</v>
      </c>
      <c r="B2186" s="1" t="s">
        <v>837</v>
      </c>
      <c r="C2186" s="1" t="s">
        <v>51</v>
      </c>
      <c r="D2186" s="1" t="s">
        <v>52</v>
      </c>
      <c r="E2186" s="1" t="s">
        <v>44</v>
      </c>
      <c r="F2186" s="1" t="s">
        <v>67</v>
      </c>
      <c r="G2186" s="1" t="s">
        <v>46</v>
      </c>
      <c r="H2186" s="1" t="s">
        <v>54</v>
      </c>
      <c r="I2186" s="1" t="s">
        <v>3982</v>
      </c>
      <c r="J2186" s="1" t="s">
        <v>3983</v>
      </c>
      <c r="K2186" s="27">
        <v>44684.730092592596</v>
      </c>
      <c r="L2186" s="27">
        <v>44685.707013888888</v>
      </c>
      <c r="M2186" s="1" t="s">
        <v>50</v>
      </c>
      <c r="N2186" s="85" t="s">
        <v>443</v>
      </c>
      <c r="O2186" s="1"/>
      <c r="P2186" s="46"/>
    </row>
    <row r="2187" spans="1:16" ht="16.5" hidden="1" customHeight="1">
      <c r="A2187" s="43">
        <v>107694</v>
      </c>
      <c r="B2187" s="1" t="s">
        <v>41</v>
      </c>
      <c r="C2187" s="1" t="s">
        <v>51</v>
      </c>
      <c r="D2187" s="1" t="s">
        <v>71</v>
      </c>
      <c r="E2187" s="1" t="s">
        <v>62</v>
      </c>
      <c r="F2187" s="1" t="s">
        <v>45</v>
      </c>
      <c r="G2187" s="1" t="s">
        <v>498</v>
      </c>
      <c r="H2187" s="1" t="s">
        <v>47</v>
      </c>
      <c r="I2187" s="1" t="s">
        <v>3984</v>
      </c>
      <c r="J2187" s="1" t="s">
        <v>3985</v>
      </c>
      <c r="K2187" s="27">
        <v>44684.746053240742</v>
      </c>
      <c r="L2187" s="27">
        <v>44685.4452662037</v>
      </c>
      <c r="M2187" s="1" t="s">
        <v>50</v>
      </c>
      <c r="N2187" s="85" t="s">
        <v>429</v>
      </c>
      <c r="O2187" s="1"/>
      <c r="P2187" s="46"/>
    </row>
    <row r="2188" spans="1:16" ht="16.5" hidden="1" customHeight="1">
      <c r="A2188" s="43">
        <v>107695</v>
      </c>
      <c r="B2188" s="1" t="s">
        <v>41</v>
      </c>
      <c r="C2188" s="1" t="s">
        <v>126</v>
      </c>
      <c r="D2188" s="1" t="s">
        <v>61</v>
      </c>
      <c r="E2188" s="1" t="s">
        <v>66</v>
      </c>
      <c r="F2188" s="1" t="s">
        <v>45</v>
      </c>
      <c r="G2188" s="1" t="s">
        <v>46</v>
      </c>
      <c r="H2188" s="1" t="s">
        <v>47</v>
      </c>
      <c r="I2188" s="1" t="s">
        <v>3986</v>
      </c>
      <c r="J2188" s="1" t="s">
        <v>3987</v>
      </c>
      <c r="K2188" s="27">
        <v>44684.753877314812</v>
      </c>
      <c r="L2188" s="27">
        <v>44690.493171296293</v>
      </c>
      <c r="M2188" s="1" t="s">
        <v>50</v>
      </c>
      <c r="N2188" s="85" t="s">
        <v>429</v>
      </c>
      <c r="O2188" s="1"/>
      <c r="P2188" s="46"/>
    </row>
    <row r="2189" spans="1:16" ht="16.5" hidden="1" customHeight="1">
      <c r="A2189" s="43">
        <v>107696</v>
      </c>
      <c r="B2189" s="1" t="s">
        <v>513</v>
      </c>
      <c r="C2189" s="1" t="s">
        <v>51</v>
      </c>
      <c r="D2189" s="1" t="s">
        <v>43</v>
      </c>
      <c r="E2189" s="1" t="s">
        <v>62</v>
      </c>
      <c r="F2189" s="1" t="s">
        <v>45</v>
      </c>
      <c r="G2189" s="1" t="s">
        <v>46</v>
      </c>
      <c r="H2189" s="1" t="s">
        <v>47</v>
      </c>
      <c r="I2189" s="1" t="s">
        <v>3988</v>
      </c>
      <c r="J2189" s="1" t="s">
        <v>3989</v>
      </c>
      <c r="K2189" s="27">
        <v>44684.759467592594</v>
      </c>
      <c r="L2189" s="27">
        <v>44685.476099537038</v>
      </c>
      <c r="M2189" s="1" t="s">
        <v>50</v>
      </c>
      <c r="N2189" s="85" t="s">
        <v>443</v>
      </c>
      <c r="O2189" s="1"/>
      <c r="P2189" s="46"/>
    </row>
    <row r="2190" spans="1:16" ht="16.5" hidden="1" customHeight="1">
      <c r="A2190" s="43">
        <v>107697</v>
      </c>
      <c r="B2190" s="1" t="s">
        <v>41</v>
      </c>
      <c r="C2190" s="1" t="s">
        <v>51</v>
      </c>
      <c r="D2190" s="1" t="s">
        <v>52</v>
      </c>
      <c r="E2190" s="1" t="s">
        <v>241</v>
      </c>
      <c r="F2190" s="1" t="s">
        <v>67</v>
      </c>
      <c r="G2190" s="1" t="s">
        <v>46</v>
      </c>
      <c r="H2190" s="1" t="s">
        <v>47</v>
      </c>
      <c r="I2190" s="1" t="s">
        <v>3990</v>
      </c>
      <c r="J2190" s="1" t="s">
        <v>3991</v>
      </c>
      <c r="K2190" s="27">
        <v>44684.764293981483</v>
      </c>
      <c r="L2190" s="27">
        <v>44690.497673611113</v>
      </c>
      <c r="M2190" s="1" t="s">
        <v>50</v>
      </c>
      <c r="N2190" s="85" t="s">
        <v>429</v>
      </c>
      <c r="O2190" s="1"/>
      <c r="P2190" s="46"/>
    </row>
    <row r="2191" spans="1:16" ht="16.5" hidden="1" customHeight="1">
      <c r="A2191" s="43">
        <v>107698</v>
      </c>
      <c r="B2191" s="1" t="s">
        <v>60</v>
      </c>
      <c r="C2191" s="1" t="s">
        <v>51</v>
      </c>
      <c r="D2191" s="1" t="s">
        <v>81</v>
      </c>
      <c r="E2191" s="1" t="s">
        <v>241</v>
      </c>
      <c r="F2191" s="1" t="s">
        <v>53</v>
      </c>
      <c r="G2191" s="1" t="s">
        <v>46</v>
      </c>
      <c r="H2191" s="1" t="s">
        <v>47</v>
      </c>
      <c r="I2191" s="1" t="s">
        <v>3992</v>
      </c>
      <c r="J2191" s="1" t="s">
        <v>3993</v>
      </c>
      <c r="K2191" s="27">
        <v>44684.766770833332</v>
      </c>
      <c r="L2191" s="27">
        <v>44685.40520833333</v>
      </c>
      <c r="M2191" s="1" t="s">
        <v>50</v>
      </c>
      <c r="N2191" s="85" t="s">
        <v>429</v>
      </c>
      <c r="O2191" s="1"/>
      <c r="P2191" s="46"/>
    </row>
    <row r="2192" spans="1:16" ht="16.5" hidden="1" customHeight="1">
      <c r="A2192" s="43">
        <v>107699</v>
      </c>
      <c r="B2192" s="1" t="s">
        <v>41</v>
      </c>
      <c r="C2192" s="1" t="s">
        <v>51</v>
      </c>
      <c r="D2192" s="1" t="s">
        <v>52</v>
      </c>
      <c r="E2192" s="1" t="s">
        <v>44</v>
      </c>
      <c r="F2192" s="1" t="s">
        <v>45</v>
      </c>
      <c r="G2192" s="1" t="s">
        <v>46</v>
      </c>
      <c r="H2192" s="1" t="s">
        <v>47</v>
      </c>
      <c r="I2192" s="1" t="s">
        <v>3994</v>
      </c>
      <c r="J2192" s="1" t="s">
        <v>3995</v>
      </c>
      <c r="K2192" s="27">
        <v>44684.772800925923</v>
      </c>
      <c r="L2192" s="27">
        <v>44690.38040509259</v>
      </c>
      <c r="M2192" s="1" t="s">
        <v>50</v>
      </c>
      <c r="N2192" s="85" t="s">
        <v>429</v>
      </c>
      <c r="O2192" s="1"/>
      <c r="P2192" s="46"/>
    </row>
    <row r="2193" spans="1:16" ht="16.5" hidden="1" customHeight="1">
      <c r="A2193" s="43">
        <v>107700</v>
      </c>
      <c r="B2193" s="1" t="s">
        <v>74</v>
      </c>
      <c r="C2193" s="1" t="s">
        <v>42</v>
      </c>
      <c r="D2193" s="1" t="s">
        <v>71</v>
      </c>
      <c r="E2193" s="1" t="s">
        <v>66</v>
      </c>
      <c r="F2193" s="1" t="s">
        <v>67</v>
      </c>
      <c r="G2193" s="1" t="s">
        <v>46</v>
      </c>
      <c r="H2193" s="1" t="s">
        <v>54</v>
      </c>
      <c r="I2193" s="1" t="s">
        <v>3996</v>
      </c>
      <c r="J2193" s="1" t="s">
        <v>3997</v>
      </c>
      <c r="K2193" s="27">
        <v>44684.905393518522</v>
      </c>
      <c r="L2193" s="27">
        <v>44685.741539351853</v>
      </c>
      <c r="M2193" s="1" t="s">
        <v>50</v>
      </c>
      <c r="N2193" s="85" t="s">
        <v>443</v>
      </c>
      <c r="O2193" s="1"/>
      <c r="P2193" s="46"/>
    </row>
    <row r="2194" spans="1:16" ht="16.5" hidden="1" customHeight="1">
      <c r="A2194" s="43">
        <v>107701</v>
      </c>
      <c r="B2194" s="1" t="s">
        <v>41</v>
      </c>
      <c r="C2194" s="1" t="s">
        <v>51</v>
      </c>
      <c r="D2194" s="1" t="s">
        <v>43</v>
      </c>
      <c r="E2194" s="1" t="s">
        <v>44</v>
      </c>
      <c r="F2194" s="1" t="s">
        <v>45</v>
      </c>
      <c r="G2194" s="1" t="s">
        <v>46</v>
      </c>
      <c r="H2194" s="1" t="s">
        <v>47</v>
      </c>
      <c r="I2194" s="1" t="s">
        <v>893</v>
      </c>
      <c r="J2194" s="1" t="s">
        <v>3998</v>
      </c>
      <c r="K2194" s="27">
        <v>44685.395624999997</v>
      </c>
      <c r="L2194" s="27">
        <v>44685.477025462962</v>
      </c>
      <c r="M2194" s="1" t="s">
        <v>50</v>
      </c>
      <c r="N2194" s="85" t="s">
        <v>429</v>
      </c>
      <c r="O2194" s="1"/>
      <c r="P2194" s="46"/>
    </row>
    <row r="2195" spans="1:16" ht="16.5" hidden="1" customHeight="1">
      <c r="A2195" s="43">
        <v>107702</v>
      </c>
      <c r="B2195" s="1" t="s">
        <v>60</v>
      </c>
      <c r="C2195" s="1" t="s">
        <v>51</v>
      </c>
      <c r="D2195" s="1" t="s">
        <v>71</v>
      </c>
      <c r="E2195" s="1" t="s">
        <v>44</v>
      </c>
      <c r="F2195" s="1" t="s">
        <v>53</v>
      </c>
      <c r="G2195" s="1" t="s">
        <v>46</v>
      </c>
      <c r="H2195" s="1" t="s">
        <v>47</v>
      </c>
      <c r="I2195" s="1" t="s">
        <v>3999</v>
      </c>
      <c r="J2195" s="1" t="s">
        <v>3953</v>
      </c>
      <c r="K2195" s="27">
        <v>44685.402789351851</v>
      </c>
      <c r="L2195" s="27">
        <v>44685.405856481484</v>
      </c>
      <c r="M2195" s="1" t="s">
        <v>50</v>
      </c>
      <c r="N2195" s="85" t="s">
        <v>429</v>
      </c>
      <c r="O2195" s="1"/>
      <c r="P2195" s="46"/>
    </row>
    <row r="2196" spans="1:16" ht="16.5" hidden="1" customHeight="1">
      <c r="A2196" s="43">
        <v>107703</v>
      </c>
      <c r="B2196" s="1" t="s">
        <v>41</v>
      </c>
      <c r="C2196" s="1" t="s">
        <v>51</v>
      </c>
      <c r="D2196" s="1" t="s">
        <v>52</v>
      </c>
      <c r="E2196" s="1" t="s">
        <v>62</v>
      </c>
      <c r="F2196" s="1" t="s">
        <v>45</v>
      </c>
      <c r="G2196" s="1" t="s">
        <v>46</v>
      </c>
      <c r="H2196" s="1" t="s">
        <v>47</v>
      </c>
      <c r="I2196" s="1" t="s">
        <v>4000</v>
      </c>
      <c r="J2196" s="1" t="s">
        <v>4001</v>
      </c>
      <c r="K2196" s="27">
        <v>44685.404780092591</v>
      </c>
      <c r="L2196" s="27">
        <v>44692.378935185188</v>
      </c>
      <c r="M2196" s="1" t="s">
        <v>50</v>
      </c>
      <c r="N2196" s="85" t="s">
        <v>429</v>
      </c>
      <c r="O2196" s="1"/>
      <c r="P2196" s="46"/>
    </row>
    <row r="2197" spans="1:16" ht="16.5" hidden="1" customHeight="1">
      <c r="A2197" s="43">
        <v>107704</v>
      </c>
      <c r="B2197" s="1" t="s">
        <v>60</v>
      </c>
      <c r="C2197" s="1" t="s">
        <v>51</v>
      </c>
      <c r="D2197" s="1" t="s">
        <v>71</v>
      </c>
      <c r="E2197" s="1" t="s">
        <v>62</v>
      </c>
      <c r="F2197" s="1" t="s">
        <v>53</v>
      </c>
      <c r="G2197" s="1" t="s">
        <v>46</v>
      </c>
      <c r="H2197" s="1" t="s">
        <v>47</v>
      </c>
      <c r="I2197" s="1" t="s">
        <v>4002</v>
      </c>
      <c r="J2197" s="1" t="s">
        <v>4003</v>
      </c>
      <c r="K2197" s="27">
        <v>44685.408935185187</v>
      </c>
      <c r="L2197" s="27">
        <v>44685.742118055554</v>
      </c>
      <c r="M2197" s="1" t="s">
        <v>50</v>
      </c>
      <c r="N2197" s="85" t="s">
        <v>429</v>
      </c>
      <c r="O2197" s="1"/>
      <c r="P2197" s="46"/>
    </row>
    <row r="2198" spans="1:16" ht="16.5" hidden="1" customHeight="1">
      <c r="A2198" s="43">
        <v>107705</v>
      </c>
      <c r="B2198" s="1" t="s">
        <v>60</v>
      </c>
      <c r="C2198" s="1" t="s">
        <v>388</v>
      </c>
      <c r="D2198" s="1" t="s">
        <v>71</v>
      </c>
      <c r="E2198" s="1" t="s">
        <v>62</v>
      </c>
      <c r="F2198" s="1" t="s">
        <v>45</v>
      </c>
      <c r="G2198" s="1" t="s">
        <v>46</v>
      </c>
      <c r="H2198" s="1" t="s">
        <v>47</v>
      </c>
      <c r="I2198" s="1" t="s">
        <v>4004</v>
      </c>
      <c r="J2198" s="1" t="s">
        <v>4005</v>
      </c>
      <c r="K2198" s="27">
        <v>44685.410960648151</v>
      </c>
      <c r="L2198" s="27">
        <v>44685.447615740741</v>
      </c>
      <c r="M2198" s="1" t="s">
        <v>50</v>
      </c>
      <c r="N2198" s="85" t="s">
        <v>429</v>
      </c>
      <c r="O2198" s="1"/>
      <c r="P2198" s="46"/>
    </row>
    <row r="2199" spans="1:16" ht="16.5" hidden="1" customHeight="1">
      <c r="A2199" s="43">
        <v>107706</v>
      </c>
      <c r="B2199" s="1" t="s">
        <v>41</v>
      </c>
      <c r="C2199" s="1" t="s">
        <v>51</v>
      </c>
      <c r="D2199" s="1" t="s">
        <v>52</v>
      </c>
      <c r="E2199" s="1" t="s">
        <v>44</v>
      </c>
      <c r="F2199" s="1" t="s">
        <v>45</v>
      </c>
      <c r="G2199" s="1" t="s">
        <v>46</v>
      </c>
      <c r="H2199" s="1" t="s">
        <v>54</v>
      </c>
      <c r="I2199" s="1" t="s">
        <v>801</v>
      </c>
      <c r="J2199" s="1" t="s">
        <v>4006</v>
      </c>
      <c r="K2199" s="27">
        <v>44685.419953703706</v>
      </c>
      <c r="L2199" s="27">
        <v>44685.47760416667</v>
      </c>
      <c r="M2199" s="1" t="s">
        <v>50</v>
      </c>
      <c r="N2199" s="85" t="s">
        <v>429</v>
      </c>
      <c r="O2199" s="1"/>
      <c r="P2199" s="46"/>
    </row>
    <row r="2200" spans="1:16" ht="16.5" hidden="1" customHeight="1">
      <c r="A2200" s="43">
        <v>107707</v>
      </c>
      <c r="B2200" s="1" t="s">
        <v>41</v>
      </c>
      <c r="C2200" s="1" t="s">
        <v>51</v>
      </c>
      <c r="D2200" s="1" t="s">
        <v>43</v>
      </c>
      <c r="E2200" s="1" t="s">
        <v>44</v>
      </c>
      <c r="F2200" s="1" t="s">
        <v>53</v>
      </c>
      <c r="G2200" s="1" t="s">
        <v>46</v>
      </c>
      <c r="H2200" s="1" t="s">
        <v>54</v>
      </c>
      <c r="I2200" s="1" t="s">
        <v>4007</v>
      </c>
      <c r="J2200" s="1" t="s">
        <v>4008</v>
      </c>
      <c r="K2200" s="27">
        <v>44685.420173611114</v>
      </c>
      <c r="L2200" s="27">
        <v>44690.386284722219</v>
      </c>
      <c r="M2200" s="1" t="s">
        <v>50</v>
      </c>
      <c r="N2200" s="85" t="s">
        <v>429</v>
      </c>
      <c r="O2200" s="1"/>
      <c r="P2200" s="46"/>
    </row>
    <row r="2201" spans="1:16" ht="16.5" hidden="1" customHeight="1">
      <c r="A2201" s="43">
        <v>107708</v>
      </c>
      <c r="B2201" s="1" t="s">
        <v>60</v>
      </c>
      <c r="C2201" s="1" t="s">
        <v>90</v>
      </c>
      <c r="D2201" s="1" t="s">
        <v>43</v>
      </c>
      <c r="E2201" s="1" t="s">
        <v>66</v>
      </c>
      <c r="F2201" s="1" t="s">
        <v>45</v>
      </c>
      <c r="G2201" s="1" t="s">
        <v>46</v>
      </c>
      <c r="H2201" s="1" t="s">
        <v>47</v>
      </c>
      <c r="I2201" s="1" t="s">
        <v>4009</v>
      </c>
      <c r="J2201" s="1" t="s">
        <v>4010</v>
      </c>
      <c r="K2201" s="27">
        <v>44685.424687500003</v>
      </c>
      <c r="L2201" s="27">
        <v>44686.365902777776</v>
      </c>
      <c r="M2201" s="1" t="s">
        <v>50</v>
      </c>
      <c r="N2201" s="85" t="s">
        <v>429</v>
      </c>
      <c r="O2201" s="1"/>
      <c r="P2201" s="46"/>
    </row>
    <row r="2202" spans="1:16" ht="16.5" hidden="1" customHeight="1">
      <c r="A2202" s="43">
        <v>107709</v>
      </c>
      <c r="B2202" s="1" t="s">
        <v>252</v>
      </c>
      <c r="C2202" s="1" t="s">
        <v>51</v>
      </c>
      <c r="D2202" s="1" t="s">
        <v>52</v>
      </c>
      <c r="E2202" s="1" t="s">
        <v>44</v>
      </c>
      <c r="F2202" s="1" t="s">
        <v>45</v>
      </c>
      <c r="G2202" s="1" t="s">
        <v>46</v>
      </c>
      <c r="H2202" s="1" t="s">
        <v>54</v>
      </c>
      <c r="I2202" s="1" t="s">
        <v>4011</v>
      </c>
      <c r="J2202" s="1" t="s">
        <v>4012</v>
      </c>
      <c r="K2202" s="27">
        <v>44685.426076388889</v>
      </c>
      <c r="L2202" s="27">
        <v>44686.539085648146</v>
      </c>
      <c r="M2202" s="1" t="s">
        <v>50</v>
      </c>
      <c r="N2202" s="85" t="s">
        <v>808</v>
      </c>
      <c r="O2202" s="1"/>
      <c r="P2202" s="46"/>
    </row>
    <row r="2203" spans="1:16" ht="16.5" hidden="1" customHeight="1">
      <c r="A2203" s="43">
        <v>107710</v>
      </c>
      <c r="B2203" s="1" t="s">
        <v>57</v>
      </c>
      <c r="C2203" s="1" t="s">
        <v>51</v>
      </c>
      <c r="D2203" s="1" t="s">
        <v>61</v>
      </c>
      <c r="E2203" s="1" t="s">
        <v>44</v>
      </c>
      <c r="F2203" s="1" t="s">
        <v>53</v>
      </c>
      <c r="G2203" s="1" t="s">
        <v>46</v>
      </c>
      <c r="H2203" s="1" t="s">
        <v>54</v>
      </c>
      <c r="I2203" s="1" t="s">
        <v>4013</v>
      </c>
      <c r="J2203" s="1" t="s">
        <v>1064</v>
      </c>
      <c r="K2203" s="27">
        <v>44685.429375</v>
      </c>
      <c r="L2203" s="27">
        <v>44685.477986111109</v>
      </c>
      <c r="M2203" s="1" t="s">
        <v>50</v>
      </c>
      <c r="N2203" s="85" t="s">
        <v>443</v>
      </c>
      <c r="O2203" s="1"/>
      <c r="P2203" s="46"/>
    </row>
    <row r="2204" spans="1:16" ht="16.5" hidden="1" customHeight="1">
      <c r="A2204" s="43">
        <v>107711</v>
      </c>
      <c r="B2204" s="1" t="s">
        <v>60</v>
      </c>
      <c r="C2204" s="1" t="s">
        <v>51</v>
      </c>
      <c r="D2204" s="1" t="s">
        <v>61</v>
      </c>
      <c r="E2204" s="1" t="s">
        <v>44</v>
      </c>
      <c r="F2204" s="1" t="s">
        <v>45</v>
      </c>
      <c r="G2204" s="1" t="s">
        <v>46</v>
      </c>
      <c r="H2204" s="1" t="s">
        <v>54</v>
      </c>
      <c r="I2204" s="1" t="s">
        <v>4009</v>
      </c>
      <c r="J2204" s="1" t="s">
        <v>4014</v>
      </c>
      <c r="K2204" s="27">
        <v>44685.430578703701</v>
      </c>
      <c r="L2204" s="27">
        <v>44685.478310185186</v>
      </c>
      <c r="M2204" s="1" t="s">
        <v>50</v>
      </c>
      <c r="N2204" s="85" t="s">
        <v>429</v>
      </c>
      <c r="O2204" s="1"/>
      <c r="P2204" s="46"/>
    </row>
    <row r="2205" spans="1:16" ht="16.5" hidden="1" customHeight="1">
      <c r="A2205" s="43">
        <v>107712</v>
      </c>
      <c r="B2205" s="1" t="s">
        <v>57</v>
      </c>
      <c r="C2205" s="1" t="s">
        <v>51</v>
      </c>
      <c r="D2205" s="1" t="s">
        <v>61</v>
      </c>
      <c r="E2205" s="1" t="s">
        <v>44</v>
      </c>
      <c r="F2205" s="1" t="s">
        <v>45</v>
      </c>
      <c r="G2205" s="1" t="s">
        <v>46</v>
      </c>
      <c r="H2205" s="1" t="s">
        <v>47</v>
      </c>
      <c r="I2205" s="1" t="s">
        <v>3252</v>
      </c>
      <c r="J2205" s="1" t="s">
        <v>1064</v>
      </c>
      <c r="K2205" s="27">
        <v>44685.457696759258</v>
      </c>
      <c r="L2205" s="27">
        <v>44685.478518518517</v>
      </c>
      <c r="M2205" s="1" t="s">
        <v>50</v>
      </c>
      <c r="N2205" s="85" t="s">
        <v>443</v>
      </c>
      <c r="O2205" s="1"/>
      <c r="P2205" s="46"/>
    </row>
    <row r="2206" spans="1:16" ht="16.5" hidden="1" customHeight="1">
      <c r="A2206" s="43">
        <v>107713</v>
      </c>
      <c r="B2206" s="1" t="s">
        <v>41</v>
      </c>
      <c r="C2206" s="1" t="s">
        <v>51</v>
      </c>
      <c r="D2206" s="1" t="s">
        <v>71</v>
      </c>
      <c r="E2206" s="1" t="s">
        <v>75</v>
      </c>
      <c r="F2206" s="1" t="s">
        <v>45</v>
      </c>
      <c r="G2206" s="1" t="s">
        <v>46</v>
      </c>
      <c r="H2206" s="1" t="s">
        <v>47</v>
      </c>
      <c r="I2206" s="1" t="s">
        <v>4015</v>
      </c>
      <c r="J2206" s="1" t="s">
        <v>4016</v>
      </c>
      <c r="K2206" s="27">
        <v>44685.48809027778</v>
      </c>
      <c r="L2206" s="27">
        <v>44686.540532407409</v>
      </c>
      <c r="M2206" s="1" t="s">
        <v>50</v>
      </c>
      <c r="N2206" s="85" t="s">
        <v>443</v>
      </c>
      <c r="O2206" s="1"/>
      <c r="P2206" s="46"/>
    </row>
    <row r="2207" spans="1:16" ht="16.5" hidden="1" customHeight="1">
      <c r="A2207" s="43">
        <v>107714</v>
      </c>
      <c r="B2207" s="1" t="s">
        <v>41</v>
      </c>
      <c r="C2207" s="1" t="s">
        <v>114</v>
      </c>
      <c r="D2207" s="1" t="s">
        <v>81</v>
      </c>
      <c r="E2207" s="1" t="s">
        <v>44</v>
      </c>
      <c r="F2207" s="1" t="s">
        <v>53</v>
      </c>
      <c r="G2207" s="1" t="s">
        <v>46</v>
      </c>
      <c r="H2207" s="1" t="s">
        <v>47</v>
      </c>
      <c r="I2207" s="1" t="s">
        <v>4017</v>
      </c>
      <c r="J2207" s="1" t="s">
        <v>4018</v>
      </c>
      <c r="K2207" s="27">
        <v>44685.509699074071</v>
      </c>
      <c r="L2207" s="27">
        <v>44686.541250000002</v>
      </c>
      <c r="M2207" s="1" t="s">
        <v>50</v>
      </c>
      <c r="N2207" s="85" t="s">
        <v>429</v>
      </c>
      <c r="O2207" s="1"/>
      <c r="P2207" s="46"/>
    </row>
    <row r="2208" spans="1:16" ht="16.5" hidden="1" customHeight="1">
      <c r="A2208" s="43">
        <v>107715</v>
      </c>
      <c r="B2208" s="1" t="s">
        <v>41</v>
      </c>
      <c r="C2208" s="1" t="s">
        <v>109</v>
      </c>
      <c r="D2208" s="1" t="s">
        <v>61</v>
      </c>
      <c r="E2208" s="1" t="s">
        <v>44</v>
      </c>
      <c r="F2208" s="1" t="s">
        <v>45</v>
      </c>
      <c r="G2208" s="1" t="s">
        <v>46</v>
      </c>
      <c r="H2208" s="1" t="s">
        <v>54</v>
      </c>
      <c r="I2208" s="1" t="s">
        <v>4019</v>
      </c>
      <c r="J2208" s="1" t="s">
        <v>4020</v>
      </c>
      <c r="K2208" s="27">
        <v>44685.51253472222</v>
      </c>
      <c r="L2208" s="27">
        <v>44686.543657407405</v>
      </c>
      <c r="M2208" s="1" t="s">
        <v>50</v>
      </c>
      <c r="N2208" s="85" t="s">
        <v>429</v>
      </c>
      <c r="O2208" s="1"/>
      <c r="P2208" s="46"/>
    </row>
    <row r="2209" spans="1:16" ht="16.5" hidden="1" customHeight="1">
      <c r="A2209" s="43">
        <v>107716</v>
      </c>
      <c r="B2209" s="1" t="s">
        <v>60</v>
      </c>
      <c r="C2209" s="1" t="s">
        <v>51</v>
      </c>
      <c r="D2209" s="1" t="s">
        <v>71</v>
      </c>
      <c r="E2209" s="1" t="s">
        <v>44</v>
      </c>
      <c r="F2209" s="1" t="s">
        <v>53</v>
      </c>
      <c r="G2209" s="1" t="s">
        <v>46</v>
      </c>
      <c r="H2209" s="1" t="s">
        <v>54</v>
      </c>
      <c r="I2209" s="1" t="s">
        <v>4021</v>
      </c>
      <c r="J2209" s="1" t="s">
        <v>4022</v>
      </c>
      <c r="K2209" s="27">
        <v>44685.529097222221</v>
      </c>
      <c r="L2209" s="27">
        <v>44690.385277777779</v>
      </c>
      <c r="M2209" s="1" t="s">
        <v>50</v>
      </c>
      <c r="N2209" s="85" t="s">
        <v>429</v>
      </c>
      <c r="O2209" s="1"/>
      <c r="P2209" s="46"/>
    </row>
    <row r="2210" spans="1:16" ht="16.5" hidden="1" customHeight="1">
      <c r="A2210" s="43">
        <v>107717</v>
      </c>
      <c r="B2210" s="1" t="s">
        <v>41</v>
      </c>
      <c r="C2210" s="1" t="s">
        <v>90</v>
      </c>
      <c r="D2210" s="1" t="s">
        <v>61</v>
      </c>
      <c r="E2210" s="1" t="s">
        <v>44</v>
      </c>
      <c r="F2210" s="1" t="s">
        <v>45</v>
      </c>
      <c r="G2210" s="1" t="s">
        <v>46</v>
      </c>
      <c r="H2210" s="1" t="s">
        <v>54</v>
      </c>
      <c r="I2210" s="1" t="s">
        <v>4023</v>
      </c>
      <c r="J2210" s="1" t="s">
        <v>4024</v>
      </c>
      <c r="K2210" s="27">
        <v>44685.53230324074</v>
      </c>
      <c r="L2210" s="27">
        <v>44686.547094907408</v>
      </c>
      <c r="M2210" s="1" t="s">
        <v>50</v>
      </c>
      <c r="N2210" s="85" t="s">
        <v>429</v>
      </c>
      <c r="O2210" s="1"/>
      <c r="P2210" s="46"/>
    </row>
    <row r="2211" spans="1:16" ht="16.5" hidden="1" customHeight="1">
      <c r="A2211" s="43">
        <v>107718</v>
      </c>
      <c r="B2211" s="1" t="s">
        <v>57</v>
      </c>
      <c r="C2211" s="1" t="s">
        <v>51</v>
      </c>
      <c r="D2211" s="1" t="s">
        <v>61</v>
      </c>
      <c r="E2211" s="1" t="s">
        <v>62</v>
      </c>
      <c r="F2211" s="1" t="s">
        <v>53</v>
      </c>
      <c r="G2211" s="1" t="s">
        <v>46</v>
      </c>
      <c r="H2211" s="1" t="s">
        <v>54</v>
      </c>
      <c r="I2211" s="1" t="s">
        <v>4025</v>
      </c>
      <c r="J2211" s="1" t="s">
        <v>4026</v>
      </c>
      <c r="K2211" s="27">
        <v>44685.537499999999</v>
      </c>
      <c r="L2211" s="27">
        <v>44686.547696759262</v>
      </c>
      <c r="M2211" s="1" t="s">
        <v>50</v>
      </c>
      <c r="N2211" s="85" t="s">
        <v>443</v>
      </c>
      <c r="O2211" s="1"/>
      <c r="P2211" s="46"/>
    </row>
    <row r="2212" spans="1:16" ht="16.5" hidden="1" customHeight="1">
      <c r="A2212" s="43">
        <v>107719</v>
      </c>
      <c r="B2212" s="1" t="s">
        <v>74</v>
      </c>
      <c r="C2212" s="1" t="s">
        <v>42</v>
      </c>
      <c r="D2212" s="1" t="s">
        <v>61</v>
      </c>
      <c r="E2212" s="1" t="s">
        <v>44</v>
      </c>
      <c r="F2212" s="1" t="s">
        <v>45</v>
      </c>
      <c r="G2212" s="1" t="s">
        <v>46</v>
      </c>
      <c r="H2212" s="1" t="s">
        <v>54</v>
      </c>
      <c r="I2212" s="1" t="s">
        <v>4027</v>
      </c>
      <c r="J2212" s="1" t="s">
        <v>4028</v>
      </c>
      <c r="K2212" s="27">
        <v>44685.538553240738</v>
      </c>
      <c r="L2212" s="27">
        <v>44691.64644675926</v>
      </c>
      <c r="M2212" s="1" t="s">
        <v>50</v>
      </c>
      <c r="N2212" s="85" t="s">
        <v>808</v>
      </c>
      <c r="O2212" s="1"/>
      <c r="P2212" s="46"/>
    </row>
    <row r="2213" spans="1:16" ht="16.5" hidden="1" customHeight="1">
      <c r="A2213" s="43">
        <v>107720</v>
      </c>
      <c r="B2213" s="1" t="s">
        <v>57</v>
      </c>
      <c r="C2213" s="1" t="s">
        <v>51</v>
      </c>
      <c r="D2213" s="1" t="s">
        <v>43</v>
      </c>
      <c r="E2213" s="1" t="s">
        <v>66</v>
      </c>
      <c r="F2213" s="1" t="s">
        <v>53</v>
      </c>
      <c r="G2213" s="1" t="s">
        <v>46</v>
      </c>
      <c r="H2213" s="1" t="s">
        <v>54</v>
      </c>
      <c r="I2213" s="1" t="s">
        <v>4029</v>
      </c>
      <c r="J2213" s="1" t="s">
        <v>4030</v>
      </c>
      <c r="K2213" s="27">
        <v>44685.579756944448</v>
      </c>
      <c r="L2213" s="27">
        <v>44690.376145833332</v>
      </c>
      <c r="M2213" s="1" t="s">
        <v>50</v>
      </c>
      <c r="N2213" s="85" t="s">
        <v>443</v>
      </c>
      <c r="O2213" s="1"/>
      <c r="P2213" s="46"/>
    </row>
    <row r="2214" spans="1:16" ht="16.5" hidden="1" customHeight="1">
      <c r="A2214" s="43">
        <v>107721</v>
      </c>
      <c r="B2214" s="1" t="s">
        <v>41</v>
      </c>
      <c r="C2214" s="1" t="s">
        <v>114</v>
      </c>
      <c r="D2214" s="1" t="s">
        <v>81</v>
      </c>
      <c r="E2214" s="1" t="s">
        <v>44</v>
      </c>
      <c r="F2214" s="1" t="s">
        <v>53</v>
      </c>
      <c r="G2214" s="1" t="s">
        <v>46</v>
      </c>
      <c r="H2214" s="1" t="s">
        <v>47</v>
      </c>
      <c r="I2214" s="1" t="s">
        <v>4031</v>
      </c>
      <c r="J2214" s="1" t="s">
        <v>4032</v>
      </c>
      <c r="K2214" s="27">
        <v>44685.594722222224</v>
      </c>
      <c r="L2214" s="27">
        <v>44686.548391203702</v>
      </c>
      <c r="M2214" s="1" t="s">
        <v>50</v>
      </c>
      <c r="N2214" s="85" t="s">
        <v>429</v>
      </c>
      <c r="O2214" s="1"/>
      <c r="P2214" s="46"/>
    </row>
    <row r="2215" spans="1:16" ht="16.5" hidden="1" customHeight="1">
      <c r="A2215" s="43">
        <v>107722</v>
      </c>
      <c r="B2215" s="1" t="s">
        <v>65</v>
      </c>
      <c r="C2215" s="1" t="s">
        <v>51</v>
      </c>
      <c r="D2215" s="1" t="s">
        <v>81</v>
      </c>
      <c r="E2215" s="1" t="s">
        <v>257</v>
      </c>
      <c r="F2215" s="1" t="s">
        <v>53</v>
      </c>
      <c r="G2215" s="1" t="s">
        <v>46</v>
      </c>
      <c r="H2215" s="1" t="s">
        <v>47</v>
      </c>
      <c r="I2215" s="1" t="s">
        <v>4033</v>
      </c>
      <c r="J2215" s="1" t="s">
        <v>4034</v>
      </c>
      <c r="K2215" s="27">
        <v>44685.612071759257</v>
      </c>
      <c r="L2215" s="27">
        <v>44692.570138888892</v>
      </c>
      <c r="M2215" s="1" t="s">
        <v>50</v>
      </c>
      <c r="N2215" s="85" t="s">
        <v>808</v>
      </c>
      <c r="O2215" s="1"/>
      <c r="P2215" s="46"/>
    </row>
    <row r="2216" spans="1:16" ht="16.5" hidden="1" customHeight="1">
      <c r="A2216" s="43">
        <v>107723</v>
      </c>
      <c r="B2216" s="1" t="s">
        <v>41</v>
      </c>
      <c r="C2216" s="1" t="s">
        <v>51</v>
      </c>
      <c r="D2216" s="1" t="s">
        <v>52</v>
      </c>
      <c r="E2216" s="1" t="s">
        <v>241</v>
      </c>
      <c r="F2216" s="1" t="s">
        <v>45</v>
      </c>
      <c r="G2216" s="1" t="s">
        <v>46</v>
      </c>
      <c r="H2216" s="1" t="s">
        <v>47</v>
      </c>
      <c r="I2216" s="1" t="s">
        <v>4035</v>
      </c>
      <c r="J2216" s="1" t="s">
        <v>4036</v>
      </c>
      <c r="K2216" s="27">
        <v>44685.620127314818</v>
      </c>
      <c r="L2216" s="27">
        <v>44685.70621527778</v>
      </c>
      <c r="M2216" s="1" t="s">
        <v>50</v>
      </c>
      <c r="N2216" s="85" t="s">
        <v>429</v>
      </c>
      <c r="O2216" s="1"/>
      <c r="P2216" s="46"/>
    </row>
    <row r="2217" spans="1:16" ht="16.5" hidden="1" customHeight="1">
      <c r="A2217" s="43">
        <v>107724</v>
      </c>
      <c r="B2217" s="1" t="s">
        <v>41</v>
      </c>
      <c r="C2217" s="1" t="s">
        <v>51</v>
      </c>
      <c r="D2217" s="1" t="s">
        <v>71</v>
      </c>
      <c r="E2217" s="1" t="s">
        <v>44</v>
      </c>
      <c r="F2217" s="1" t="s">
        <v>53</v>
      </c>
      <c r="G2217" s="1" t="s">
        <v>85</v>
      </c>
      <c r="H2217" s="1" t="s">
        <v>54</v>
      </c>
      <c r="I2217" s="1" t="s">
        <v>4037</v>
      </c>
      <c r="J2217" s="1" t="s">
        <v>4038</v>
      </c>
      <c r="K2217" s="27">
        <v>44685.642928240741</v>
      </c>
      <c r="L2217" s="27">
        <v>44685.732187499998</v>
      </c>
      <c r="M2217" s="1" t="s">
        <v>50</v>
      </c>
      <c r="N2217" s="85" t="s">
        <v>429</v>
      </c>
      <c r="O2217" s="1"/>
      <c r="P2217" s="46"/>
    </row>
    <row r="2218" spans="1:16" ht="16.5" hidden="1" customHeight="1">
      <c r="A2218" s="43">
        <v>107725</v>
      </c>
      <c r="B2218" s="1" t="s">
        <v>60</v>
      </c>
      <c r="C2218" s="1" t="s">
        <v>51</v>
      </c>
      <c r="D2218" s="1" t="s">
        <v>71</v>
      </c>
      <c r="E2218" s="1" t="s">
        <v>44</v>
      </c>
      <c r="F2218" s="1" t="s">
        <v>45</v>
      </c>
      <c r="G2218" s="1" t="s">
        <v>46</v>
      </c>
      <c r="H2218" s="1" t="s">
        <v>54</v>
      </c>
      <c r="I2218" s="1" t="s">
        <v>4039</v>
      </c>
      <c r="J2218" s="1" t="s">
        <v>3975</v>
      </c>
      <c r="K2218" s="27">
        <v>44685.646678240744</v>
      </c>
      <c r="L2218" s="27">
        <v>44690.374942129631</v>
      </c>
      <c r="M2218" s="1" t="s">
        <v>50</v>
      </c>
      <c r="N2218" s="85" t="s">
        <v>429</v>
      </c>
      <c r="O2218" s="1"/>
      <c r="P2218" s="46"/>
    </row>
    <row r="2219" spans="1:16" ht="16.5" hidden="1" customHeight="1">
      <c r="A2219" s="43">
        <v>107726</v>
      </c>
      <c r="B2219" s="1" t="s">
        <v>636</v>
      </c>
      <c r="C2219" s="1" t="s">
        <v>51</v>
      </c>
      <c r="D2219" s="1" t="s">
        <v>43</v>
      </c>
      <c r="E2219" s="1" t="s">
        <v>44</v>
      </c>
      <c r="F2219" s="1" t="s">
        <v>45</v>
      </c>
      <c r="G2219" s="1" t="s">
        <v>46</v>
      </c>
      <c r="H2219" s="1" t="s">
        <v>54</v>
      </c>
      <c r="I2219" s="1" t="s">
        <v>4040</v>
      </c>
      <c r="J2219" s="1" t="s">
        <v>4041</v>
      </c>
      <c r="K2219" s="27">
        <v>44685.66611111111</v>
      </c>
      <c r="L2219" s="27">
        <v>44686.548680555556</v>
      </c>
      <c r="M2219" s="1" t="s">
        <v>50</v>
      </c>
      <c r="N2219" s="85" t="s">
        <v>443</v>
      </c>
      <c r="O2219" s="1"/>
      <c r="P2219" s="46"/>
    </row>
    <row r="2220" spans="1:16" ht="16.5" hidden="1" customHeight="1">
      <c r="A2220" s="43">
        <v>107727</v>
      </c>
      <c r="B2220" s="1" t="s">
        <v>2895</v>
      </c>
      <c r="C2220" s="1" t="s">
        <v>51</v>
      </c>
      <c r="D2220" s="1" t="s">
        <v>52</v>
      </c>
      <c r="E2220" s="1" t="s">
        <v>241</v>
      </c>
      <c r="F2220" s="1" t="s">
        <v>67</v>
      </c>
      <c r="G2220" s="1" t="s">
        <v>46</v>
      </c>
      <c r="H2220" s="1" t="s">
        <v>54</v>
      </c>
      <c r="I2220" s="1" t="s">
        <v>4042</v>
      </c>
      <c r="J2220" s="1" t="s">
        <v>4043</v>
      </c>
      <c r="K2220" s="27">
        <v>44685.675983796296</v>
      </c>
      <c r="L2220" s="27">
        <v>44690.499201388891</v>
      </c>
      <c r="M2220" s="1" t="s">
        <v>50</v>
      </c>
      <c r="N2220" s="85" t="s">
        <v>808</v>
      </c>
      <c r="O2220" s="1"/>
      <c r="P2220" s="46"/>
    </row>
    <row r="2221" spans="1:16" ht="16.5" hidden="1" customHeight="1">
      <c r="A2221" s="43">
        <v>107728</v>
      </c>
      <c r="B2221" s="1" t="s">
        <v>74</v>
      </c>
      <c r="C2221" s="1" t="s">
        <v>51</v>
      </c>
      <c r="D2221" s="1" t="s">
        <v>43</v>
      </c>
      <c r="E2221" s="1" t="s">
        <v>44</v>
      </c>
      <c r="F2221" s="1" t="s">
        <v>67</v>
      </c>
      <c r="G2221" s="1" t="s">
        <v>46</v>
      </c>
      <c r="H2221" s="1" t="s">
        <v>54</v>
      </c>
      <c r="I2221" s="1" t="s">
        <v>4044</v>
      </c>
      <c r="J2221" s="1" t="s">
        <v>4045</v>
      </c>
      <c r="K2221" s="27">
        <v>44685.691064814811</v>
      </c>
      <c r="L2221" s="27">
        <v>44692.745567129627</v>
      </c>
      <c r="M2221" s="1" t="s">
        <v>50</v>
      </c>
      <c r="N2221" s="85" t="s">
        <v>808</v>
      </c>
      <c r="O2221" s="1"/>
      <c r="P2221" s="46"/>
    </row>
    <row r="2222" spans="1:16" ht="16.5" hidden="1" customHeight="1">
      <c r="A2222" s="43">
        <v>107729</v>
      </c>
      <c r="B2222" s="1" t="s">
        <v>41</v>
      </c>
      <c r="C2222" s="1" t="s">
        <v>99</v>
      </c>
      <c r="D2222" s="1" t="s">
        <v>61</v>
      </c>
      <c r="E2222" s="1" t="s">
        <v>44</v>
      </c>
      <c r="F2222" s="1" t="s">
        <v>45</v>
      </c>
      <c r="G2222" s="1" t="s">
        <v>46</v>
      </c>
      <c r="H2222" s="1" t="s">
        <v>47</v>
      </c>
      <c r="I2222" s="1" t="s">
        <v>4046</v>
      </c>
      <c r="J2222" s="1" t="s">
        <v>4047</v>
      </c>
      <c r="K2222" s="27">
        <v>44685.692835648151</v>
      </c>
      <c r="L2222" s="27">
        <v>44686.365127314813</v>
      </c>
      <c r="M2222" s="1" t="s">
        <v>50</v>
      </c>
      <c r="N2222" s="85" t="s">
        <v>429</v>
      </c>
      <c r="O2222" s="1"/>
      <c r="P2222" s="46"/>
    </row>
    <row r="2223" spans="1:16" ht="16.5" hidden="1" customHeight="1">
      <c r="A2223" s="43">
        <v>107730</v>
      </c>
      <c r="B2223" s="1" t="s">
        <v>41</v>
      </c>
      <c r="C2223" s="1" t="s">
        <v>150</v>
      </c>
      <c r="D2223" s="1" t="s">
        <v>61</v>
      </c>
      <c r="E2223" s="1" t="s">
        <v>44</v>
      </c>
      <c r="F2223" s="1" t="s">
        <v>45</v>
      </c>
      <c r="G2223" s="1" t="s">
        <v>46</v>
      </c>
      <c r="H2223" s="1" t="s">
        <v>54</v>
      </c>
      <c r="I2223" s="1" t="s">
        <v>4048</v>
      </c>
      <c r="J2223" s="1" t="s">
        <v>3640</v>
      </c>
      <c r="K2223" s="27">
        <v>44685.699583333335</v>
      </c>
      <c r="L2223" s="27">
        <v>44686.548900462964</v>
      </c>
      <c r="M2223" s="1" t="s">
        <v>50</v>
      </c>
      <c r="N2223" s="85" t="s">
        <v>429</v>
      </c>
      <c r="O2223" s="1"/>
      <c r="P2223" s="46"/>
    </row>
    <row r="2224" spans="1:16" ht="16.5" hidden="1" customHeight="1">
      <c r="A2224" s="43">
        <v>107731</v>
      </c>
      <c r="B2224" s="1" t="s">
        <v>41</v>
      </c>
      <c r="C2224" s="1" t="s">
        <v>51</v>
      </c>
      <c r="D2224" s="1" t="s">
        <v>71</v>
      </c>
      <c r="E2224" s="1" t="s">
        <v>62</v>
      </c>
      <c r="F2224" s="1" t="s">
        <v>45</v>
      </c>
      <c r="G2224" s="1" t="s">
        <v>46</v>
      </c>
      <c r="H2224" s="1" t="s">
        <v>47</v>
      </c>
      <c r="I2224" s="1" t="s">
        <v>3285</v>
      </c>
      <c r="J2224" s="1" t="s">
        <v>4049</v>
      </c>
      <c r="K2224" s="27">
        <v>44685.721782407411</v>
      </c>
      <c r="L2224" s="27">
        <v>44686.549641203703</v>
      </c>
      <c r="M2224" s="1" t="s">
        <v>50</v>
      </c>
      <c r="N2224" s="85" t="s">
        <v>429</v>
      </c>
      <c r="O2224" s="1"/>
      <c r="P2224" s="46"/>
    </row>
    <row r="2225" spans="1:16" ht="16.5" hidden="1" customHeight="1">
      <c r="A2225" s="43">
        <v>107732</v>
      </c>
      <c r="B2225" s="1" t="s">
        <v>41</v>
      </c>
      <c r="C2225" s="1" t="s">
        <v>51</v>
      </c>
      <c r="D2225" s="1" t="s">
        <v>52</v>
      </c>
      <c r="E2225" s="1" t="s">
        <v>84</v>
      </c>
      <c r="F2225" s="1" t="s">
        <v>45</v>
      </c>
      <c r="G2225" s="1" t="s">
        <v>46</v>
      </c>
      <c r="H2225" s="1" t="s">
        <v>47</v>
      </c>
      <c r="I2225" s="1" t="s">
        <v>4050</v>
      </c>
      <c r="J2225" s="1" t="s">
        <v>4051</v>
      </c>
      <c r="K2225" s="27">
        <v>44685.739004629628</v>
      </c>
      <c r="L2225" s="27">
        <v>44690.64234953704</v>
      </c>
      <c r="M2225" s="1" t="s">
        <v>50</v>
      </c>
      <c r="N2225" s="85" t="s">
        <v>429</v>
      </c>
      <c r="O2225" s="1"/>
      <c r="P2225" s="46"/>
    </row>
    <row r="2226" spans="1:16" ht="16.5" hidden="1" customHeight="1">
      <c r="A2226" s="43">
        <v>107733</v>
      </c>
      <c r="B2226" s="1" t="s">
        <v>636</v>
      </c>
      <c r="C2226" s="1" t="s">
        <v>51</v>
      </c>
      <c r="D2226" s="1" t="s">
        <v>43</v>
      </c>
      <c r="E2226" s="1" t="s">
        <v>44</v>
      </c>
      <c r="F2226" s="1" t="s">
        <v>45</v>
      </c>
      <c r="G2226" s="1" t="s">
        <v>46</v>
      </c>
      <c r="H2226" s="1" t="s">
        <v>54</v>
      </c>
      <c r="I2226" s="1" t="s">
        <v>4052</v>
      </c>
      <c r="J2226" s="1" t="s">
        <v>4053</v>
      </c>
      <c r="K2226" s="27">
        <v>44685.741388888891</v>
      </c>
      <c r="L2226" s="27">
        <v>44686.637962962966</v>
      </c>
      <c r="M2226" s="1" t="s">
        <v>50</v>
      </c>
      <c r="N2226" s="85" t="s">
        <v>443</v>
      </c>
      <c r="O2226" s="1"/>
      <c r="P2226" s="46"/>
    </row>
    <row r="2227" spans="1:16" ht="16.5" hidden="1" customHeight="1">
      <c r="A2227" s="43">
        <v>107734</v>
      </c>
      <c r="B2227" s="1" t="s">
        <v>41</v>
      </c>
      <c r="C2227" s="1" t="s">
        <v>51</v>
      </c>
      <c r="D2227" s="1" t="s">
        <v>61</v>
      </c>
      <c r="E2227" s="1" t="s">
        <v>44</v>
      </c>
      <c r="F2227" s="1" t="s">
        <v>53</v>
      </c>
      <c r="G2227" s="1" t="s">
        <v>85</v>
      </c>
      <c r="H2227" s="1" t="s">
        <v>47</v>
      </c>
      <c r="I2227" s="1" t="s">
        <v>4054</v>
      </c>
      <c r="J2227" s="1" t="s">
        <v>4055</v>
      </c>
      <c r="K2227" s="27">
        <v>44685.765983796293</v>
      </c>
      <c r="L2227" s="27">
        <v>44692.379675925928</v>
      </c>
      <c r="M2227" s="1" t="s">
        <v>50</v>
      </c>
      <c r="N2227" s="85" t="s">
        <v>429</v>
      </c>
      <c r="O2227" s="1"/>
      <c r="P2227" s="46"/>
    </row>
    <row r="2228" spans="1:16" ht="16.5" hidden="1" customHeight="1">
      <c r="A2228" s="43">
        <v>107735</v>
      </c>
      <c r="B2228" s="1" t="s">
        <v>60</v>
      </c>
      <c r="C2228" s="1" t="s">
        <v>51</v>
      </c>
      <c r="D2228" s="1" t="s">
        <v>81</v>
      </c>
      <c r="E2228" s="1" t="s">
        <v>62</v>
      </c>
      <c r="F2228" s="1" t="s">
        <v>67</v>
      </c>
      <c r="G2228" s="1" t="s">
        <v>46</v>
      </c>
      <c r="H2228" s="1" t="s">
        <v>54</v>
      </c>
      <c r="I2228" s="1" t="s">
        <v>4056</v>
      </c>
      <c r="J2228" s="1" t="s">
        <v>4057</v>
      </c>
      <c r="K2228" s="27">
        <v>44685.915914351855</v>
      </c>
      <c r="L2228" s="27">
        <v>44690.642974537041</v>
      </c>
      <c r="M2228" s="1" t="s">
        <v>50</v>
      </c>
      <c r="N2228" s="85" t="s">
        <v>429</v>
      </c>
      <c r="O2228" s="1"/>
      <c r="P2228" s="46"/>
    </row>
    <row r="2229" spans="1:16" ht="16.5" hidden="1" customHeight="1">
      <c r="A2229" s="43">
        <v>107736</v>
      </c>
      <c r="B2229" s="1" t="s">
        <v>60</v>
      </c>
      <c r="C2229" s="1" t="s">
        <v>200</v>
      </c>
      <c r="D2229" s="1" t="s">
        <v>71</v>
      </c>
      <c r="E2229" s="1" t="s">
        <v>241</v>
      </c>
      <c r="F2229" s="1" t="s">
        <v>67</v>
      </c>
      <c r="G2229" s="1" t="s">
        <v>46</v>
      </c>
      <c r="H2229" s="1" t="s">
        <v>47</v>
      </c>
      <c r="I2229" s="1" t="s">
        <v>4058</v>
      </c>
      <c r="J2229" s="1" t="s">
        <v>4059</v>
      </c>
      <c r="K2229" s="27">
        <v>44686.221701388888</v>
      </c>
      <c r="L2229" s="27">
        <v>44691.646817129629</v>
      </c>
      <c r="M2229" s="1" t="s">
        <v>50</v>
      </c>
      <c r="N2229" s="85" t="s">
        <v>429</v>
      </c>
      <c r="O2229" s="1"/>
      <c r="P2229" s="46"/>
    </row>
    <row r="2230" spans="1:16" ht="16.5" hidden="1" customHeight="1">
      <c r="A2230" s="43">
        <v>107737</v>
      </c>
      <c r="B2230" s="1" t="s">
        <v>41</v>
      </c>
      <c r="C2230" s="1" t="s">
        <v>51</v>
      </c>
      <c r="D2230" s="1" t="s">
        <v>71</v>
      </c>
      <c r="E2230" s="1" t="s">
        <v>84</v>
      </c>
      <c r="F2230" s="1" t="s">
        <v>67</v>
      </c>
      <c r="G2230" s="1" t="s">
        <v>85</v>
      </c>
      <c r="H2230" s="1" t="s">
        <v>54</v>
      </c>
      <c r="I2230" s="1" t="s">
        <v>4060</v>
      </c>
      <c r="J2230" s="1" t="s">
        <v>4061</v>
      </c>
      <c r="K2230" s="27">
        <v>44686.341921296298</v>
      </c>
      <c r="L2230" s="27">
        <v>44691.647280092591</v>
      </c>
      <c r="M2230" s="1" t="s">
        <v>50</v>
      </c>
      <c r="N2230" s="85" t="s">
        <v>429</v>
      </c>
      <c r="O2230" s="1"/>
      <c r="P2230" s="46"/>
    </row>
    <row r="2231" spans="1:16" ht="16.5" hidden="1" customHeight="1">
      <c r="A2231" s="43">
        <v>107738</v>
      </c>
      <c r="B2231" s="1" t="s">
        <v>636</v>
      </c>
      <c r="C2231" s="1" t="s">
        <v>51</v>
      </c>
      <c r="D2231" s="1" t="s">
        <v>71</v>
      </c>
      <c r="E2231" s="1" t="s">
        <v>886</v>
      </c>
      <c r="F2231" s="1" t="s">
        <v>67</v>
      </c>
      <c r="G2231" s="1" t="s">
        <v>46</v>
      </c>
      <c r="H2231" s="1" t="s">
        <v>47</v>
      </c>
      <c r="I2231" s="1" t="s">
        <v>4062</v>
      </c>
      <c r="J2231" s="1" t="s">
        <v>4063</v>
      </c>
      <c r="K2231" s="27">
        <v>44686.347951388889</v>
      </c>
      <c r="L2231" s="27">
        <v>44691.462754629632</v>
      </c>
      <c r="M2231" s="1" t="s">
        <v>50</v>
      </c>
      <c r="N2231" s="85" t="s">
        <v>808</v>
      </c>
      <c r="O2231" s="1"/>
      <c r="P2231" s="46"/>
    </row>
    <row r="2232" spans="1:16" ht="16.5" hidden="1" customHeight="1">
      <c r="A2232" s="43">
        <v>107739</v>
      </c>
      <c r="B2232" s="1" t="s">
        <v>41</v>
      </c>
      <c r="C2232" s="1" t="s">
        <v>42</v>
      </c>
      <c r="D2232" s="1" t="s">
        <v>71</v>
      </c>
      <c r="E2232" s="1" t="s">
        <v>44</v>
      </c>
      <c r="F2232" s="1" t="s">
        <v>53</v>
      </c>
      <c r="G2232" s="1" t="s">
        <v>85</v>
      </c>
      <c r="H2232" s="1" t="s">
        <v>54</v>
      </c>
      <c r="I2232" s="1" t="s">
        <v>4064</v>
      </c>
      <c r="J2232" s="1" t="s">
        <v>4065</v>
      </c>
      <c r="K2232" s="27">
        <v>44686.416990740741</v>
      </c>
      <c r="L2232" s="27">
        <v>44690.374479166669</v>
      </c>
      <c r="M2232" s="1" t="s">
        <v>50</v>
      </c>
      <c r="N2232" s="85" t="s">
        <v>429</v>
      </c>
      <c r="O2232" s="1"/>
      <c r="P2232" s="46"/>
    </row>
    <row r="2233" spans="1:16" ht="16.5" hidden="1" customHeight="1">
      <c r="A2233" s="43">
        <v>107740</v>
      </c>
      <c r="B2233" s="1" t="s">
        <v>60</v>
      </c>
      <c r="C2233" s="1" t="s">
        <v>126</v>
      </c>
      <c r="D2233" s="1" t="s">
        <v>81</v>
      </c>
      <c r="E2233" s="1" t="s">
        <v>44</v>
      </c>
      <c r="F2233" s="1" t="s">
        <v>53</v>
      </c>
      <c r="G2233" s="1" t="s">
        <v>46</v>
      </c>
      <c r="H2233" s="1" t="s">
        <v>54</v>
      </c>
      <c r="I2233" s="1" t="s">
        <v>4066</v>
      </c>
      <c r="J2233" s="1" t="s">
        <v>4067</v>
      </c>
      <c r="K2233" s="27">
        <v>44686.436979166669</v>
      </c>
      <c r="L2233" s="27">
        <v>44686.549201388887</v>
      </c>
      <c r="M2233" s="1" t="s">
        <v>50</v>
      </c>
      <c r="N2233" s="85" t="s">
        <v>429</v>
      </c>
      <c r="O2233" s="1"/>
      <c r="P2233" s="46"/>
    </row>
    <row r="2234" spans="1:16" ht="16.5" hidden="1" customHeight="1">
      <c r="A2234" s="43">
        <v>107741</v>
      </c>
      <c r="B2234" s="1" t="s">
        <v>41</v>
      </c>
      <c r="C2234" s="1" t="s">
        <v>51</v>
      </c>
      <c r="D2234" s="1" t="s">
        <v>61</v>
      </c>
      <c r="E2234" s="1" t="s">
        <v>44</v>
      </c>
      <c r="F2234" s="1" t="s">
        <v>45</v>
      </c>
      <c r="G2234" s="1" t="s">
        <v>46</v>
      </c>
      <c r="H2234" s="1" t="s">
        <v>47</v>
      </c>
      <c r="I2234" s="1" t="s">
        <v>4068</v>
      </c>
      <c r="J2234" s="1" t="s">
        <v>2336</v>
      </c>
      <c r="K2234" s="27">
        <v>44686.448379629626</v>
      </c>
      <c r="L2234" s="27">
        <v>44686.640324074076</v>
      </c>
      <c r="M2234" s="1" t="s">
        <v>50</v>
      </c>
      <c r="N2234" s="85" t="s">
        <v>429</v>
      </c>
      <c r="O2234" s="1"/>
      <c r="P2234" s="46"/>
    </row>
    <row r="2235" spans="1:16" ht="16.5" hidden="1" customHeight="1">
      <c r="A2235" s="43">
        <v>107742</v>
      </c>
      <c r="B2235" s="1" t="s">
        <v>57</v>
      </c>
      <c r="C2235" s="1" t="s">
        <v>51</v>
      </c>
      <c r="D2235" s="1" t="s">
        <v>43</v>
      </c>
      <c r="E2235" s="1" t="s">
        <v>44</v>
      </c>
      <c r="F2235" s="1" t="s">
        <v>45</v>
      </c>
      <c r="G2235" s="1" t="s">
        <v>46</v>
      </c>
      <c r="H2235" s="1" t="s">
        <v>54</v>
      </c>
      <c r="I2235" s="1" t="s">
        <v>4069</v>
      </c>
      <c r="J2235" s="1" t="s">
        <v>4070</v>
      </c>
      <c r="K2235" s="27">
        <v>44686.449050925927</v>
      </c>
      <c r="L2235" s="27">
        <v>44686.663831018515</v>
      </c>
      <c r="M2235" s="1" t="s">
        <v>50</v>
      </c>
      <c r="N2235" s="85" t="s">
        <v>443</v>
      </c>
      <c r="O2235" s="1"/>
      <c r="P2235" s="46"/>
    </row>
    <row r="2236" spans="1:16" ht="16.5" hidden="1" customHeight="1">
      <c r="A2236" s="43">
        <v>107743</v>
      </c>
      <c r="B2236" s="1" t="s">
        <v>57</v>
      </c>
      <c r="C2236" s="1" t="s">
        <v>51</v>
      </c>
      <c r="D2236" s="1" t="s">
        <v>61</v>
      </c>
      <c r="E2236" s="1" t="s">
        <v>44</v>
      </c>
      <c r="F2236" s="1" t="s">
        <v>53</v>
      </c>
      <c r="G2236" s="1" t="s">
        <v>46</v>
      </c>
      <c r="H2236" s="1" t="s">
        <v>54</v>
      </c>
      <c r="I2236" s="1" t="s">
        <v>4071</v>
      </c>
      <c r="J2236" s="1" t="s">
        <v>4072</v>
      </c>
      <c r="K2236" s="27">
        <v>44686.466099537036</v>
      </c>
      <c r="L2236" s="27">
        <v>44690.375497685185</v>
      </c>
      <c r="M2236" s="1" t="s">
        <v>50</v>
      </c>
      <c r="N2236" s="85" t="s">
        <v>443</v>
      </c>
      <c r="O2236" s="1"/>
      <c r="P2236" s="46"/>
    </row>
    <row r="2237" spans="1:16" ht="16.5" hidden="1" customHeight="1">
      <c r="A2237" s="43">
        <v>107744</v>
      </c>
      <c r="B2237" s="1" t="s">
        <v>60</v>
      </c>
      <c r="C2237" s="1" t="s">
        <v>51</v>
      </c>
      <c r="D2237" s="1" t="s">
        <v>61</v>
      </c>
      <c r="E2237" s="1" t="s">
        <v>44</v>
      </c>
      <c r="F2237" s="1" t="s">
        <v>45</v>
      </c>
      <c r="G2237" s="1" t="s">
        <v>46</v>
      </c>
      <c r="H2237" s="1" t="s">
        <v>47</v>
      </c>
      <c r="I2237" s="1" t="s">
        <v>4073</v>
      </c>
      <c r="J2237" s="1" t="s">
        <v>4074</v>
      </c>
      <c r="K2237" s="27">
        <v>44686.470416666663</v>
      </c>
      <c r="L2237" s="27">
        <v>44686.664201388892</v>
      </c>
      <c r="M2237" s="1" t="s">
        <v>50</v>
      </c>
      <c r="N2237" s="85" t="s">
        <v>429</v>
      </c>
      <c r="O2237" s="1"/>
      <c r="P2237" s="46"/>
    </row>
    <row r="2238" spans="1:16" ht="16.5" hidden="1" customHeight="1">
      <c r="A2238" s="43">
        <v>107745</v>
      </c>
      <c r="B2238" s="1" t="s">
        <v>41</v>
      </c>
      <c r="C2238" s="1" t="s">
        <v>51</v>
      </c>
      <c r="D2238" s="1" t="s">
        <v>71</v>
      </c>
      <c r="E2238" s="1" t="s">
        <v>44</v>
      </c>
      <c r="F2238" s="1" t="s">
        <v>53</v>
      </c>
      <c r="G2238" s="1" t="s">
        <v>46</v>
      </c>
      <c r="H2238" s="1" t="s">
        <v>47</v>
      </c>
      <c r="I2238" s="1" t="s">
        <v>4075</v>
      </c>
      <c r="J2238" s="1" t="s">
        <v>3680</v>
      </c>
      <c r="K2238" s="27">
        <v>44686.473958333336</v>
      </c>
      <c r="L2238" s="27">
        <v>44686.663506944446</v>
      </c>
      <c r="M2238" s="1" t="s">
        <v>50</v>
      </c>
      <c r="N2238" s="85" t="s">
        <v>429</v>
      </c>
      <c r="O2238" s="1"/>
      <c r="P2238" s="46"/>
    </row>
    <row r="2239" spans="1:16" ht="16.5" hidden="1" customHeight="1">
      <c r="A2239" s="43">
        <v>107746</v>
      </c>
      <c r="B2239" s="1" t="s">
        <v>57</v>
      </c>
      <c r="C2239" s="1" t="s">
        <v>51</v>
      </c>
      <c r="D2239" s="1" t="s">
        <v>71</v>
      </c>
      <c r="E2239" s="1" t="s">
        <v>44</v>
      </c>
      <c r="F2239" s="1" t="s">
        <v>53</v>
      </c>
      <c r="G2239" s="1" t="s">
        <v>46</v>
      </c>
      <c r="H2239" s="1" t="s">
        <v>54</v>
      </c>
      <c r="I2239" s="1" t="s">
        <v>4076</v>
      </c>
      <c r="J2239" s="1" t="s">
        <v>4077</v>
      </c>
      <c r="K2239" s="27">
        <v>44686.497997685183</v>
      </c>
      <c r="L2239" s="27">
        <v>44686.663229166668</v>
      </c>
      <c r="M2239" s="1" t="s">
        <v>50</v>
      </c>
      <c r="N2239" s="85" t="s">
        <v>443</v>
      </c>
      <c r="O2239" s="1"/>
      <c r="P2239" s="46"/>
    </row>
    <row r="2240" spans="1:16" ht="16.5" hidden="1" customHeight="1">
      <c r="A2240" s="43">
        <v>107747</v>
      </c>
      <c r="B2240" s="1" t="s">
        <v>41</v>
      </c>
      <c r="C2240" s="1" t="s">
        <v>651</v>
      </c>
      <c r="D2240" s="1" t="s">
        <v>61</v>
      </c>
      <c r="E2240" s="1" t="s">
        <v>62</v>
      </c>
      <c r="F2240" s="1" t="s">
        <v>45</v>
      </c>
      <c r="G2240" s="1" t="s">
        <v>46</v>
      </c>
      <c r="H2240" s="1" t="s">
        <v>54</v>
      </c>
      <c r="I2240" s="1" t="s">
        <v>4078</v>
      </c>
      <c r="J2240" s="1" t="s">
        <v>4079</v>
      </c>
      <c r="K2240" s="27">
        <v>44686.498726851853</v>
      </c>
      <c r="L2240" s="27">
        <v>44686.662847222222</v>
      </c>
      <c r="M2240" s="1" t="s">
        <v>50</v>
      </c>
      <c r="N2240" s="85" t="s">
        <v>429</v>
      </c>
      <c r="O2240" s="1"/>
      <c r="P2240" s="46"/>
    </row>
    <row r="2241" spans="1:16" ht="16.5" hidden="1" customHeight="1">
      <c r="A2241" s="43">
        <v>107748</v>
      </c>
      <c r="B2241" s="1" t="s">
        <v>41</v>
      </c>
      <c r="C2241" s="1" t="s">
        <v>51</v>
      </c>
      <c r="D2241" s="1" t="s">
        <v>43</v>
      </c>
      <c r="E2241" s="1" t="s">
        <v>44</v>
      </c>
      <c r="F2241" s="1" t="s">
        <v>53</v>
      </c>
      <c r="G2241" s="1" t="s">
        <v>46</v>
      </c>
      <c r="H2241" s="1" t="s">
        <v>54</v>
      </c>
      <c r="I2241" s="1" t="s">
        <v>4080</v>
      </c>
      <c r="J2241" s="1" t="s">
        <v>4081</v>
      </c>
      <c r="K2241" s="27">
        <v>44686.508518518516</v>
      </c>
      <c r="L2241" s="27">
        <v>44686.662083333336</v>
      </c>
      <c r="M2241" s="1" t="s">
        <v>50</v>
      </c>
      <c r="N2241" s="85" t="s">
        <v>429</v>
      </c>
      <c r="O2241" s="1"/>
      <c r="P2241" s="46"/>
    </row>
    <row r="2242" spans="1:16" ht="16.5" hidden="1" customHeight="1">
      <c r="A2242" s="43">
        <v>107749</v>
      </c>
      <c r="B2242" s="1" t="s">
        <v>60</v>
      </c>
      <c r="C2242" s="1" t="s">
        <v>51</v>
      </c>
      <c r="D2242" s="1" t="s">
        <v>43</v>
      </c>
      <c r="E2242" s="1" t="s">
        <v>134</v>
      </c>
      <c r="F2242" s="1" t="s">
        <v>67</v>
      </c>
      <c r="G2242" s="1" t="s">
        <v>46</v>
      </c>
      <c r="H2242" s="1" t="s">
        <v>54</v>
      </c>
      <c r="I2242" s="1" t="s">
        <v>4082</v>
      </c>
      <c r="J2242" s="1" t="s">
        <v>4083</v>
      </c>
      <c r="K2242" s="27">
        <v>44686.510810185187</v>
      </c>
      <c r="L2242" s="27">
        <v>44691.647604166668</v>
      </c>
      <c r="M2242" s="1" t="s">
        <v>50</v>
      </c>
      <c r="N2242" s="85" t="s">
        <v>429</v>
      </c>
      <c r="O2242" s="1"/>
      <c r="P2242" s="46"/>
    </row>
    <row r="2243" spans="1:16" ht="16.5" hidden="1" customHeight="1">
      <c r="A2243" s="43">
        <v>107750</v>
      </c>
      <c r="B2243" s="1" t="s">
        <v>41</v>
      </c>
      <c r="C2243" s="1" t="s">
        <v>51</v>
      </c>
      <c r="D2243" s="1" t="s">
        <v>61</v>
      </c>
      <c r="E2243" s="1" t="s">
        <v>44</v>
      </c>
      <c r="F2243" s="1" t="s">
        <v>45</v>
      </c>
      <c r="G2243" s="1" t="s">
        <v>46</v>
      </c>
      <c r="H2243" s="1" t="s">
        <v>47</v>
      </c>
      <c r="I2243" s="1" t="s">
        <v>4084</v>
      </c>
      <c r="J2243" s="1" t="s">
        <v>4085</v>
      </c>
      <c r="K2243" s="27">
        <v>44686.512800925928</v>
      </c>
      <c r="L2243" s="27">
        <v>44686.64</v>
      </c>
      <c r="M2243" s="1" t="s">
        <v>50</v>
      </c>
      <c r="N2243" s="85" t="s">
        <v>429</v>
      </c>
      <c r="O2243" s="1"/>
      <c r="P2243" s="46"/>
    </row>
    <row r="2244" spans="1:16" ht="16.5" hidden="1" customHeight="1">
      <c r="A2244" s="43">
        <v>107751</v>
      </c>
      <c r="B2244" s="1" t="s">
        <v>60</v>
      </c>
      <c r="C2244" s="1" t="s">
        <v>42</v>
      </c>
      <c r="D2244" s="1" t="s">
        <v>43</v>
      </c>
      <c r="E2244" s="1" t="s">
        <v>44</v>
      </c>
      <c r="F2244" s="1" t="s">
        <v>45</v>
      </c>
      <c r="G2244" s="1" t="s">
        <v>46</v>
      </c>
      <c r="H2244" s="1" t="s">
        <v>47</v>
      </c>
      <c r="I2244" s="1" t="s">
        <v>4009</v>
      </c>
      <c r="J2244" s="1" t="s">
        <v>4086</v>
      </c>
      <c r="K2244" s="27">
        <v>44686.521284722221</v>
      </c>
      <c r="L2244" s="27">
        <v>44690.374120370368</v>
      </c>
      <c r="M2244" s="1" t="s">
        <v>50</v>
      </c>
      <c r="N2244" s="85" t="s">
        <v>429</v>
      </c>
      <c r="O2244" s="1"/>
      <c r="P2244" s="46"/>
    </row>
    <row r="2245" spans="1:16" ht="16.5" hidden="1" customHeight="1">
      <c r="A2245" s="43">
        <v>107752</v>
      </c>
      <c r="B2245" s="1" t="s">
        <v>41</v>
      </c>
      <c r="C2245" s="1" t="s">
        <v>51</v>
      </c>
      <c r="D2245" s="1" t="s">
        <v>71</v>
      </c>
      <c r="E2245" s="1" t="s">
        <v>44</v>
      </c>
      <c r="F2245" s="1" t="s">
        <v>53</v>
      </c>
      <c r="G2245" s="1" t="s">
        <v>46</v>
      </c>
      <c r="H2245" s="1" t="s">
        <v>54</v>
      </c>
      <c r="I2245" s="1" t="s">
        <v>4087</v>
      </c>
      <c r="J2245" s="1" t="s">
        <v>4088</v>
      </c>
      <c r="K2245" s="27">
        <v>44686.525381944448</v>
      </c>
      <c r="L2245" s="27">
        <v>44690.373796296299</v>
      </c>
      <c r="M2245" s="1" t="s">
        <v>50</v>
      </c>
      <c r="N2245" s="85" t="s">
        <v>429</v>
      </c>
      <c r="O2245" s="1"/>
      <c r="P2245" s="46"/>
    </row>
    <row r="2246" spans="1:16" ht="16.5" hidden="1" customHeight="1">
      <c r="A2246" s="43">
        <v>107753</v>
      </c>
      <c r="B2246" s="1" t="s">
        <v>60</v>
      </c>
      <c r="C2246" s="1" t="s">
        <v>42</v>
      </c>
      <c r="D2246" s="1" t="s">
        <v>61</v>
      </c>
      <c r="E2246" s="1" t="s">
        <v>102</v>
      </c>
      <c r="F2246" s="1" t="s">
        <v>67</v>
      </c>
      <c r="G2246" s="1" t="s">
        <v>46</v>
      </c>
      <c r="H2246" s="1" t="s">
        <v>47</v>
      </c>
      <c r="I2246" s="1" t="s">
        <v>4089</v>
      </c>
      <c r="J2246" s="1" t="s">
        <v>4090</v>
      </c>
      <c r="K2246" s="27">
        <v>44686.52915509259</v>
      </c>
      <c r="L2246" s="27">
        <v>44692.733923611115</v>
      </c>
      <c r="M2246" s="1" t="s">
        <v>50</v>
      </c>
      <c r="N2246" s="85" t="s">
        <v>429</v>
      </c>
      <c r="O2246" s="1"/>
      <c r="P2246" s="46"/>
    </row>
    <row r="2247" spans="1:16" ht="16.5" hidden="1" customHeight="1">
      <c r="A2247" s="43">
        <v>107754</v>
      </c>
      <c r="B2247" s="1" t="s">
        <v>41</v>
      </c>
      <c r="C2247" s="1" t="s">
        <v>51</v>
      </c>
      <c r="D2247" s="1" t="s">
        <v>71</v>
      </c>
      <c r="E2247" s="1" t="s">
        <v>44</v>
      </c>
      <c r="F2247" s="1" t="s">
        <v>53</v>
      </c>
      <c r="G2247" s="1" t="s">
        <v>46</v>
      </c>
      <c r="H2247" s="1" t="s">
        <v>54</v>
      </c>
      <c r="I2247" s="1" t="s">
        <v>4091</v>
      </c>
      <c r="J2247" s="1" t="s">
        <v>4092</v>
      </c>
      <c r="K2247" s="27">
        <v>44686.533402777779</v>
      </c>
      <c r="L2247" s="27">
        <v>44686.641504629632</v>
      </c>
      <c r="M2247" s="1" t="s">
        <v>50</v>
      </c>
      <c r="N2247" s="85" t="s">
        <v>429</v>
      </c>
      <c r="O2247" s="1"/>
      <c r="P2247" s="46"/>
    </row>
    <row r="2248" spans="1:16" ht="16.5" hidden="1" customHeight="1">
      <c r="A2248" s="43">
        <v>107755</v>
      </c>
      <c r="B2248" s="1" t="s">
        <v>57</v>
      </c>
      <c r="C2248" s="1" t="s">
        <v>51</v>
      </c>
      <c r="D2248" s="1" t="s">
        <v>43</v>
      </c>
      <c r="E2248" s="1" t="s">
        <v>44</v>
      </c>
      <c r="F2248" s="1" t="s">
        <v>53</v>
      </c>
      <c r="G2248" s="1" t="s">
        <v>46</v>
      </c>
      <c r="H2248" s="1" t="s">
        <v>47</v>
      </c>
      <c r="I2248" s="1" t="s">
        <v>4093</v>
      </c>
      <c r="J2248" s="1" t="s">
        <v>4094</v>
      </c>
      <c r="K2248" s="27">
        <v>44686.54241898148</v>
      </c>
      <c r="L2248" s="27">
        <v>44686.641759259262</v>
      </c>
      <c r="M2248" s="1" t="s">
        <v>50</v>
      </c>
      <c r="N2248" s="85" t="s">
        <v>443</v>
      </c>
      <c r="O2248" s="1"/>
      <c r="P2248" s="46"/>
    </row>
    <row r="2249" spans="1:16" ht="16.5" hidden="1" customHeight="1">
      <c r="A2249" s="43">
        <v>107756</v>
      </c>
      <c r="B2249" s="1" t="s">
        <v>60</v>
      </c>
      <c r="C2249" s="1" t="s">
        <v>51</v>
      </c>
      <c r="D2249" s="1" t="s">
        <v>81</v>
      </c>
      <c r="E2249" s="1" t="s">
        <v>44</v>
      </c>
      <c r="F2249" s="1" t="s">
        <v>53</v>
      </c>
      <c r="G2249" s="1" t="s">
        <v>46</v>
      </c>
      <c r="H2249" s="1" t="s">
        <v>54</v>
      </c>
      <c r="I2249" s="1" t="s">
        <v>3284</v>
      </c>
      <c r="J2249" s="1" t="s">
        <v>2232</v>
      </c>
      <c r="K2249" s="27">
        <v>44686.556284722225</v>
      </c>
      <c r="L2249" s="27">
        <v>44686.661273148151</v>
      </c>
      <c r="M2249" s="1" t="s">
        <v>50</v>
      </c>
      <c r="N2249" s="85" t="s">
        <v>429</v>
      </c>
      <c r="O2249" s="1"/>
      <c r="P2249" s="46"/>
    </row>
    <row r="2250" spans="1:16" ht="16.5" hidden="1" customHeight="1">
      <c r="A2250" s="43">
        <v>107757</v>
      </c>
      <c r="B2250" s="1" t="s">
        <v>41</v>
      </c>
      <c r="C2250" s="1" t="s">
        <v>51</v>
      </c>
      <c r="D2250" s="1" t="s">
        <v>61</v>
      </c>
      <c r="E2250" s="1" t="s">
        <v>62</v>
      </c>
      <c r="F2250" s="1" t="s">
        <v>53</v>
      </c>
      <c r="G2250" s="1" t="s">
        <v>46</v>
      </c>
      <c r="H2250" s="1" t="s">
        <v>54</v>
      </c>
      <c r="I2250" s="1" t="s">
        <v>4095</v>
      </c>
      <c r="J2250" s="1" t="s">
        <v>4096</v>
      </c>
      <c r="K2250" s="27">
        <v>44686.572395833333</v>
      </c>
      <c r="L2250" s="27">
        <v>44686.640555555554</v>
      </c>
      <c r="M2250" s="1" t="s">
        <v>50</v>
      </c>
      <c r="N2250" s="85" t="s">
        <v>429</v>
      </c>
      <c r="O2250" s="1"/>
      <c r="P2250" s="46"/>
    </row>
    <row r="2251" spans="1:16" ht="16.5" hidden="1" customHeight="1">
      <c r="A2251" s="43">
        <v>107758</v>
      </c>
      <c r="B2251" s="1" t="s">
        <v>60</v>
      </c>
      <c r="C2251" s="1" t="s">
        <v>388</v>
      </c>
      <c r="D2251" s="1" t="s">
        <v>61</v>
      </c>
      <c r="E2251" s="1" t="s">
        <v>44</v>
      </c>
      <c r="F2251" s="1" t="s">
        <v>45</v>
      </c>
      <c r="G2251" s="1" t="s">
        <v>46</v>
      </c>
      <c r="H2251" s="1" t="s">
        <v>47</v>
      </c>
      <c r="I2251" s="1" t="s">
        <v>4097</v>
      </c>
      <c r="J2251" s="1" t="s">
        <v>4098</v>
      </c>
      <c r="K2251" s="27">
        <v>44686.57408564815</v>
      </c>
      <c r="L2251" s="27">
        <v>44690.373194444444</v>
      </c>
      <c r="M2251" s="1" t="s">
        <v>50</v>
      </c>
      <c r="N2251" s="85" t="s">
        <v>429</v>
      </c>
      <c r="O2251" s="1"/>
      <c r="P2251" s="46"/>
    </row>
    <row r="2252" spans="1:16" ht="16.5" hidden="1" customHeight="1">
      <c r="A2252" s="43">
        <v>107759</v>
      </c>
      <c r="B2252" s="1" t="s">
        <v>41</v>
      </c>
      <c r="C2252" s="1" t="s">
        <v>51</v>
      </c>
      <c r="D2252" s="1" t="s">
        <v>43</v>
      </c>
      <c r="E2252" s="1" t="s">
        <v>44</v>
      </c>
      <c r="F2252" s="1" t="s">
        <v>45</v>
      </c>
      <c r="G2252" s="1" t="s">
        <v>46</v>
      </c>
      <c r="H2252" s="1" t="s">
        <v>54</v>
      </c>
      <c r="I2252" s="1" t="s">
        <v>4099</v>
      </c>
      <c r="J2252" s="1" t="s">
        <v>4100</v>
      </c>
      <c r="K2252" s="27">
        <v>44686.638148148151</v>
      </c>
      <c r="L2252" s="27">
        <v>44690.37228009259</v>
      </c>
      <c r="M2252" s="1" t="s">
        <v>50</v>
      </c>
      <c r="N2252" s="85" t="s">
        <v>429</v>
      </c>
      <c r="O2252" s="1"/>
      <c r="P2252" s="46"/>
    </row>
    <row r="2253" spans="1:16" ht="16.5" hidden="1" customHeight="1">
      <c r="A2253" s="43">
        <v>107760</v>
      </c>
      <c r="B2253" s="1" t="s">
        <v>60</v>
      </c>
      <c r="C2253" s="1" t="s">
        <v>150</v>
      </c>
      <c r="D2253" s="1" t="s">
        <v>81</v>
      </c>
      <c r="E2253" s="1" t="s">
        <v>44</v>
      </c>
      <c r="F2253" s="1" t="s">
        <v>45</v>
      </c>
      <c r="G2253" s="1" t="s">
        <v>46</v>
      </c>
      <c r="H2253" s="1" t="s">
        <v>47</v>
      </c>
      <c r="I2253" s="1" t="s">
        <v>4009</v>
      </c>
      <c r="J2253" s="1" t="s">
        <v>4101</v>
      </c>
      <c r="K2253" s="27">
        <v>44686.64025462963</v>
      </c>
      <c r="L2253" s="27">
        <v>44686.660949074074</v>
      </c>
      <c r="M2253" s="1" t="s">
        <v>50</v>
      </c>
      <c r="N2253" s="85" t="s">
        <v>429</v>
      </c>
      <c r="O2253" s="1"/>
      <c r="P2253" s="46"/>
    </row>
    <row r="2254" spans="1:16" ht="16.5" hidden="1" customHeight="1">
      <c r="A2254" s="43">
        <v>107761</v>
      </c>
      <c r="B2254" s="1" t="s">
        <v>60</v>
      </c>
      <c r="C2254" s="1" t="s">
        <v>51</v>
      </c>
      <c r="D2254" s="1" t="s">
        <v>61</v>
      </c>
      <c r="E2254" s="1" t="s">
        <v>44</v>
      </c>
      <c r="F2254" s="1" t="s">
        <v>45</v>
      </c>
      <c r="G2254" s="1" t="s">
        <v>46</v>
      </c>
      <c r="H2254" s="1" t="s">
        <v>47</v>
      </c>
      <c r="I2254" s="1" t="s">
        <v>4102</v>
      </c>
      <c r="J2254" s="1" t="s">
        <v>3828</v>
      </c>
      <c r="K2254" s="27">
        <v>44686.643391203703</v>
      </c>
      <c r="L2254" s="27">
        <v>44686.660173611112</v>
      </c>
      <c r="M2254" s="1" t="s">
        <v>50</v>
      </c>
      <c r="N2254" s="85" t="s">
        <v>429</v>
      </c>
      <c r="O2254" s="1"/>
      <c r="P2254" s="46"/>
    </row>
    <row r="2255" spans="1:16" ht="16.5" hidden="1" customHeight="1">
      <c r="A2255" s="43">
        <v>107762</v>
      </c>
      <c r="B2255" s="1" t="s">
        <v>57</v>
      </c>
      <c r="C2255" s="1" t="s">
        <v>51</v>
      </c>
      <c r="D2255" s="1" t="s">
        <v>43</v>
      </c>
      <c r="E2255" s="1" t="s">
        <v>44</v>
      </c>
      <c r="F2255" s="1" t="s">
        <v>45</v>
      </c>
      <c r="G2255" s="1" t="s">
        <v>46</v>
      </c>
      <c r="H2255" s="1" t="s">
        <v>54</v>
      </c>
      <c r="I2255" s="1" t="s">
        <v>4103</v>
      </c>
      <c r="J2255" s="1" t="s">
        <v>4104</v>
      </c>
      <c r="K2255" s="27">
        <v>44686.700046296297</v>
      </c>
      <c r="L2255" s="27">
        <v>44690.371516203704</v>
      </c>
      <c r="M2255" s="1" t="s">
        <v>50</v>
      </c>
      <c r="N2255" s="85" t="s">
        <v>443</v>
      </c>
      <c r="O2255" s="1"/>
      <c r="P2255" s="46"/>
    </row>
    <row r="2256" spans="1:16" ht="16.5" hidden="1" customHeight="1">
      <c r="A2256" s="68">
        <v>107763</v>
      </c>
      <c r="B2256" s="69" t="s">
        <v>74</v>
      </c>
      <c r="C2256" s="69" t="s">
        <v>51</v>
      </c>
      <c r="D2256" s="69" t="s">
        <v>81</v>
      </c>
      <c r="E2256" s="69" t="s">
        <v>241</v>
      </c>
      <c r="F2256" s="69" t="s">
        <v>53</v>
      </c>
      <c r="G2256" s="69" t="s">
        <v>46</v>
      </c>
      <c r="H2256" s="69" t="s">
        <v>54</v>
      </c>
      <c r="I2256" s="69" t="s">
        <v>4105</v>
      </c>
      <c r="J2256" s="69" t="s">
        <v>4106</v>
      </c>
      <c r="K2256" s="70">
        <v>44686.710127314815</v>
      </c>
      <c r="L2256" s="70">
        <v>44691.46371527778</v>
      </c>
      <c r="M2256" s="69" t="s">
        <v>50</v>
      </c>
      <c r="N2256" s="86" t="s">
        <v>808</v>
      </c>
      <c r="O2256" s="1"/>
      <c r="P2256" s="46"/>
    </row>
    <row r="2257" spans="1:16" ht="16.5" customHeight="1">
      <c r="A2257" s="43">
        <v>107764</v>
      </c>
      <c r="B2257" s="1" t="s">
        <v>41</v>
      </c>
      <c r="C2257" s="1" t="s">
        <v>42</v>
      </c>
      <c r="D2257" s="1" t="s">
        <v>127</v>
      </c>
      <c r="E2257" s="1" t="s">
        <v>44</v>
      </c>
      <c r="F2257" s="1" t="s">
        <v>67</v>
      </c>
      <c r="G2257" s="1" t="s">
        <v>401</v>
      </c>
      <c r="H2257" s="1" t="s">
        <v>297</v>
      </c>
      <c r="I2257" s="1" t="s">
        <v>4107</v>
      </c>
      <c r="J2257" s="1" t="s">
        <v>4108</v>
      </c>
      <c r="K2257" s="27">
        <v>44686.738541666666</v>
      </c>
      <c r="L2257" s="27">
        <v>44692.381689814814</v>
      </c>
      <c r="M2257" s="1" t="s">
        <v>50</v>
      </c>
      <c r="N2257" s="85" t="s">
        <v>429</v>
      </c>
      <c r="O2257" s="1"/>
      <c r="P2257" s="46"/>
    </row>
    <row r="2258" spans="1:16" ht="16.5" hidden="1" customHeight="1">
      <c r="A2258" s="75">
        <v>107765</v>
      </c>
      <c r="B2258" s="63" t="s">
        <v>248</v>
      </c>
      <c r="C2258" s="63" t="s">
        <v>388</v>
      </c>
      <c r="D2258" s="63" t="s">
        <v>81</v>
      </c>
      <c r="E2258" s="63" t="s">
        <v>62</v>
      </c>
      <c r="F2258" s="63" t="s">
        <v>67</v>
      </c>
      <c r="G2258" s="63" t="s">
        <v>46</v>
      </c>
      <c r="H2258" s="63" t="s">
        <v>163</v>
      </c>
      <c r="I2258" s="63" t="s">
        <v>4109</v>
      </c>
      <c r="J2258" s="63" t="s">
        <v>4110</v>
      </c>
      <c r="K2258" s="64">
        <v>44686.751909722225</v>
      </c>
      <c r="L2258" s="64">
        <v>44690.370995370373</v>
      </c>
      <c r="M2258" s="63" t="s">
        <v>50</v>
      </c>
      <c r="N2258" s="87" t="s">
        <v>808</v>
      </c>
      <c r="O2258" s="1"/>
      <c r="P2258" s="46"/>
    </row>
    <row r="2259" spans="1:16" ht="16.5" hidden="1" customHeight="1">
      <c r="A2259" s="43">
        <v>107766</v>
      </c>
      <c r="B2259" s="1" t="s">
        <v>41</v>
      </c>
      <c r="C2259" s="1" t="s">
        <v>200</v>
      </c>
      <c r="D2259" s="1" t="s">
        <v>81</v>
      </c>
      <c r="E2259" s="1" t="s">
        <v>44</v>
      </c>
      <c r="F2259" s="1" t="s">
        <v>45</v>
      </c>
      <c r="G2259" s="1" t="s">
        <v>46</v>
      </c>
      <c r="H2259" s="1" t="s">
        <v>54</v>
      </c>
      <c r="I2259" s="1" t="s">
        <v>801</v>
      </c>
      <c r="J2259" s="1" t="s">
        <v>4111</v>
      </c>
      <c r="K2259" s="27">
        <v>44687.392071759263</v>
      </c>
      <c r="L2259" s="27">
        <v>44690.370104166665</v>
      </c>
      <c r="M2259" s="1" t="s">
        <v>50</v>
      </c>
      <c r="N2259" s="85" t="s">
        <v>429</v>
      </c>
      <c r="O2259" s="1"/>
      <c r="P2259" s="46"/>
    </row>
    <row r="2260" spans="1:16" ht="16.5" hidden="1" customHeight="1">
      <c r="A2260" s="43">
        <v>107767</v>
      </c>
      <c r="B2260" s="1" t="s">
        <v>60</v>
      </c>
      <c r="C2260" s="1" t="s">
        <v>42</v>
      </c>
      <c r="D2260" s="1" t="s">
        <v>81</v>
      </c>
      <c r="E2260" s="1" t="s">
        <v>44</v>
      </c>
      <c r="F2260" s="1" t="s">
        <v>45</v>
      </c>
      <c r="G2260" s="1" t="s">
        <v>46</v>
      </c>
      <c r="H2260" s="1" t="s">
        <v>47</v>
      </c>
      <c r="I2260" s="1" t="s">
        <v>875</v>
      </c>
      <c r="J2260" s="1" t="s">
        <v>4112</v>
      </c>
      <c r="K2260" s="27">
        <v>44687.40997685185</v>
      </c>
      <c r="L2260" s="27">
        <v>44690.368113425924</v>
      </c>
      <c r="M2260" s="1" t="s">
        <v>50</v>
      </c>
      <c r="N2260" s="85" t="s">
        <v>429</v>
      </c>
      <c r="O2260" s="1"/>
      <c r="P2260" s="46"/>
    </row>
    <row r="2261" spans="1:16" ht="16.5" hidden="1" customHeight="1">
      <c r="A2261" s="43">
        <v>107768</v>
      </c>
      <c r="B2261" s="1" t="s">
        <v>60</v>
      </c>
      <c r="C2261" s="1" t="s">
        <v>51</v>
      </c>
      <c r="D2261" s="1" t="s">
        <v>81</v>
      </c>
      <c r="E2261" s="1" t="s">
        <v>44</v>
      </c>
      <c r="F2261" s="1" t="s">
        <v>45</v>
      </c>
      <c r="G2261" s="1" t="s">
        <v>46</v>
      </c>
      <c r="H2261" s="1" t="s">
        <v>54</v>
      </c>
      <c r="I2261" s="1" t="s">
        <v>4113</v>
      </c>
      <c r="J2261" s="1" t="s">
        <v>4112</v>
      </c>
      <c r="K2261" s="27">
        <v>44687.412557870368</v>
      </c>
      <c r="L2261" s="27">
        <v>44690.367685185185</v>
      </c>
      <c r="M2261" s="1" t="s">
        <v>50</v>
      </c>
      <c r="N2261" s="85" t="s">
        <v>429</v>
      </c>
      <c r="O2261" s="1"/>
      <c r="P2261" s="46"/>
    </row>
    <row r="2262" spans="1:16" ht="16.5" hidden="1" customHeight="1">
      <c r="A2262" s="43">
        <v>107769</v>
      </c>
      <c r="B2262" s="1" t="s">
        <v>60</v>
      </c>
      <c r="C2262" s="1" t="s">
        <v>51</v>
      </c>
      <c r="D2262" s="1" t="s">
        <v>43</v>
      </c>
      <c r="E2262" s="1" t="s">
        <v>134</v>
      </c>
      <c r="F2262" s="1" t="s">
        <v>45</v>
      </c>
      <c r="G2262" s="1" t="s">
        <v>46</v>
      </c>
      <c r="H2262" s="1" t="s">
        <v>54</v>
      </c>
      <c r="I2262" s="1" t="s">
        <v>4114</v>
      </c>
      <c r="J2262" s="1" t="s">
        <v>4115</v>
      </c>
      <c r="K2262" s="27">
        <v>44687.419328703705</v>
      </c>
      <c r="L2262" s="27">
        <v>44687.451053240744</v>
      </c>
      <c r="M2262" s="1" t="s">
        <v>50</v>
      </c>
      <c r="N2262" s="85" t="s">
        <v>429</v>
      </c>
      <c r="O2262" s="1"/>
      <c r="P2262" s="46"/>
    </row>
    <row r="2263" spans="1:16" ht="16.5" hidden="1" customHeight="1">
      <c r="A2263" s="43">
        <v>107770</v>
      </c>
      <c r="B2263" s="1" t="s">
        <v>41</v>
      </c>
      <c r="C2263" s="1" t="s">
        <v>200</v>
      </c>
      <c r="D2263" s="1" t="s">
        <v>43</v>
      </c>
      <c r="E2263" s="1" t="s">
        <v>44</v>
      </c>
      <c r="F2263" s="1" t="s">
        <v>45</v>
      </c>
      <c r="G2263" s="1" t="s">
        <v>46</v>
      </c>
      <c r="H2263" s="1" t="s">
        <v>54</v>
      </c>
      <c r="I2263" s="1" t="s">
        <v>801</v>
      </c>
      <c r="J2263" s="1" t="s">
        <v>4116</v>
      </c>
      <c r="K2263" s="27">
        <v>44687.42900462963</v>
      </c>
      <c r="L2263" s="27">
        <v>44690.367268518516</v>
      </c>
      <c r="M2263" s="1" t="s">
        <v>50</v>
      </c>
      <c r="N2263" s="85" t="s">
        <v>429</v>
      </c>
      <c r="O2263" s="1"/>
      <c r="P2263" s="46"/>
    </row>
    <row r="2264" spans="1:16" ht="16.5" hidden="1" customHeight="1">
      <c r="A2264" s="43">
        <v>107771</v>
      </c>
      <c r="B2264" s="1" t="s">
        <v>41</v>
      </c>
      <c r="C2264" s="1" t="s">
        <v>51</v>
      </c>
      <c r="D2264" s="1" t="s">
        <v>71</v>
      </c>
      <c r="E2264" s="1" t="s">
        <v>44</v>
      </c>
      <c r="F2264" s="1" t="s">
        <v>53</v>
      </c>
      <c r="G2264" s="1" t="s">
        <v>46</v>
      </c>
      <c r="H2264" s="1" t="s">
        <v>47</v>
      </c>
      <c r="I2264" s="1" t="s">
        <v>4117</v>
      </c>
      <c r="J2264" s="1" t="s">
        <v>4118</v>
      </c>
      <c r="K2264" s="27">
        <v>44687.429722222223</v>
      </c>
      <c r="L2264" s="27">
        <v>44690.384814814817</v>
      </c>
      <c r="M2264" s="1" t="s">
        <v>50</v>
      </c>
      <c r="N2264" s="85" t="s">
        <v>429</v>
      </c>
      <c r="O2264" s="1"/>
      <c r="P2264" s="46"/>
    </row>
    <row r="2265" spans="1:16" ht="16.5" hidden="1" customHeight="1">
      <c r="A2265" s="43">
        <v>107772</v>
      </c>
      <c r="B2265" s="1" t="s">
        <v>57</v>
      </c>
      <c r="C2265" s="1" t="s">
        <v>42</v>
      </c>
      <c r="D2265" s="1" t="s">
        <v>61</v>
      </c>
      <c r="E2265" s="1" t="s">
        <v>44</v>
      </c>
      <c r="F2265" s="1" t="s">
        <v>45</v>
      </c>
      <c r="G2265" s="1" t="s">
        <v>46</v>
      </c>
      <c r="H2265" s="1" t="s">
        <v>47</v>
      </c>
      <c r="I2265" s="1" t="s">
        <v>825</v>
      </c>
      <c r="J2265" s="1" t="s">
        <v>800</v>
      </c>
      <c r="K2265" s="27">
        <v>44687.435578703706</v>
      </c>
      <c r="L2265" s="27">
        <v>44690.499560185184</v>
      </c>
      <c r="M2265" s="1" t="s">
        <v>50</v>
      </c>
      <c r="N2265" s="85" t="s">
        <v>443</v>
      </c>
      <c r="O2265" s="1"/>
      <c r="P2265" s="46"/>
    </row>
    <row r="2266" spans="1:16" ht="16.5" hidden="1" customHeight="1">
      <c r="A2266" s="43">
        <v>107773</v>
      </c>
      <c r="B2266" s="1" t="s">
        <v>60</v>
      </c>
      <c r="C2266" s="1" t="s">
        <v>51</v>
      </c>
      <c r="D2266" s="1" t="s">
        <v>43</v>
      </c>
      <c r="E2266" s="1" t="s">
        <v>44</v>
      </c>
      <c r="F2266" s="1" t="s">
        <v>45</v>
      </c>
      <c r="G2266" s="1" t="s">
        <v>46</v>
      </c>
      <c r="H2266" s="1" t="s">
        <v>47</v>
      </c>
      <c r="I2266" s="1" t="s">
        <v>4119</v>
      </c>
      <c r="J2266" s="1" t="s">
        <v>4120</v>
      </c>
      <c r="K2266" s="27">
        <v>44687.437789351854</v>
      </c>
      <c r="L2266" s="27">
        <v>44690.365370370368</v>
      </c>
      <c r="M2266" s="1" t="s">
        <v>50</v>
      </c>
      <c r="N2266" s="85" t="s">
        <v>808</v>
      </c>
      <c r="O2266" s="1"/>
      <c r="P2266" s="46"/>
    </row>
    <row r="2267" spans="1:16" ht="16.5" hidden="1" customHeight="1">
      <c r="A2267" s="43">
        <v>107774</v>
      </c>
      <c r="B2267" s="1" t="s">
        <v>639</v>
      </c>
      <c r="C2267" s="1" t="s">
        <v>51</v>
      </c>
      <c r="D2267" s="1" t="s">
        <v>43</v>
      </c>
      <c r="E2267" s="1" t="s">
        <v>44</v>
      </c>
      <c r="F2267" s="1" t="s">
        <v>53</v>
      </c>
      <c r="G2267" s="1" t="s">
        <v>46</v>
      </c>
      <c r="H2267" s="1" t="s">
        <v>54</v>
      </c>
      <c r="I2267" s="1" t="s">
        <v>4121</v>
      </c>
      <c r="J2267" s="1" t="s">
        <v>4122</v>
      </c>
      <c r="K2267" s="27">
        <v>44687.452673611115</v>
      </c>
      <c r="L2267" s="27">
        <v>44690.364895833336</v>
      </c>
      <c r="M2267" s="1" t="s">
        <v>50</v>
      </c>
      <c r="N2267" s="85" t="s">
        <v>429</v>
      </c>
      <c r="O2267" s="1"/>
      <c r="P2267" s="46"/>
    </row>
    <row r="2268" spans="1:16" ht="16.5" hidden="1" customHeight="1">
      <c r="A2268" s="43">
        <v>107775</v>
      </c>
      <c r="B2268" s="1" t="s">
        <v>41</v>
      </c>
      <c r="C2268" s="1" t="s">
        <v>51</v>
      </c>
      <c r="D2268" s="1" t="s">
        <v>81</v>
      </c>
      <c r="E2268" s="1" t="s">
        <v>44</v>
      </c>
      <c r="F2268" s="1" t="s">
        <v>53</v>
      </c>
      <c r="G2268" s="1" t="s">
        <v>85</v>
      </c>
      <c r="H2268" s="1" t="s">
        <v>54</v>
      </c>
      <c r="I2268" s="1" t="s">
        <v>4123</v>
      </c>
      <c r="J2268" s="1" t="s">
        <v>4124</v>
      </c>
      <c r="K2268" s="27">
        <v>44687.453657407408</v>
      </c>
      <c r="L2268" s="27">
        <v>44690.364490740743</v>
      </c>
      <c r="M2268" s="1" t="s">
        <v>50</v>
      </c>
      <c r="N2268" s="85" t="s">
        <v>429</v>
      </c>
      <c r="O2268" s="1"/>
      <c r="P2268" s="46"/>
    </row>
    <row r="2269" spans="1:16" ht="16.5" hidden="1" customHeight="1">
      <c r="A2269" s="43">
        <v>107776</v>
      </c>
      <c r="B2269" s="1" t="s">
        <v>60</v>
      </c>
      <c r="C2269" s="1" t="s">
        <v>51</v>
      </c>
      <c r="D2269" s="1" t="s">
        <v>52</v>
      </c>
      <c r="E2269" s="1" t="s">
        <v>44</v>
      </c>
      <c r="F2269" s="1" t="s">
        <v>45</v>
      </c>
      <c r="G2269" s="1" t="s">
        <v>46</v>
      </c>
      <c r="H2269" s="1" t="s">
        <v>54</v>
      </c>
      <c r="I2269" s="1" t="s">
        <v>4125</v>
      </c>
      <c r="J2269" s="1" t="s">
        <v>4126</v>
      </c>
      <c r="K2269" s="27">
        <v>44687.463935185187</v>
      </c>
      <c r="L2269" s="27">
        <v>44690.682951388888</v>
      </c>
      <c r="M2269" s="1" t="s">
        <v>50</v>
      </c>
      <c r="N2269" s="85" t="s">
        <v>429</v>
      </c>
      <c r="O2269" s="1"/>
      <c r="P2269" s="46"/>
    </row>
    <row r="2270" spans="1:16" ht="16.5" hidden="1" customHeight="1">
      <c r="A2270" s="43">
        <v>107777</v>
      </c>
      <c r="B2270" s="1" t="s">
        <v>57</v>
      </c>
      <c r="C2270" s="1" t="s">
        <v>51</v>
      </c>
      <c r="D2270" s="1" t="s">
        <v>43</v>
      </c>
      <c r="E2270" s="1" t="s">
        <v>44</v>
      </c>
      <c r="F2270" s="1" t="s">
        <v>53</v>
      </c>
      <c r="G2270" s="1" t="s">
        <v>46</v>
      </c>
      <c r="H2270" s="1" t="s">
        <v>54</v>
      </c>
      <c r="I2270" s="1" t="s">
        <v>4127</v>
      </c>
      <c r="J2270" s="1" t="s">
        <v>4128</v>
      </c>
      <c r="K2270" s="27">
        <v>44687.477962962963</v>
      </c>
      <c r="L2270" s="27">
        <v>44690.363379629627</v>
      </c>
      <c r="M2270" s="1" t="s">
        <v>50</v>
      </c>
      <c r="N2270" s="85" t="s">
        <v>443</v>
      </c>
      <c r="O2270" s="1"/>
      <c r="P2270" s="46"/>
    </row>
    <row r="2271" spans="1:16" ht="16.5" hidden="1" customHeight="1">
      <c r="A2271" s="43">
        <v>107778</v>
      </c>
      <c r="B2271" s="1" t="s">
        <v>60</v>
      </c>
      <c r="C2271" s="1" t="s">
        <v>51</v>
      </c>
      <c r="D2271" s="1" t="s">
        <v>71</v>
      </c>
      <c r="E2271" s="1" t="s">
        <v>44</v>
      </c>
      <c r="F2271" s="1" t="s">
        <v>53</v>
      </c>
      <c r="G2271" s="1" t="s">
        <v>46</v>
      </c>
      <c r="H2271" s="1" t="s">
        <v>54</v>
      </c>
      <c r="I2271" s="1" t="s">
        <v>4129</v>
      </c>
      <c r="J2271" s="1" t="s">
        <v>4130</v>
      </c>
      <c r="K2271" s="27">
        <v>44687.47855324074</v>
      </c>
      <c r="L2271" s="27">
        <v>44690.363009259258</v>
      </c>
      <c r="M2271" s="1" t="s">
        <v>50</v>
      </c>
      <c r="N2271" s="85" t="s">
        <v>429</v>
      </c>
      <c r="O2271" s="1"/>
      <c r="P2271" s="46"/>
    </row>
    <row r="2272" spans="1:16" ht="16.5" hidden="1" customHeight="1">
      <c r="A2272" s="43">
        <v>107779</v>
      </c>
      <c r="B2272" s="1" t="s">
        <v>57</v>
      </c>
      <c r="C2272" s="1" t="s">
        <v>51</v>
      </c>
      <c r="D2272" s="1" t="s">
        <v>43</v>
      </c>
      <c r="E2272" s="1" t="s">
        <v>44</v>
      </c>
      <c r="F2272" s="1" t="s">
        <v>45</v>
      </c>
      <c r="G2272" s="1" t="s">
        <v>46</v>
      </c>
      <c r="H2272" s="1" t="s">
        <v>54</v>
      </c>
      <c r="I2272" s="1" t="s">
        <v>4131</v>
      </c>
      <c r="J2272" s="1" t="s">
        <v>4132</v>
      </c>
      <c r="K2272" s="27">
        <v>44687.48878472222</v>
      </c>
      <c r="L2272" s="27">
        <v>44690.362696759257</v>
      </c>
      <c r="M2272" s="1" t="s">
        <v>50</v>
      </c>
      <c r="N2272" s="85" t="s">
        <v>443</v>
      </c>
      <c r="O2272" s="1"/>
      <c r="P2272" s="46"/>
    </row>
    <row r="2273" spans="1:16" ht="16.5" hidden="1" customHeight="1">
      <c r="A2273" s="43">
        <v>107780</v>
      </c>
      <c r="B2273" s="1" t="s">
        <v>41</v>
      </c>
      <c r="C2273" s="1" t="s">
        <v>126</v>
      </c>
      <c r="D2273" s="1" t="s">
        <v>61</v>
      </c>
      <c r="E2273" s="1" t="s">
        <v>44</v>
      </c>
      <c r="F2273" s="1" t="s">
        <v>45</v>
      </c>
      <c r="G2273" s="1" t="s">
        <v>46</v>
      </c>
      <c r="H2273" s="1" t="s">
        <v>47</v>
      </c>
      <c r="I2273" s="1" t="s">
        <v>801</v>
      </c>
      <c r="J2273" s="1" t="s">
        <v>2740</v>
      </c>
      <c r="K2273" s="27">
        <v>44687.497372685182</v>
      </c>
      <c r="L2273" s="27">
        <v>44690.361967592595</v>
      </c>
      <c r="M2273" s="1" t="s">
        <v>50</v>
      </c>
      <c r="N2273" s="85" t="s">
        <v>429</v>
      </c>
      <c r="O2273" s="1"/>
      <c r="P2273" s="46"/>
    </row>
    <row r="2274" spans="1:16" ht="16.5" hidden="1" customHeight="1">
      <c r="A2274" s="43">
        <v>107781</v>
      </c>
      <c r="B2274" s="1" t="s">
        <v>41</v>
      </c>
      <c r="C2274" s="1" t="s">
        <v>51</v>
      </c>
      <c r="D2274" s="1" t="s">
        <v>52</v>
      </c>
      <c r="E2274" s="1" t="s">
        <v>44</v>
      </c>
      <c r="F2274" s="1" t="s">
        <v>53</v>
      </c>
      <c r="G2274" s="1" t="s">
        <v>46</v>
      </c>
      <c r="H2274" s="1" t="s">
        <v>47</v>
      </c>
      <c r="I2274" s="1" t="s">
        <v>4133</v>
      </c>
      <c r="J2274" s="1" t="s">
        <v>4134</v>
      </c>
      <c r="K2274" s="27">
        <v>44687.524189814816</v>
      </c>
      <c r="L2274" s="27">
        <v>44690.360983796294</v>
      </c>
      <c r="M2274" s="1" t="s">
        <v>50</v>
      </c>
      <c r="N2274" s="85" t="s">
        <v>429</v>
      </c>
      <c r="O2274" s="1"/>
      <c r="P2274" s="46"/>
    </row>
    <row r="2275" spans="1:16" ht="16.5" hidden="1" customHeight="1">
      <c r="A2275" s="43">
        <v>107782</v>
      </c>
      <c r="B2275" s="1" t="s">
        <v>60</v>
      </c>
      <c r="C2275" s="1" t="s">
        <v>51</v>
      </c>
      <c r="D2275" s="1" t="s">
        <v>71</v>
      </c>
      <c r="E2275" s="1" t="s">
        <v>44</v>
      </c>
      <c r="F2275" s="1" t="s">
        <v>53</v>
      </c>
      <c r="G2275" s="1" t="s">
        <v>46</v>
      </c>
      <c r="H2275" s="1" t="s">
        <v>54</v>
      </c>
      <c r="I2275" s="1" t="s">
        <v>4135</v>
      </c>
      <c r="J2275" s="1" t="s">
        <v>4136</v>
      </c>
      <c r="K2275" s="27">
        <v>44687.535787037035</v>
      </c>
      <c r="L2275" s="27">
        <v>44690.360590277778</v>
      </c>
      <c r="M2275" s="1" t="s">
        <v>50</v>
      </c>
      <c r="N2275" s="85" t="s">
        <v>429</v>
      </c>
      <c r="O2275" s="1"/>
      <c r="P2275" s="46"/>
    </row>
    <row r="2276" spans="1:16" ht="16.5" hidden="1" customHeight="1">
      <c r="A2276" s="43">
        <v>107783</v>
      </c>
      <c r="B2276" s="1" t="s">
        <v>57</v>
      </c>
      <c r="C2276" s="1" t="s">
        <v>51</v>
      </c>
      <c r="D2276" s="1" t="s">
        <v>81</v>
      </c>
      <c r="E2276" s="1" t="s">
        <v>66</v>
      </c>
      <c r="F2276" s="1" t="s">
        <v>67</v>
      </c>
      <c r="G2276" s="1" t="s">
        <v>46</v>
      </c>
      <c r="H2276" s="1" t="s">
        <v>54</v>
      </c>
      <c r="I2276" s="1" t="s">
        <v>4137</v>
      </c>
      <c r="J2276" s="1" t="s">
        <v>4138</v>
      </c>
      <c r="K2276" s="27">
        <v>44687.580381944441</v>
      </c>
      <c r="L2276" s="27">
        <v>44690.711527777778</v>
      </c>
      <c r="M2276" s="1" t="s">
        <v>50</v>
      </c>
      <c r="N2276" s="85" t="s">
        <v>443</v>
      </c>
      <c r="O2276" s="1"/>
      <c r="P2276" s="46"/>
    </row>
    <row r="2277" spans="1:16" ht="16.5" hidden="1" customHeight="1">
      <c r="A2277" s="43">
        <v>107784</v>
      </c>
      <c r="B2277" s="1" t="s">
        <v>41</v>
      </c>
      <c r="C2277" s="1" t="s">
        <v>200</v>
      </c>
      <c r="D2277" s="1" t="s">
        <v>43</v>
      </c>
      <c r="E2277" s="1" t="s">
        <v>44</v>
      </c>
      <c r="F2277" s="1" t="s">
        <v>45</v>
      </c>
      <c r="G2277" s="1" t="s">
        <v>46</v>
      </c>
      <c r="H2277" s="1" t="s">
        <v>54</v>
      </c>
      <c r="I2277" s="1" t="s">
        <v>801</v>
      </c>
      <c r="J2277" s="1" t="s">
        <v>2232</v>
      </c>
      <c r="K2277" s="27">
        <v>44687.597858796296</v>
      </c>
      <c r="L2277" s="27">
        <v>44690.359791666669</v>
      </c>
      <c r="M2277" s="1" t="s">
        <v>50</v>
      </c>
      <c r="N2277" s="85" t="s">
        <v>429</v>
      </c>
      <c r="O2277" s="1"/>
      <c r="P2277" s="46"/>
    </row>
    <row r="2278" spans="1:16" ht="16.5" hidden="1" customHeight="1">
      <c r="A2278" s="43">
        <v>107785</v>
      </c>
      <c r="B2278" s="1" t="s">
        <v>57</v>
      </c>
      <c r="C2278" s="1" t="s">
        <v>51</v>
      </c>
      <c r="D2278" s="1" t="s">
        <v>43</v>
      </c>
      <c r="E2278" s="1" t="s">
        <v>62</v>
      </c>
      <c r="F2278" s="1" t="s">
        <v>53</v>
      </c>
      <c r="G2278" s="1" t="s">
        <v>85</v>
      </c>
      <c r="H2278" s="1" t="s">
        <v>54</v>
      </c>
      <c r="I2278" s="1" t="s">
        <v>4139</v>
      </c>
      <c r="J2278" s="1" t="s">
        <v>4140</v>
      </c>
      <c r="K2278" s="27">
        <v>44687.611388888887</v>
      </c>
      <c r="L2278" s="27">
        <v>44690.681504629632</v>
      </c>
      <c r="M2278" s="1" t="s">
        <v>50</v>
      </c>
      <c r="N2278" s="85" t="s">
        <v>429</v>
      </c>
      <c r="O2278" s="1"/>
      <c r="P2278" s="46"/>
    </row>
    <row r="2279" spans="1:16" ht="16.5" hidden="1" customHeight="1">
      <c r="A2279" s="43">
        <v>107786</v>
      </c>
      <c r="B2279" s="1" t="s">
        <v>41</v>
      </c>
      <c r="C2279" s="1" t="s">
        <v>51</v>
      </c>
      <c r="D2279" s="1" t="s">
        <v>61</v>
      </c>
      <c r="E2279" s="1" t="s">
        <v>44</v>
      </c>
      <c r="F2279" s="1" t="s">
        <v>45</v>
      </c>
      <c r="G2279" s="1" t="s">
        <v>46</v>
      </c>
      <c r="H2279" s="1" t="s">
        <v>47</v>
      </c>
      <c r="I2279" s="1" t="s">
        <v>4141</v>
      </c>
      <c r="J2279" s="1" t="s">
        <v>4142</v>
      </c>
      <c r="K2279" s="27">
        <v>44687.626608796294</v>
      </c>
      <c r="L2279" s="27">
        <v>44690.338819444441</v>
      </c>
      <c r="M2279" s="1" t="s">
        <v>50</v>
      </c>
      <c r="N2279" s="85" t="s">
        <v>429</v>
      </c>
      <c r="O2279" s="1"/>
      <c r="P2279" s="46"/>
    </row>
    <row r="2280" spans="1:16" ht="16.5" hidden="1" customHeight="1">
      <c r="A2280" s="43">
        <v>107787</v>
      </c>
      <c r="B2280" s="1" t="s">
        <v>60</v>
      </c>
      <c r="C2280" s="1" t="s">
        <v>51</v>
      </c>
      <c r="D2280" s="1" t="s">
        <v>61</v>
      </c>
      <c r="E2280" s="1" t="s">
        <v>102</v>
      </c>
      <c r="F2280" s="1" t="s">
        <v>53</v>
      </c>
      <c r="G2280" s="1" t="s">
        <v>85</v>
      </c>
      <c r="H2280" s="1" t="s">
        <v>54</v>
      </c>
      <c r="I2280" s="1" t="s">
        <v>4143</v>
      </c>
      <c r="J2280" s="1" t="s">
        <v>4144</v>
      </c>
      <c r="K2280" s="27">
        <v>44687.629143518519</v>
      </c>
      <c r="L2280" s="27">
        <v>44690.338194444441</v>
      </c>
      <c r="M2280" s="1" t="s">
        <v>50</v>
      </c>
      <c r="N2280" s="85" t="s">
        <v>429</v>
      </c>
      <c r="O2280" s="1"/>
      <c r="P2280" s="46"/>
    </row>
    <row r="2281" spans="1:16" ht="16.5" hidden="1" customHeight="1">
      <c r="A2281" s="43">
        <v>107788</v>
      </c>
      <c r="B2281" s="1" t="s">
        <v>60</v>
      </c>
      <c r="C2281" s="1" t="s">
        <v>51</v>
      </c>
      <c r="D2281" s="1" t="s">
        <v>61</v>
      </c>
      <c r="E2281" s="1" t="s">
        <v>44</v>
      </c>
      <c r="F2281" s="1" t="s">
        <v>45</v>
      </c>
      <c r="G2281" s="1" t="s">
        <v>46</v>
      </c>
      <c r="H2281" s="1" t="s">
        <v>47</v>
      </c>
      <c r="I2281" s="1" t="s">
        <v>4145</v>
      </c>
      <c r="J2281" s="1" t="s">
        <v>4146</v>
      </c>
      <c r="K2281" s="27">
        <v>44687.640092592592</v>
      </c>
      <c r="L2281" s="27">
        <v>44693.455891203703</v>
      </c>
      <c r="M2281" s="1" t="s">
        <v>50</v>
      </c>
      <c r="N2281" s="85" t="s">
        <v>429</v>
      </c>
      <c r="O2281" s="1"/>
      <c r="P2281" s="46"/>
    </row>
    <row r="2282" spans="1:16" ht="16.5" hidden="1" customHeight="1">
      <c r="A2282" s="43">
        <v>107789</v>
      </c>
      <c r="B2282" s="1" t="s">
        <v>57</v>
      </c>
      <c r="C2282" s="1" t="s">
        <v>51</v>
      </c>
      <c r="D2282" s="1" t="s">
        <v>43</v>
      </c>
      <c r="E2282" s="1" t="s">
        <v>66</v>
      </c>
      <c r="F2282" s="1" t="s">
        <v>45</v>
      </c>
      <c r="G2282" s="1" t="s">
        <v>46</v>
      </c>
      <c r="H2282" s="1" t="s">
        <v>47</v>
      </c>
      <c r="I2282" s="1" t="s">
        <v>4147</v>
      </c>
      <c r="J2282" s="1" t="s">
        <v>4148</v>
      </c>
      <c r="K2282" s="27">
        <v>44687.642453703702</v>
      </c>
      <c r="L2282" s="27">
        <v>44690.337893518517</v>
      </c>
      <c r="M2282" s="1" t="s">
        <v>50</v>
      </c>
      <c r="N2282" s="85" t="s">
        <v>429</v>
      </c>
      <c r="O2282" s="1"/>
      <c r="P2282" s="46"/>
    </row>
    <row r="2283" spans="1:16" ht="16.5" hidden="1" customHeight="1">
      <c r="A2283" s="43">
        <v>107790</v>
      </c>
      <c r="B2283" s="1" t="s">
        <v>57</v>
      </c>
      <c r="C2283" s="1" t="s">
        <v>51</v>
      </c>
      <c r="D2283" s="1" t="s">
        <v>52</v>
      </c>
      <c r="E2283" s="1" t="s">
        <v>62</v>
      </c>
      <c r="F2283" s="1" t="s">
        <v>45</v>
      </c>
      <c r="G2283" s="1" t="s">
        <v>46</v>
      </c>
      <c r="H2283" s="1" t="s">
        <v>54</v>
      </c>
      <c r="I2283" s="1" t="s">
        <v>4149</v>
      </c>
      <c r="J2283" s="1" t="s">
        <v>4150</v>
      </c>
      <c r="K2283" s="27">
        <v>44687.655752314815</v>
      </c>
      <c r="L2283" s="27">
        <v>44690.337187500001</v>
      </c>
      <c r="M2283" s="1" t="s">
        <v>50</v>
      </c>
      <c r="N2283" s="85" t="s">
        <v>443</v>
      </c>
      <c r="O2283" s="1"/>
      <c r="P2283" s="46"/>
    </row>
    <row r="2284" spans="1:16" ht="16.5" hidden="1" customHeight="1">
      <c r="A2284" s="43">
        <v>107791</v>
      </c>
      <c r="B2284" s="1" t="s">
        <v>57</v>
      </c>
      <c r="C2284" s="1" t="s">
        <v>51</v>
      </c>
      <c r="D2284" s="1" t="s">
        <v>43</v>
      </c>
      <c r="E2284" s="1" t="s">
        <v>62</v>
      </c>
      <c r="F2284" s="1" t="s">
        <v>45</v>
      </c>
      <c r="G2284" s="1" t="s">
        <v>46</v>
      </c>
      <c r="H2284" s="1" t="s">
        <v>54</v>
      </c>
      <c r="I2284" s="1" t="s">
        <v>4151</v>
      </c>
      <c r="J2284" s="1" t="s">
        <v>4152</v>
      </c>
      <c r="K2284" s="27">
        <v>44687.668310185189</v>
      </c>
      <c r="L2284" s="27">
        <v>44687.67</v>
      </c>
      <c r="M2284" s="1" t="s">
        <v>50</v>
      </c>
      <c r="N2284" s="85" t="s">
        <v>1803</v>
      </c>
      <c r="O2284" s="1"/>
      <c r="P2284" s="46"/>
    </row>
    <row r="2285" spans="1:16" ht="16.5" hidden="1" customHeight="1">
      <c r="A2285" s="43">
        <v>107792</v>
      </c>
      <c r="B2285" s="1" t="s">
        <v>60</v>
      </c>
      <c r="C2285" s="1" t="s">
        <v>42</v>
      </c>
      <c r="D2285" s="1" t="s">
        <v>52</v>
      </c>
      <c r="E2285" s="1" t="s">
        <v>102</v>
      </c>
      <c r="F2285" s="1" t="s">
        <v>45</v>
      </c>
      <c r="G2285" s="1" t="s">
        <v>46</v>
      </c>
      <c r="H2285" s="1" t="s">
        <v>54</v>
      </c>
      <c r="I2285" s="1" t="s">
        <v>4153</v>
      </c>
      <c r="J2285" s="1" t="s">
        <v>4154</v>
      </c>
      <c r="K2285" s="27">
        <v>44687.674328703702</v>
      </c>
      <c r="L2285" s="27">
        <v>44690.335428240738</v>
      </c>
      <c r="M2285" s="1" t="s">
        <v>50</v>
      </c>
      <c r="N2285" s="85" t="s">
        <v>429</v>
      </c>
      <c r="O2285" s="1"/>
      <c r="P2285" s="46"/>
    </row>
    <row r="2286" spans="1:16" ht="16.5" hidden="1" customHeight="1">
      <c r="A2286" s="43">
        <v>107793</v>
      </c>
      <c r="B2286" s="1" t="s">
        <v>57</v>
      </c>
      <c r="C2286" s="1" t="s">
        <v>51</v>
      </c>
      <c r="D2286" s="1" t="s">
        <v>71</v>
      </c>
      <c r="E2286" s="1" t="s">
        <v>44</v>
      </c>
      <c r="F2286" s="1" t="s">
        <v>53</v>
      </c>
      <c r="G2286" s="1" t="s">
        <v>46</v>
      </c>
      <c r="H2286" s="1" t="s">
        <v>54</v>
      </c>
      <c r="I2286" s="1" t="s">
        <v>4155</v>
      </c>
      <c r="J2286" s="1" t="s">
        <v>4156</v>
      </c>
      <c r="K2286" s="27">
        <v>44687.679016203707</v>
      </c>
      <c r="L2286" s="27">
        <v>44690.33494212963</v>
      </c>
      <c r="M2286" s="1" t="s">
        <v>50</v>
      </c>
      <c r="N2286" s="85" t="s">
        <v>443</v>
      </c>
      <c r="O2286" s="1"/>
      <c r="P2286" s="46"/>
    </row>
    <row r="2287" spans="1:16" ht="16.5" hidden="1" customHeight="1">
      <c r="A2287" s="43">
        <v>107794</v>
      </c>
      <c r="B2287" s="1" t="s">
        <v>41</v>
      </c>
      <c r="C2287" s="1" t="s">
        <v>51</v>
      </c>
      <c r="D2287" s="1" t="s">
        <v>71</v>
      </c>
      <c r="E2287" s="1" t="s">
        <v>241</v>
      </c>
      <c r="F2287" s="1" t="s">
        <v>45</v>
      </c>
      <c r="G2287" s="1" t="s">
        <v>46</v>
      </c>
      <c r="H2287" s="1" t="s">
        <v>54</v>
      </c>
      <c r="I2287" s="1" t="s">
        <v>4157</v>
      </c>
      <c r="J2287" s="1" t="s">
        <v>4158</v>
      </c>
      <c r="K2287" s="27">
        <v>44687.690648148149</v>
      </c>
      <c r="L2287" s="27">
        <v>44690.331805555557</v>
      </c>
      <c r="M2287" s="1" t="s">
        <v>50</v>
      </c>
      <c r="N2287" s="85" t="s">
        <v>429</v>
      </c>
      <c r="O2287" s="1"/>
      <c r="P2287" s="46"/>
    </row>
    <row r="2288" spans="1:16" ht="16.5" hidden="1" customHeight="1">
      <c r="A2288" s="43">
        <v>107795</v>
      </c>
      <c r="B2288" s="1" t="s">
        <v>57</v>
      </c>
      <c r="C2288" s="1" t="s">
        <v>51</v>
      </c>
      <c r="D2288" s="1" t="s">
        <v>81</v>
      </c>
      <c r="E2288" s="1" t="s">
        <v>44</v>
      </c>
      <c r="F2288" s="1" t="s">
        <v>53</v>
      </c>
      <c r="G2288" s="1" t="s">
        <v>46</v>
      </c>
      <c r="H2288" s="1" t="s">
        <v>54</v>
      </c>
      <c r="I2288" s="1" t="s">
        <v>4159</v>
      </c>
      <c r="J2288" s="1" t="s">
        <v>1064</v>
      </c>
      <c r="K2288" s="27">
        <v>44687.69222222222</v>
      </c>
      <c r="L2288" s="27">
        <v>44690.326064814813</v>
      </c>
      <c r="M2288" s="1" t="s">
        <v>50</v>
      </c>
      <c r="N2288" s="85" t="s">
        <v>443</v>
      </c>
      <c r="O2288" s="1"/>
      <c r="P2288" s="46"/>
    </row>
    <row r="2289" spans="1:16" ht="16.5" hidden="1" customHeight="1">
      <c r="A2289" s="43">
        <v>107796</v>
      </c>
      <c r="B2289" s="1" t="s">
        <v>74</v>
      </c>
      <c r="C2289" s="1" t="s">
        <v>51</v>
      </c>
      <c r="D2289" s="1" t="s">
        <v>61</v>
      </c>
      <c r="E2289" s="1" t="s">
        <v>75</v>
      </c>
      <c r="F2289" s="1" t="s">
        <v>67</v>
      </c>
      <c r="G2289" s="1" t="s">
        <v>46</v>
      </c>
      <c r="H2289" s="1" t="s">
        <v>47</v>
      </c>
      <c r="I2289" s="1" t="s">
        <v>4160</v>
      </c>
      <c r="J2289" s="1" t="s">
        <v>4161</v>
      </c>
      <c r="K2289" s="27">
        <v>44690.40828703704</v>
      </c>
      <c r="L2289" s="27">
        <v>44694.630833333336</v>
      </c>
      <c r="M2289" s="1" t="s">
        <v>50</v>
      </c>
      <c r="N2289" s="85" t="s">
        <v>429</v>
      </c>
      <c r="O2289" s="1"/>
      <c r="P2289" s="46"/>
    </row>
    <row r="2290" spans="1:16" ht="16.5" hidden="1" customHeight="1">
      <c r="A2290" s="43">
        <v>107797</v>
      </c>
      <c r="B2290" s="1" t="s">
        <v>60</v>
      </c>
      <c r="C2290" s="1" t="s">
        <v>51</v>
      </c>
      <c r="D2290" s="1" t="s">
        <v>81</v>
      </c>
      <c r="E2290" s="1" t="s">
        <v>44</v>
      </c>
      <c r="F2290" s="1" t="s">
        <v>45</v>
      </c>
      <c r="G2290" s="1" t="s">
        <v>46</v>
      </c>
      <c r="H2290" s="1" t="s">
        <v>47</v>
      </c>
      <c r="I2290" s="1" t="s">
        <v>4162</v>
      </c>
      <c r="J2290" s="1" t="s">
        <v>4163</v>
      </c>
      <c r="K2290" s="27">
        <v>44690.41474537037</v>
      </c>
      <c r="L2290" s="27">
        <v>44691.464432870373</v>
      </c>
      <c r="M2290" s="1" t="s">
        <v>50</v>
      </c>
      <c r="N2290" s="85" t="s">
        <v>429</v>
      </c>
      <c r="O2290" s="1"/>
      <c r="P2290" s="46"/>
    </row>
    <row r="2291" spans="1:16" ht="16.5" hidden="1" customHeight="1">
      <c r="A2291" s="43">
        <v>107798</v>
      </c>
      <c r="B2291" s="1" t="s">
        <v>41</v>
      </c>
      <c r="C2291" s="1" t="s">
        <v>782</v>
      </c>
      <c r="D2291" s="1" t="s">
        <v>43</v>
      </c>
      <c r="E2291" s="1" t="s">
        <v>62</v>
      </c>
      <c r="F2291" s="1" t="s">
        <v>45</v>
      </c>
      <c r="G2291" s="1" t="s">
        <v>46</v>
      </c>
      <c r="H2291" s="1" t="s">
        <v>47</v>
      </c>
      <c r="I2291" s="1" t="s">
        <v>4164</v>
      </c>
      <c r="J2291" s="1" t="s">
        <v>4165</v>
      </c>
      <c r="K2291" s="27">
        <v>44690.430636574078</v>
      </c>
      <c r="L2291" s="27">
        <v>44690.48847222222</v>
      </c>
      <c r="M2291" s="1" t="s">
        <v>50</v>
      </c>
      <c r="N2291" s="85" t="s">
        <v>429</v>
      </c>
      <c r="O2291" s="1"/>
      <c r="P2291" s="46"/>
    </row>
    <row r="2292" spans="1:16" ht="16.5" hidden="1" customHeight="1">
      <c r="A2292" s="43">
        <v>107799</v>
      </c>
      <c r="B2292" s="1" t="s">
        <v>41</v>
      </c>
      <c r="C2292" s="1" t="s">
        <v>51</v>
      </c>
      <c r="D2292" s="1" t="s">
        <v>43</v>
      </c>
      <c r="E2292" s="1" t="s">
        <v>66</v>
      </c>
      <c r="F2292" s="1" t="s">
        <v>53</v>
      </c>
      <c r="G2292" s="1" t="s">
        <v>46</v>
      </c>
      <c r="H2292" s="1" t="s">
        <v>47</v>
      </c>
      <c r="I2292" s="1" t="s">
        <v>4166</v>
      </c>
      <c r="J2292" s="1" t="s">
        <v>4167</v>
      </c>
      <c r="K2292" s="27">
        <v>44690.438645833332</v>
      </c>
      <c r="L2292" s="27">
        <v>44691.645254629628</v>
      </c>
      <c r="M2292" s="1" t="s">
        <v>50</v>
      </c>
      <c r="N2292" s="85" t="s">
        <v>429</v>
      </c>
      <c r="O2292" s="1"/>
      <c r="P2292" s="46"/>
    </row>
    <row r="2293" spans="1:16" ht="16.5" hidden="1" customHeight="1">
      <c r="A2293" s="43">
        <v>107800</v>
      </c>
      <c r="B2293" s="1" t="s">
        <v>57</v>
      </c>
      <c r="C2293" s="1" t="s">
        <v>51</v>
      </c>
      <c r="D2293" s="1" t="s">
        <v>43</v>
      </c>
      <c r="E2293" s="1" t="s">
        <v>44</v>
      </c>
      <c r="F2293" s="1" t="s">
        <v>45</v>
      </c>
      <c r="G2293" s="1" t="s">
        <v>46</v>
      </c>
      <c r="H2293" s="1" t="s">
        <v>54</v>
      </c>
      <c r="I2293" s="1" t="s">
        <v>4168</v>
      </c>
      <c r="J2293" s="1" t="s">
        <v>4169</v>
      </c>
      <c r="K2293" s="27">
        <v>44690.445300925923</v>
      </c>
      <c r="L2293" s="27">
        <v>44690.487696759257</v>
      </c>
      <c r="M2293" s="1" t="s">
        <v>50</v>
      </c>
      <c r="N2293" s="85" t="s">
        <v>443</v>
      </c>
      <c r="O2293" s="1"/>
      <c r="P2293" s="46"/>
    </row>
    <row r="2294" spans="1:16" ht="16.5" hidden="1" customHeight="1">
      <c r="A2294" s="43">
        <v>107801</v>
      </c>
      <c r="B2294" s="1" t="s">
        <v>60</v>
      </c>
      <c r="C2294" s="1" t="s">
        <v>114</v>
      </c>
      <c r="D2294" s="1" t="s">
        <v>61</v>
      </c>
      <c r="E2294" s="1" t="s">
        <v>44</v>
      </c>
      <c r="F2294" s="1" t="s">
        <v>45</v>
      </c>
      <c r="G2294" s="1" t="s">
        <v>46</v>
      </c>
      <c r="H2294" s="1" t="s">
        <v>47</v>
      </c>
      <c r="I2294" s="1" t="s">
        <v>4170</v>
      </c>
      <c r="J2294" s="1" t="s">
        <v>4171</v>
      </c>
      <c r="K2294" s="27">
        <v>44690.451504629629</v>
      </c>
      <c r="L2294" s="27">
        <v>44692.383159722223</v>
      </c>
      <c r="M2294" s="1" t="s">
        <v>50</v>
      </c>
      <c r="N2294" s="85" t="s">
        <v>429</v>
      </c>
      <c r="O2294" s="1"/>
      <c r="P2294" s="46"/>
    </row>
    <row r="2295" spans="1:16" ht="16.5" hidden="1" customHeight="1">
      <c r="A2295" s="43">
        <v>107802</v>
      </c>
      <c r="B2295" s="1" t="s">
        <v>60</v>
      </c>
      <c r="C2295" s="1" t="s">
        <v>51</v>
      </c>
      <c r="D2295" s="1" t="s">
        <v>61</v>
      </c>
      <c r="E2295" s="1" t="s">
        <v>62</v>
      </c>
      <c r="F2295" s="1" t="s">
        <v>45</v>
      </c>
      <c r="G2295" s="1" t="s">
        <v>46</v>
      </c>
      <c r="H2295" s="1" t="s">
        <v>47</v>
      </c>
      <c r="I2295" s="1" t="s">
        <v>4172</v>
      </c>
      <c r="J2295" s="1" t="s">
        <v>4173</v>
      </c>
      <c r="K2295" s="27">
        <v>44690.454629629632</v>
      </c>
      <c r="L2295" s="27">
        <v>44691.644837962966</v>
      </c>
      <c r="M2295" s="1" t="s">
        <v>50</v>
      </c>
      <c r="N2295" s="85" t="s">
        <v>429</v>
      </c>
      <c r="O2295" s="1"/>
      <c r="P2295" s="46"/>
    </row>
    <row r="2296" spans="1:16" ht="16.5" hidden="1" customHeight="1">
      <c r="A2296" s="43">
        <v>107803</v>
      </c>
      <c r="B2296" s="1" t="s">
        <v>41</v>
      </c>
      <c r="C2296" s="1" t="s">
        <v>51</v>
      </c>
      <c r="D2296" s="1" t="s">
        <v>61</v>
      </c>
      <c r="E2296" s="1" t="s">
        <v>44</v>
      </c>
      <c r="F2296" s="1" t="s">
        <v>45</v>
      </c>
      <c r="G2296" s="1" t="s">
        <v>46</v>
      </c>
      <c r="H2296" s="1" t="s">
        <v>47</v>
      </c>
      <c r="I2296" s="1" t="s">
        <v>4174</v>
      </c>
      <c r="J2296" s="1" t="s">
        <v>4175</v>
      </c>
      <c r="K2296" s="27">
        <v>44690.470914351848</v>
      </c>
      <c r="L2296" s="27">
        <v>44692.734849537039</v>
      </c>
      <c r="M2296" s="1" t="s">
        <v>50</v>
      </c>
      <c r="N2296" s="85" t="s">
        <v>429</v>
      </c>
      <c r="O2296" s="1"/>
      <c r="P2296" s="46"/>
    </row>
    <row r="2297" spans="1:16" ht="16.5" hidden="1" customHeight="1">
      <c r="A2297" s="43">
        <v>107804</v>
      </c>
      <c r="B2297" s="1" t="s">
        <v>60</v>
      </c>
      <c r="C2297" s="1" t="s">
        <v>114</v>
      </c>
      <c r="D2297" s="1" t="s">
        <v>61</v>
      </c>
      <c r="E2297" s="1" t="s">
        <v>44</v>
      </c>
      <c r="F2297" s="1" t="s">
        <v>45</v>
      </c>
      <c r="G2297" s="1" t="s">
        <v>46</v>
      </c>
      <c r="H2297" s="1" t="s">
        <v>47</v>
      </c>
      <c r="I2297" s="1" t="s">
        <v>4176</v>
      </c>
      <c r="J2297" s="1" t="s">
        <v>4177</v>
      </c>
      <c r="K2297" s="27">
        <v>44690.473553240743</v>
      </c>
      <c r="L2297" s="27">
        <v>44692.733611111114</v>
      </c>
      <c r="M2297" s="1" t="s">
        <v>50</v>
      </c>
      <c r="N2297" s="85" t="s">
        <v>429</v>
      </c>
      <c r="O2297" s="1"/>
      <c r="P2297" s="46"/>
    </row>
    <row r="2298" spans="1:16" ht="16.5" hidden="1" customHeight="1">
      <c r="A2298" s="43">
        <v>107805</v>
      </c>
      <c r="B2298" s="1" t="s">
        <v>60</v>
      </c>
      <c r="C2298" s="1" t="s">
        <v>150</v>
      </c>
      <c r="D2298" s="1" t="s">
        <v>71</v>
      </c>
      <c r="E2298" s="1" t="s">
        <v>44</v>
      </c>
      <c r="F2298" s="1" t="s">
        <v>45</v>
      </c>
      <c r="G2298" s="1" t="s">
        <v>46</v>
      </c>
      <c r="H2298" s="1" t="s">
        <v>54</v>
      </c>
      <c r="I2298" s="1" t="s">
        <v>4178</v>
      </c>
      <c r="J2298" s="1" t="s">
        <v>4179</v>
      </c>
      <c r="K2298" s="27">
        <v>44690.490960648145</v>
      </c>
      <c r="L2298" s="27">
        <v>44697.493958333333</v>
      </c>
      <c r="M2298" s="1" t="s">
        <v>50</v>
      </c>
      <c r="N2298" s="85" t="s">
        <v>429</v>
      </c>
      <c r="O2298" s="1"/>
      <c r="P2298" s="46"/>
    </row>
    <row r="2299" spans="1:16" ht="16.5" hidden="1" customHeight="1">
      <c r="A2299" s="43">
        <v>107806</v>
      </c>
      <c r="B2299" s="1" t="s">
        <v>41</v>
      </c>
      <c r="C2299" s="1" t="s">
        <v>51</v>
      </c>
      <c r="D2299" s="1" t="s">
        <v>43</v>
      </c>
      <c r="E2299" s="1" t="s">
        <v>44</v>
      </c>
      <c r="F2299" s="1" t="s">
        <v>45</v>
      </c>
      <c r="G2299" s="1" t="s">
        <v>46</v>
      </c>
      <c r="H2299" s="1" t="s">
        <v>47</v>
      </c>
      <c r="I2299" s="1" t="s">
        <v>801</v>
      </c>
      <c r="J2299" s="1" t="s">
        <v>4180</v>
      </c>
      <c r="K2299" s="27">
        <v>44690.497152777774</v>
      </c>
      <c r="L2299" s="27">
        <v>44698.420138888891</v>
      </c>
      <c r="M2299" s="1" t="s">
        <v>50</v>
      </c>
      <c r="N2299" s="85" t="s">
        <v>429</v>
      </c>
      <c r="O2299" s="1"/>
      <c r="P2299" s="46"/>
    </row>
    <row r="2300" spans="1:16" ht="16.5" hidden="1" customHeight="1">
      <c r="A2300" s="43">
        <v>107807</v>
      </c>
      <c r="B2300" s="1" t="s">
        <v>41</v>
      </c>
      <c r="C2300" s="1" t="s">
        <v>42</v>
      </c>
      <c r="D2300" s="1" t="s">
        <v>43</v>
      </c>
      <c r="E2300" s="1" t="s">
        <v>44</v>
      </c>
      <c r="F2300" s="1" t="s">
        <v>45</v>
      </c>
      <c r="G2300" s="1" t="s">
        <v>46</v>
      </c>
      <c r="H2300" s="1" t="s">
        <v>47</v>
      </c>
      <c r="I2300" s="1" t="s">
        <v>4181</v>
      </c>
      <c r="J2300" s="1" t="s">
        <v>4182</v>
      </c>
      <c r="K2300" s="27">
        <v>44690.507025462961</v>
      </c>
      <c r="L2300" s="27">
        <v>44690.651250000003</v>
      </c>
      <c r="M2300" s="1" t="s">
        <v>50</v>
      </c>
      <c r="N2300" s="85" t="s">
        <v>429</v>
      </c>
      <c r="O2300" s="1"/>
      <c r="P2300" s="46"/>
    </row>
    <row r="2301" spans="1:16" ht="16.5" hidden="1" customHeight="1">
      <c r="A2301" s="43">
        <v>107808</v>
      </c>
      <c r="B2301" s="1" t="s">
        <v>60</v>
      </c>
      <c r="C2301" s="1" t="s">
        <v>42</v>
      </c>
      <c r="D2301" s="1" t="s">
        <v>52</v>
      </c>
      <c r="E2301" s="1" t="s">
        <v>44</v>
      </c>
      <c r="F2301" s="1" t="s">
        <v>45</v>
      </c>
      <c r="G2301" s="1" t="s">
        <v>46</v>
      </c>
      <c r="H2301" s="1" t="s">
        <v>47</v>
      </c>
      <c r="I2301" s="1" t="s">
        <v>4183</v>
      </c>
      <c r="J2301" s="1" t="s">
        <v>4184</v>
      </c>
      <c r="K2301" s="27">
        <v>44690.51421296296</v>
      </c>
      <c r="L2301" s="27">
        <v>44690.536759259259</v>
      </c>
      <c r="M2301" s="1" t="s">
        <v>50</v>
      </c>
      <c r="N2301" s="85" t="s">
        <v>429</v>
      </c>
      <c r="O2301" s="1"/>
      <c r="P2301" s="46"/>
    </row>
    <row r="2302" spans="1:16" ht="16.5" hidden="1" customHeight="1">
      <c r="A2302" s="43">
        <v>107809</v>
      </c>
      <c r="B2302" s="1" t="s">
        <v>41</v>
      </c>
      <c r="C2302" s="1" t="s">
        <v>51</v>
      </c>
      <c r="D2302" s="1" t="s">
        <v>61</v>
      </c>
      <c r="E2302" s="1" t="s">
        <v>44</v>
      </c>
      <c r="F2302" s="1" t="s">
        <v>67</v>
      </c>
      <c r="G2302" s="1" t="s">
        <v>46</v>
      </c>
      <c r="H2302" s="1" t="s">
        <v>54</v>
      </c>
      <c r="I2302" s="1" t="s">
        <v>4185</v>
      </c>
      <c r="J2302" s="1" t="s">
        <v>4186</v>
      </c>
      <c r="K2302" s="27">
        <v>44690.527407407404</v>
      </c>
      <c r="L2302" s="27">
        <v>44694.634814814817</v>
      </c>
      <c r="M2302" s="1" t="s">
        <v>50</v>
      </c>
      <c r="N2302" s="85" t="s">
        <v>429</v>
      </c>
      <c r="O2302" s="1"/>
      <c r="P2302" s="46"/>
    </row>
    <row r="2303" spans="1:16" ht="16.5" hidden="1" customHeight="1">
      <c r="A2303" s="43">
        <v>107810</v>
      </c>
      <c r="B2303" s="1" t="s">
        <v>60</v>
      </c>
      <c r="C2303" s="1" t="s">
        <v>51</v>
      </c>
      <c r="D2303" s="1" t="s">
        <v>81</v>
      </c>
      <c r="E2303" s="1" t="s">
        <v>44</v>
      </c>
      <c r="F2303" s="1" t="s">
        <v>53</v>
      </c>
      <c r="G2303" s="1" t="s">
        <v>85</v>
      </c>
      <c r="H2303" s="1" t="s">
        <v>47</v>
      </c>
      <c r="I2303" s="1" t="s">
        <v>4187</v>
      </c>
      <c r="J2303" s="1" t="s">
        <v>4188</v>
      </c>
      <c r="K2303" s="27">
        <v>44690.530185185184</v>
      </c>
      <c r="L2303" s="27">
        <v>44691.456435185188</v>
      </c>
      <c r="M2303" s="1" t="s">
        <v>50</v>
      </c>
      <c r="N2303" s="85" t="s">
        <v>429</v>
      </c>
      <c r="O2303" s="1"/>
      <c r="P2303" s="46"/>
    </row>
    <row r="2304" spans="1:16" ht="16.5" hidden="1" customHeight="1">
      <c r="A2304" s="43">
        <v>107811</v>
      </c>
      <c r="B2304" s="1" t="s">
        <v>41</v>
      </c>
      <c r="C2304" s="1" t="s">
        <v>51</v>
      </c>
      <c r="D2304" s="1" t="s">
        <v>81</v>
      </c>
      <c r="E2304" s="1" t="s">
        <v>44</v>
      </c>
      <c r="F2304" s="1" t="s">
        <v>53</v>
      </c>
      <c r="G2304" s="1" t="s">
        <v>46</v>
      </c>
      <c r="H2304" s="1" t="s">
        <v>54</v>
      </c>
      <c r="I2304" s="1" t="s">
        <v>4189</v>
      </c>
      <c r="J2304" s="1" t="s">
        <v>4190</v>
      </c>
      <c r="K2304" s="27">
        <v>44690.542569444442</v>
      </c>
      <c r="L2304" s="27">
        <v>44691.645578703705</v>
      </c>
      <c r="M2304" s="1" t="s">
        <v>50</v>
      </c>
      <c r="N2304" s="85" t="s">
        <v>429</v>
      </c>
      <c r="O2304" s="1"/>
      <c r="P2304" s="46"/>
    </row>
    <row r="2305" spans="1:16" ht="16.5" hidden="1" customHeight="1">
      <c r="A2305" s="43">
        <v>107812</v>
      </c>
      <c r="B2305" s="1" t="s">
        <v>57</v>
      </c>
      <c r="C2305" s="1" t="s">
        <v>51</v>
      </c>
      <c r="D2305" s="1" t="s">
        <v>43</v>
      </c>
      <c r="E2305" s="1" t="s">
        <v>44</v>
      </c>
      <c r="F2305" s="1" t="s">
        <v>53</v>
      </c>
      <c r="G2305" s="1" t="s">
        <v>46</v>
      </c>
      <c r="H2305" s="1" t="s">
        <v>54</v>
      </c>
      <c r="I2305" s="1" t="s">
        <v>4191</v>
      </c>
      <c r="J2305" s="1" t="s">
        <v>4192</v>
      </c>
      <c r="K2305" s="27">
        <v>44690.547129629631</v>
      </c>
      <c r="L2305" s="27">
        <v>44690.652326388888</v>
      </c>
      <c r="M2305" s="1" t="s">
        <v>50</v>
      </c>
      <c r="N2305" s="85" t="s">
        <v>443</v>
      </c>
      <c r="O2305" s="1"/>
      <c r="P2305" s="46"/>
    </row>
    <row r="2306" spans="1:16" ht="16.5" hidden="1" customHeight="1">
      <c r="A2306" s="43">
        <v>107813</v>
      </c>
      <c r="B2306" s="1" t="s">
        <v>60</v>
      </c>
      <c r="C2306" s="1" t="s">
        <v>200</v>
      </c>
      <c r="D2306" s="1" t="s">
        <v>81</v>
      </c>
      <c r="E2306" s="1" t="s">
        <v>44</v>
      </c>
      <c r="F2306" s="1" t="s">
        <v>45</v>
      </c>
      <c r="G2306" s="1" t="s">
        <v>46</v>
      </c>
      <c r="H2306" s="1" t="s">
        <v>54</v>
      </c>
      <c r="I2306" s="1" t="s">
        <v>4193</v>
      </c>
      <c r="J2306" s="1" t="s">
        <v>4194</v>
      </c>
      <c r="K2306" s="27">
        <v>44690.552928240744</v>
      </c>
      <c r="L2306" s="27">
        <v>44690.684328703705</v>
      </c>
      <c r="M2306" s="1" t="s">
        <v>50</v>
      </c>
      <c r="N2306" s="85" t="s">
        <v>429</v>
      </c>
      <c r="O2306" s="1"/>
      <c r="P2306" s="46"/>
    </row>
    <row r="2307" spans="1:16" ht="16.5" hidden="1" customHeight="1">
      <c r="A2307" s="43">
        <v>107814</v>
      </c>
      <c r="B2307" s="1" t="s">
        <v>837</v>
      </c>
      <c r="C2307" s="1" t="s">
        <v>51</v>
      </c>
      <c r="D2307" s="1" t="s">
        <v>71</v>
      </c>
      <c r="E2307" s="1" t="s">
        <v>62</v>
      </c>
      <c r="F2307" s="1" t="s">
        <v>67</v>
      </c>
      <c r="G2307" s="1" t="s">
        <v>85</v>
      </c>
      <c r="H2307" s="1" t="s">
        <v>54</v>
      </c>
      <c r="I2307" s="1" t="s">
        <v>4195</v>
      </c>
      <c r="J2307" s="1" t="s">
        <v>4196</v>
      </c>
      <c r="K2307" s="27">
        <v>44690.559687499997</v>
      </c>
      <c r="L2307" s="27">
        <v>44690.685312499998</v>
      </c>
      <c r="M2307" s="1" t="s">
        <v>50</v>
      </c>
      <c r="N2307" s="85" t="s">
        <v>443</v>
      </c>
      <c r="O2307" s="1"/>
      <c r="P2307" s="46"/>
    </row>
    <row r="2308" spans="1:16" ht="16.5" hidden="1" customHeight="1">
      <c r="A2308" s="68">
        <v>107815</v>
      </c>
      <c r="B2308" s="69" t="s">
        <v>41</v>
      </c>
      <c r="C2308" s="69" t="s">
        <v>51</v>
      </c>
      <c r="D2308" s="69" t="s">
        <v>81</v>
      </c>
      <c r="E2308" s="69" t="s">
        <v>44</v>
      </c>
      <c r="F2308" s="69" t="s">
        <v>45</v>
      </c>
      <c r="G2308" s="69" t="s">
        <v>46</v>
      </c>
      <c r="H2308" s="69" t="s">
        <v>54</v>
      </c>
      <c r="I2308" s="69" t="s">
        <v>4197</v>
      </c>
      <c r="J2308" s="69" t="s">
        <v>4198</v>
      </c>
      <c r="K2308" s="70">
        <v>44690.560393518521</v>
      </c>
      <c r="L2308" s="70">
        <v>44690.686284722222</v>
      </c>
      <c r="M2308" s="69" t="s">
        <v>50</v>
      </c>
      <c r="N2308" s="86" t="s">
        <v>429</v>
      </c>
      <c r="O2308" s="1"/>
      <c r="P2308" s="46"/>
    </row>
    <row r="2309" spans="1:16" ht="16.5" customHeight="1">
      <c r="A2309" s="43">
        <v>107816</v>
      </c>
      <c r="B2309" s="1" t="s">
        <v>575</v>
      </c>
      <c r="C2309" s="1" t="s">
        <v>51</v>
      </c>
      <c r="D2309" s="1" t="s">
        <v>43</v>
      </c>
      <c r="E2309" s="1" t="s">
        <v>66</v>
      </c>
      <c r="F2309" s="1" t="s">
        <v>67</v>
      </c>
      <c r="G2309" s="1" t="s">
        <v>401</v>
      </c>
      <c r="H2309" s="1" t="s">
        <v>54</v>
      </c>
      <c r="I2309" s="1" t="s">
        <v>4199</v>
      </c>
      <c r="J2309" s="1" t="s">
        <v>4200</v>
      </c>
      <c r="K2309" s="27">
        <v>44690.576064814813</v>
      </c>
      <c r="L2309" s="27">
        <v>44690.692916666667</v>
      </c>
      <c r="M2309" s="1" t="s">
        <v>50</v>
      </c>
      <c r="N2309" s="85" t="s">
        <v>443</v>
      </c>
      <c r="O2309" s="1"/>
      <c r="P2309" s="46"/>
    </row>
    <row r="2310" spans="1:16" ht="16.5" customHeight="1">
      <c r="A2310" s="43">
        <v>107817</v>
      </c>
      <c r="B2310" s="1" t="s">
        <v>575</v>
      </c>
      <c r="C2310" s="1" t="s">
        <v>51</v>
      </c>
      <c r="D2310" s="1" t="s">
        <v>43</v>
      </c>
      <c r="E2310" s="1" t="s">
        <v>66</v>
      </c>
      <c r="F2310" s="1" t="s">
        <v>67</v>
      </c>
      <c r="G2310" s="1" t="s">
        <v>401</v>
      </c>
      <c r="H2310" s="1" t="s">
        <v>54</v>
      </c>
      <c r="I2310" s="1" t="s">
        <v>4201</v>
      </c>
      <c r="J2310" s="1" t="s">
        <v>4202</v>
      </c>
      <c r="K2310" s="27">
        <v>44690.579988425925</v>
      </c>
      <c r="L2310" s="27">
        <v>44690.691736111112</v>
      </c>
      <c r="M2310" s="1" t="s">
        <v>50</v>
      </c>
      <c r="N2310" s="85" t="s">
        <v>443</v>
      </c>
      <c r="O2310" s="1"/>
      <c r="P2310" s="46"/>
    </row>
    <row r="2311" spans="1:16" ht="16.5" hidden="1" customHeight="1">
      <c r="A2311" s="75">
        <v>107818</v>
      </c>
      <c r="B2311" s="63" t="s">
        <v>60</v>
      </c>
      <c r="C2311" s="63" t="s">
        <v>90</v>
      </c>
      <c r="D2311" s="63" t="s">
        <v>71</v>
      </c>
      <c r="E2311" s="63" t="s">
        <v>241</v>
      </c>
      <c r="F2311" s="63" t="s">
        <v>67</v>
      </c>
      <c r="G2311" s="63" t="s">
        <v>46</v>
      </c>
      <c r="H2311" s="63" t="s">
        <v>47</v>
      </c>
      <c r="I2311" s="63" t="s">
        <v>4203</v>
      </c>
      <c r="J2311" s="63" t="s">
        <v>4204</v>
      </c>
      <c r="K2311" s="64">
        <v>44690.589942129627</v>
      </c>
      <c r="L2311" s="64">
        <v>44691.646018518521</v>
      </c>
      <c r="M2311" s="63" t="s">
        <v>50</v>
      </c>
      <c r="N2311" s="87" t="s">
        <v>429</v>
      </c>
      <c r="O2311" s="1"/>
      <c r="P2311" s="46"/>
    </row>
    <row r="2312" spans="1:16" ht="16.5" hidden="1" customHeight="1">
      <c r="A2312" s="43">
        <v>107819</v>
      </c>
      <c r="B2312" s="1" t="s">
        <v>57</v>
      </c>
      <c r="C2312" s="1" t="s">
        <v>51</v>
      </c>
      <c r="D2312" s="1" t="s">
        <v>61</v>
      </c>
      <c r="E2312" s="1" t="s">
        <v>66</v>
      </c>
      <c r="F2312" s="1" t="s">
        <v>53</v>
      </c>
      <c r="G2312" s="1" t="s">
        <v>46</v>
      </c>
      <c r="H2312" s="1" t="s">
        <v>54</v>
      </c>
      <c r="I2312" s="1" t="s">
        <v>4205</v>
      </c>
      <c r="J2312" s="1" t="s">
        <v>4206</v>
      </c>
      <c r="K2312" s="27">
        <v>44690.595810185187</v>
      </c>
      <c r="L2312" s="27">
        <v>44692.732638888891</v>
      </c>
      <c r="M2312" s="1" t="s">
        <v>50</v>
      </c>
      <c r="N2312" s="85" t="s">
        <v>443</v>
      </c>
      <c r="O2312" s="1"/>
      <c r="P2312" s="46"/>
    </row>
    <row r="2313" spans="1:16" ht="16.5" hidden="1" customHeight="1">
      <c r="A2313" s="43">
        <v>107820</v>
      </c>
      <c r="B2313" s="1" t="s">
        <v>41</v>
      </c>
      <c r="C2313" s="1" t="s">
        <v>99</v>
      </c>
      <c r="D2313" s="1" t="s">
        <v>43</v>
      </c>
      <c r="E2313" s="1" t="s">
        <v>62</v>
      </c>
      <c r="F2313" s="1" t="s">
        <v>45</v>
      </c>
      <c r="G2313" s="1" t="s">
        <v>68</v>
      </c>
      <c r="H2313" s="1" t="s">
        <v>47</v>
      </c>
      <c r="I2313" s="1" t="s">
        <v>4207</v>
      </c>
      <c r="J2313" s="1" t="s">
        <v>4208</v>
      </c>
      <c r="K2313" s="27">
        <v>44690.651631944442</v>
      </c>
      <c r="L2313" s="27">
        <v>44691.644583333335</v>
      </c>
      <c r="M2313" s="1" t="s">
        <v>50</v>
      </c>
      <c r="N2313" s="85" t="s">
        <v>429</v>
      </c>
      <c r="O2313" s="1"/>
      <c r="P2313" s="46"/>
    </row>
    <row r="2314" spans="1:16" ht="16.5" hidden="1" customHeight="1">
      <c r="A2314" s="43">
        <v>107821</v>
      </c>
      <c r="B2314" s="1" t="s">
        <v>41</v>
      </c>
      <c r="C2314" s="1" t="s">
        <v>51</v>
      </c>
      <c r="D2314" s="1" t="s">
        <v>61</v>
      </c>
      <c r="E2314" s="1" t="s">
        <v>44</v>
      </c>
      <c r="F2314" s="1" t="s">
        <v>45</v>
      </c>
      <c r="G2314" s="1" t="s">
        <v>46</v>
      </c>
      <c r="H2314" s="1" t="s">
        <v>54</v>
      </c>
      <c r="I2314" s="1" t="s">
        <v>4209</v>
      </c>
      <c r="J2314" s="1" t="s">
        <v>4210</v>
      </c>
      <c r="K2314" s="27">
        <v>44690.654513888891</v>
      </c>
      <c r="L2314" s="27">
        <v>44690.694097222222</v>
      </c>
      <c r="M2314" s="1" t="s">
        <v>50</v>
      </c>
      <c r="N2314" s="85" t="s">
        <v>429</v>
      </c>
      <c r="O2314" s="1"/>
      <c r="P2314" s="46"/>
    </row>
    <row r="2315" spans="1:16" ht="16.5" hidden="1" customHeight="1">
      <c r="A2315" s="43">
        <v>107822</v>
      </c>
      <c r="B2315" s="1" t="s">
        <v>60</v>
      </c>
      <c r="C2315" s="1" t="s">
        <v>42</v>
      </c>
      <c r="D2315" s="1" t="s">
        <v>71</v>
      </c>
      <c r="E2315" s="1" t="s">
        <v>44</v>
      </c>
      <c r="F2315" s="1" t="s">
        <v>45</v>
      </c>
      <c r="G2315" s="1" t="s">
        <v>46</v>
      </c>
      <c r="H2315" s="1" t="s">
        <v>47</v>
      </c>
      <c r="I2315" s="1" t="s">
        <v>3284</v>
      </c>
      <c r="J2315" s="1" t="s">
        <v>4211</v>
      </c>
      <c r="K2315" s="27">
        <v>44690.660949074074</v>
      </c>
      <c r="L2315" s="27">
        <v>44690.702106481483</v>
      </c>
      <c r="M2315" s="1" t="s">
        <v>50</v>
      </c>
      <c r="N2315" s="85" t="s">
        <v>429</v>
      </c>
      <c r="O2315" s="1"/>
      <c r="P2315" s="46"/>
    </row>
    <row r="2316" spans="1:16" ht="16.5" hidden="1" customHeight="1">
      <c r="A2316" s="43">
        <v>107823</v>
      </c>
      <c r="B2316" s="1" t="s">
        <v>60</v>
      </c>
      <c r="C2316" s="1" t="s">
        <v>51</v>
      </c>
      <c r="D2316" s="1" t="s">
        <v>71</v>
      </c>
      <c r="E2316" s="1" t="s">
        <v>44</v>
      </c>
      <c r="F2316" s="1" t="s">
        <v>45</v>
      </c>
      <c r="G2316" s="1" t="s">
        <v>46</v>
      </c>
      <c r="H2316" s="1" t="s">
        <v>54</v>
      </c>
      <c r="I2316" s="1" t="s">
        <v>4212</v>
      </c>
      <c r="J2316" s="1" t="s">
        <v>4179</v>
      </c>
      <c r="K2316" s="27">
        <v>44690.665462962963</v>
      </c>
      <c r="L2316" s="27">
        <v>44698.421909722223</v>
      </c>
      <c r="M2316" s="1" t="s">
        <v>50</v>
      </c>
      <c r="N2316" s="85" t="s">
        <v>429</v>
      </c>
      <c r="O2316" s="1"/>
      <c r="P2316" s="46"/>
    </row>
    <row r="2317" spans="1:16" ht="16.5" hidden="1" customHeight="1">
      <c r="A2317" s="43">
        <v>107824</v>
      </c>
      <c r="B2317" s="1" t="s">
        <v>41</v>
      </c>
      <c r="C2317" s="1" t="s">
        <v>51</v>
      </c>
      <c r="D2317" s="1" t="s">
        <v>71</v>
      </c>
      <c r="E2317" s="1" t="s">
        <v>44</v>
      </c>
      <c r="F2317" s="1" t="s">
        <v>45</v>
      </c>
      <c r="G2317" s="1" t="s">
        <v>46</v>
      </c>
      <c r="H2317" s="1" t="s">
        <v>54</v>
      </c>
      <c r="I2317" s="1" t="s">
        <v>4213</v>
      </c>
      <c r="J2317" s="1" t="s">
        <v>4214</v>
      </c>
      <c r="K2317" s="27">
        <v>44690.674861111111</v>
      </c>
      <c r="L2317" s="27">
        <v>44690.698541666665</v>
      </c>
      <c r="M2317" s="1" t="s">
        <v>50</v>
      </c>
      <c r="N2317" s="85" t="s">
        <v>1803</v>
      </c>
      <c r="O2317" s="1"/>
      <c r="P2317" s="46"/>
    </row>
    <row r="2318" spans="1:16" ht="16.5" hidden="1" customHeight="1">
      <c r="A2318" s="43">
        <v>107825</v>
      </c>
      <c r="B2318" s="1" t="s">
        <v>41</v>
      </c>
      <c r="C2318" s="1" t="s">
        <v>51</v>
      </c>
      <c r="D2318" s="1" t="s">
        <v>61</v>
      </c>
      <c r="E2318" s="1" t="s">
        <v>44</v>
      </c>
      <c r="F2318" s="1" t="s">
        <v>45</v>
      </c>
      <c r="G2318" s="1" t="s">
        <v>46</v>
      </c>
      <c r="H2318" s="1" t="s">
        <v>47</v>
      </c>
      <c r="I2318" s="1" t="s">
        <v>4215</v>
      </c>
      <c r="J2318" s="1" t="s">
        <v>4216</v>
      </c>
      <c r="K2318" s="27">
        <v>44690.678912037038</v>
      </c>
      <c r="L2318" s="27">
        <v>44690.698252314818</v>
      </c>
      <c r="M2318" s="1" t="s">
        <v>50</v>
      </c>
      <c r="N2318" s="85" t="s">
        <v>1803</v>
      </c>
      <c r="O2318" s="1"/>
      <c r="P2318" s="46"/>
    </row>
    <row r="2319" spans="1:16" ht="16.5" hidden="1" customHeight="1">
      <c r="A2319" s="43">
        <v>107826</v>
      </c>
      <c r="B2319" s="1" t="s">
        <v>41</v>
      </c>
      <c r="C2319" s="1" t="s">
        <v>150</v>
      </c>
      <c r="D2319" s="1" t="s">
        <v>43</v>
      </c>
      <c r="E2319" s="1" t="s">
        <v>44</v>
      </c>
      <c r="F2319" s="1" t="s">
        <v>45</v>
      </c>
      <c r="G2319" s="1" t="s">
        <v>46</v>
      </c>
      <c r="H2319" s="1" t="s">
        <v>47</v>
      </c>
      <c r="I2319" s="1" t="s">
        <v>4217</v>
      </c>
      <c r="J2319" s="1" t="s">
        <v>4218</v>
      </c>
      <c r="K2319" s="27">
        <v>44690.679259259261</v>
      </c>
      <c r="L2319" s="27">
        <v>44690.697800925926</v>
      </c>
      <c r="M2319" s="1" t="s">
        <v>50</v>
      </c>
      <c r="N2319" s="85" t="s">
        <v>429</v>
      </c>
      <c r="O2319" s="1"/>
      <c r="P2319" s="46"/>
    </row>
    <row r="2320" spans="1:16" ht="16.5" hidden="1" customHeight="1">
      <c r="A2320" s="43">
        <v>107827</v>
      </c>
      <c r="B2320" s="1" t="s">
        <v>41</v>
      </c>
      <c r="C2320" s="1" t="s">
        <v>189</v>
      </c>
      <c r="D2320" s="1" t="s">
        <v>61</v>
      </c>
      <c r="E2320" s="1" t="s">
        <v>75</v>
      </c>
      <c r="F2320" s="1" t="s">
        <v>45</v>
      </c>
      <c r="G2320" s="1" t="s">
        <v>46</v>
      </c>
      <c r="H2320" s="1" t="s">
        <v>47</v>
      </c>
      <c r="I2320" s="1" t="s">
        <v>4219</v>
      </c>
      <c r="J2320" s="1" t="s">
        <v>4220</v>
      </c>
      <c r="K2320" s="27">
        <v>44690.692071759258</v>
      </c>
      <c r="L2320" s="27">
        <v>44690.696956018517</v>
      </c>
      <c r="M2320" s="1" t="s">
        <v>50</v>
      </c>
      <c r="N2320" s="85" t="s">
        <v>429</v>
      </c>
      <c r="O2320" s="1"/>
      <c r="P2320" s="46"/>
    </row>
    <row r="2321" spans="1:16" ht="16.5" hidden="1" customHeight="1">
      <c r="A2321" s="43">
        <v>107828</v>
      </c>
      <c r="B2321" s="1" t="s">
        <v>60</v>
      </c>
      <c r="C2321" s="1" t="s">
        <v>51</v>
      </c>
      <c r="D2321" s="1" t="s">
        <v>81</v>
      </c>
      <c r="E2321" s="1" t="s">
        <v>44</v>
      </c>
      <c r="F2321" s="1" t="s">
        <v>45</v>
      </c>
      <c r="G2321" s="1" t="s">
        <v>46</v>
      </c>
      <c r="H2321" s="1" t="s">
        <v>47</v>
      </c>
      <c r="I2321" s="1" t="s">
        <v>4221</v>
      </c>
      <c r="J2321" s="1" t="s">
        <v>4222</v>
      </c>
      <c r="K2321" s="27">
        <v>44690.696736111109</v>
      </c>
      <c r="L2321" s="27">
        <v>44690.702662037038</v>
      </c>
      <c r="M2321" s="1" t="s">
        <v>50</v>
      </c>
      <c r="N2321" s="85" t="s">
        <v>429</v>
      </c>
      <c r="O2321" s="1"/>
      <c r="P2321" s="46"/>
    </row>
    <row r="2322" spans="1:16" ht="16.5" hidden="1" customHeight="1">
      <c r="A2322" s="43">
        <v>107829</v>
      </c>
      <c r="B2322" s="1" t="s">
        <v>60</v>
      </c>
      <c r="C2322" s="1" t="s">
        <v>114</v>
      </c>
      <c r="D2322" s="1" t="s">
        <v>71</v>
      </c>
      <c r="E2322" s="1" t="s">
        <v>207</v>
      </c>
      <c r="F2322" s="1" t="s">
        <v>45</v>
      </c>
      <c r="G2322" s="1" t="s">
        <v>46</v>
      </c>
      <c r="H2322" s="1" t="s">
        <v>54</v>
      </c>
      <c r="I2322" s="1" t="s">
        <v>4223</v>
      </c>
      <c r="J2322" s="1" t="s">
        <v>4224</v>
      </c>
      <c r="K2322" s="27">
        <v>44690.712627314817</v>
      </c>
      <c r="L2322" s="27">
        <v>44691.644178240742</v>
      </c>
      <c r="M2322" s="1" t="s">
        <v>50</v>
      </c>
      <c r="N2322" s="85" t="s">
        <v>429</v>
      </c>
      <c r="O2322" s="1"/>
      <c r="P2322" s="46"/>
    </row>
    <row r="2323" spans="1:16" ht="16.5" hidden="1" customHeight="1">
      <c r="A2323" s="43">
        <v>107830</v>
      </c>
      <c r="B2323" s="1" t="s">
        <v>41</v>
      </c>
      <c r="C2323" s="1" t="s">
        <v>51</v>
      </c>
      <c r="D2323" s="1" t="s">
        <v>71</v>
      </c>
      <c r="E2323" s="1" t="s">
        <v>66</v>
      </c>
      <c r="F2323" s="1" t="s">
        <v>45</v>
      </c>
      <c r="G2323" s="1" t="s">
        <v>46</v>
      </c>
      <c r="H2323" s="1" t="s">
        <v>54</v>
      </c>
      <c r="I2323" s="1" t="s">
        <v>901</v>
      </c>
      <c r="J2323" s="1" t="s">
        <v>3640</v>
      </c>
      <c r="K2323" s="27">
        <v>44690.715138888889</v>
      </c>
      <c r="L2323" s="27">
        <v>44691.643935185188</v>
      </c>
      <c r="M2323" s="1" t="s">
        <v>50</v>
      </c>
      <c r="N2323" s="85" t="s">
        <v>429</v>
      </c>
      <c r="O2323" s="1"/>
      <c r="P2323" s="46"/>
    </row>
    <row r="2324" spans="1:16" ht="16.5" hidden="1" customHeight="1">
      <c r="A2324" s="43">
        <v>107831</v>
      </c>
      <c r="B2324" s="1" t="s">
        <v>41</v>
      </c>
      <c r="C2324" s="1" t="s">
        <v>51</v>
      </c>
      <c r="D2324" s="1" t="s">
        <v>71</v>
      </c>
      <c r="E2324" s="1" t="s">
        <v>84</v>
      </c>
      <c r="F2324" s="1" t="s">
        <v>53</v>
      </c>
      <c r="G2324" s="1" t="s">
        <v>46</v>
      </c>
      <c r="H2324" s="1" t="s">
        <v>54</v>
      </c>
      <c r="I2324" s="1" t="s">
        <v>4225</v>
      </c>
      <c r="J2324" s="1" t="s">
        <v>4226</v>
      </c>
      <c r="K2324" s="27">
        <v>44690.718425925923</v>
      </c>
      <c r="L2324" s="27">
        <v>44692.534166666665</v>
      </c>
      <c r="M2324" s="1" t="s">
        <v>50</v>
      </c>
      <c r="N2324" s="85" t="s">
        <v>429</v>
      </c>
      <c r="O2324" s="1"/>
      <c r="P2324" s="46"/>
    </row>
    <row r="2325" spans="1:16" ht="16.5" hidden="1" customHeight="1">
      <c r="A2325" s="43">
        <v>107832</v>
      </c>
      <c r="B2325" s="1" t="s">
        <v>41</v>
      </c>
      <c r="C2325" s="1" t="s">
        <v>51</v>
      </c>
      <c r="D2325" s="1" t="s">
        <v>43</v>
      </c>
      <c r="E2325" s="1" t="s">
        <v>44</v>
      </c>
      <c r="F2325" s="1" t="s">
        <v>67</v>
      </c>
      <c r="G2325" s="1" t="s">
        <v>46</v>
      </c>
      <c r="H2325" s="1" t="s">
        <v>54</v>
      </c>
      <c r="I2325" s="1" t="s">
        <v>4227</v>
      </c>
      <c r="J2325" s="1" t="s">
        <v>4228</v>
      </c>
      <c r="K2325" s="27">
        <v>44690.72861111111</v>
      </c>
      <c r="L2325" s="27">
        <v>44694.635833333334</v>
      </c>
      <c r="M2325" s="1" t="s">
        <v>50</v>
      </c>
      <c r="N2325" s="85" t="s">
        <v>429</v>
      </c>
      <c r="O2325" s="1"/>
      <c r="P2325" s="46"/>
    </row>
    <row r="2326" spans="1:16" ht="16.5" hidden="1" customHeight="1">
      <c r="A2326" s="43">
        <v>107833</v>
      </c>
      <c r="B2326" s="1" t="s">
        <v>57</v>
      </c>
      <c r="C2326" s="1" t="s">
        <v>90</v>
      </c>
      <c r="D2326" s="1" t="s">
        <v>71</v>
      </c>
      <c r="E2326" s="1" t="s">
        <v>44</v>
      </c>
      <c r="F2326" s="1" t="s">
        <v>45</v>
      </c>
      <c r="G2326" s="1" t="s">
        <v>46</v>
      </c>
      <c r="H2326" s="1" t="s">
        <v>47</v>
      </c>
      <c r="I2326" s="1" t="s">
        <v>4229</v>
      </c>
      <c r="J2326" s="1" t="s">
        <v>4230</v>
      </c>
      <c r="K2326" s="27">
        <v>44690.766516203701</v>
      </c>
      <c r="L2326" s="27">
        <v>44691.643692129626</v>
      </c>
      <c r="M2326" s="1" t="s">
        <v>50</v>
      </c>
      <c r="N2326" s="85" t="s">
        <v>443</v>
      </c>
      <c r="O2326" s="1"/>
      <c r="P2326" s="46"/>
    </row>
    <row r="2327" spans="1:16" ht="16.5" hidden="1" customHeight="1">
      <c r="A2327" s="43">
        <v>107834</v>
      </c>
      <c r="B2327" s="1" t="s">
        <v>74</v>
      </c>
      <c r="C2327" s="1" t="s">
        <v>114</v>
      </c>
      <c r="D2327" s="1" t="s">
        <v>81</v>
      </c>
      <c r="E2327" s="1" t="s">
        <v>257</v>
      </c>
      <c r="F2327" s="1" t="s">
        <v>67</v>
      </c>
      <c r="G2327" s="1" t="s">
        <v>46</v>
      </c>
      <c r="H2327" s="1" t="s">
        <v>54</v>
      </c>
      <c r="I2327" s="1" t="s">
        <v>4231</v>
      </c>
      <c r="J2327" s="1" t="s">
        <v>4232</v>
      </c>
      <c r="K2327" s="27">
        <v>44691.125300925924</v>
      </c>
      <c r="L2327" s="27">
        <v>44699.4530787037</v>
      </c>
      <c r="M2327" s="1" t="s">
        <v>50</v>
      </c>
      <c r="N2327" s="85" t="s">
        <v>443</v>
      </c>
      <c r="O2327" s="1"/>
      <c r="P2327" s="46"/>
    </row>
    <row r="2328" spans="1:16" ht="16.5" hidden="1" customHeight="1">
      <c r="A2328" s="43">
        <v>107835</v>
      </c>
      <c r="B2328" s="1" t="s">
        <v>41</v>
      </c>
      <c r="C2328" s="1" t="s">
        <v>51</v>
      </c>
      <c r="D2328" s="1" t="s">
        <v>52</v>
      </c>
      <c r="E2328" s="1" t="s">
        <v>44</v>
      </c>
      <c r="F2328" s="1" t="s">
        <v>45</v>
      </c>
      <c r="G2328" s="1" t="s">
        <v>46</v>
      </c>
      <c r="H2328" s="1" t="s">
        <v>47</v>
      </c>
      <c r="I2328" s="1" t="s">
        <v>4233</v>
      </c>
      <c r="J2328" s="1" t="s">
        <v>4234</v>
      </c>
      <c r="K2328" s="27">
        <v>44691.397326388891</v>
      </c>
      <c r="L2328" s="27">
        <v>44691.642546296294</v>
      </c>
      <c r="M2328" s="1" t="s">
        <v>50</v>
      </c>
      <c r="N2328" s="85" t="s">
        <v>429</v>
      </c>
      <c r="O2328" s="1"/>
      <c r="P2328" s="46"/>
    </row>
    <row r="2329" spans="1:16" ht="16.5" hidden="1" customHeight="1">
      <c r="A2329" s="43">
        <v>107836</v>
      </c>
      <c r="B2329" s="1" t="s">
        <v>60</v>
      </c>
      <c r="C2329" s="1" t="s">
        <v>90</v>
      </c>
      <c r="D2329" s="1" t="s">
        <v>71</v>
      </c>
      <c r="E2329" s="1" t="s">
        <v>241</v>
      </c>
      <c r="F2329" s="1" t="s">
        <v>45</v>
      </c>
      <c r="G2329" s="1" t="s">
        <v>46</v>
      </c>
      <c r="H2329" s="1" t="s">
        <v>47</v>
      </c>
      <c r="I2329" s="1" t="s">
        <v>4235</v>
      </c>
      <c r="J2329" s="1" t="s">
        <v>4236</v>
      </c>
      <c r="K2329" s="27">
        <v>44691.399976851855</v>
      </c>
      <c r="L2329" s="27">
        <v>44691.641481481478</v>
      </c>
      <c r="M2329" s="1" t="s">
        <v>50</v>
      </c>
      <c r="N2329" s="85" t="s">
        <v>429</v>
      </c>
      <c r="O2329" s="1"/>
      <c r="P2329" s="46"/>
    </row>
    <row r="2330" spans="1:16" ht="16.5" hidden="1" customHeight="1">
      <c r="A2330" s="43">
        <v>107837</v>
      </c>
      <c r="B2330" s="1" t="s">
        <v>57</v>
      </c>
      <c r="C2330" s="1" t="s">
        <v>51</v>
      </c>
      <c r="D2330" s="1" t="s">
        <v>43</v>
      </c>
      <c r="E2330" s="1" t="s">
        <v>44</v>
      </c>
      <c r="F2330" s="1" t="s">
        <v>53</v>
      </c>
      <c r="G2330" s="1" t="s">
        <v>46</v>
      </c>
      <c r="H2330" s="1" t="s">
        <v>54</v>
      </c>
      <c r="I2330" s="1" t="s">
        <v>4237</v>
      </c>
      <c r="J2330" s="1" t="s">
        <v>4238</v>
      </c>
      <c r="K2330" s="27">
        <v>44691.42359953704</v>
      </c>
      <c r="L2330" s="27">
        <v>44691.641157407408</v>
      </c>
      <c r="M2330" s="1" t="s">
        <v>50</v>
      </c>
      <c r="N2330" s="85" t="s">
        <v>443</v>
      </c>
      <c r="O2330" s="1"/>
      <c r="P2330" s="46"/>
    </row>
    <row r="2331" spans="1:16" ht="16.5" hidden="1" customHeight="1">
      <c r="A2331" s="43">
        <v>107838</v>
      </c>
      <c r="B2331" s="1" t="s">
        <v>60</v>
      </c>
      <c r="C2331" s="1" t="s">
        <v>51</v>
      </c>
      <c r="D2331" s="1" t="s">
        <v>61</v>
      </c>
      <c r="E2331" s="1" t="s">
        <v>44</v>
      </c>
      <c r="F2331" s="1" t="s">
        <v>45</v>
      </c>
      <c r="G2331" s="1" t="s">
        <v>46</v>
      </c>
      <c r="H2331" s="1" t="s">
        <v>47</v>
      </c>
      <c r="I2331" s="1" t="s">
        <v>4239</v>
      </c>
      <c r="J2331" s="1" t="s">
        <v>4240</v>
      </c>
      <c r="K2331" s="27">
        <v>44691.434224537035</v>
      </c>
      <c r="L2331" s="27">
        <v>44692.383518518516</v>
      </c>
      <c r="M2331" s="1" t="s">
        <v>50</v>
      </c>
      <c r="N2331" s="85" t="s">
        <v>429</v>
      </c>
      <c r="O2331" s="1"/>
      <c r="P2331" s="46"/>
    </row>
    <row r="2332" spans="1:16" ht="16.5" hidden="1" customHeight="1">
      <c r="A2332" s="43">
        <v>107839</v>
      </c>
      <c r="B2332" s="1" t="s">
        <v>41</v>
      </c>
      <c r="C2332" s="1" t="s">
        <v>114</v>
      </c>
      <c r="D2332" s="1" t="s">
        <v>81</v>
      </c>
      <c r="E2332" s="1" t="s">
        <v>62</v>
      </c>
      <c r="F2332" s="1" t="s">
        <v>45</v>
      </c>
      <c r="G2332" s="1" t="s">
        <v>46</v>
      </c>
      <c r="H2332" s="1" t="s">
        <v>54</v>
      </c>
      <c r="I2332" s="1" t="s">
        <v>4241</v>
      </c>
      <c r="J2332" s="1" t="s">
        <v>4242</v>
      </c>
      <c r="K2332" s="27">
        <v>44691.434872685182</v>
      </c>
      <c r="L2332" s="27">
        <v>44691.640902777777</v>
      </c>
      <c r="M2332" s="1" t="s">
        <v>50</v>
      </c>
      <c r="N2332" s="85" t="s">
        <v>429</v>
      </c>
      <c r="O2332" s="1"/>
      <c r="P2332" s="46"/>
    </row>
    <row r="2333" spans="1:16" ht="16.5" hidden="1" customHeight="1">
      <c r="A2333" s="43">
        <v>107840</v>
      </c>
      <c r="B2333" s="1" t="s">
        <v>60</v>
      </c>
      <c r="C2333" s="1" t="s">
        <v>51</v>
      </c>
      <c r="D2333" s="1" t="s">
        <v>43</v>
      </c>
      <c r="E2333" s="1" t="s">
        <v>44</v>
      </c>
      <c r="F2333" s="1" t="s">
        <v>45</v>
      </c>
      <c r="G2333" s="1" t="s">
        <v>46</v>
      </c>
      <c r="H2333" s="1" t="s">
        <v>47</v>
      </c>
      <c r="I2333" s="1" t="s">
        <v>4243</v>
      </c>
      <c r="J2333" s="1" t="s">
        <v>4244</v>
      </c>
      <c r="K2333" s="27">
        <v>44691.444340277776</v>
      </c>
      <c r="L2333" s="27">
        <v>44691.640300925923</v>
      </c>
      <c r="M2333" s="1" t="s">
        <v>50</v>
      </c>
      <c r="N2333" s="85" t="s">
        <v>429</v>
      </c>
      <c r="O2333" s="1"/>
      <c r="P2333" s="46"/>
    </row>
    <row r="2334" spans="1:16" ht="16.5" hidden="1" customHeight="1">
      <c r="A2334" s="43">
        <v>107841</v>
      </c>
      <c r="B2334" s="1" t="s">
        <v>41</v>
      </c>
      <c r="C2334" s="1" t="s">
        <v>51</v>
      </c>
      <c r="D2334" s="1" t="s">
        <v>61</v>
      </c>
      <c r="E2334" s="1" t="s">
        <v>44</v>
      </c>
      <c r="F2334" s="1" t="s">
        <v>45</v>
      </c>
      <c r="G2334" s="1" t="s">
        <v>46</v>
      </c>
      <c r="H2334" s="1" t="s">
        <v>54</v>
      </c>
      <c r="I2334" s="1" t="s">
        <v>901</v>
      </c>
      <c r="J2334" s="1" t="s">
        <v>4245</v>
      </c>
      <c r="K2334" s="27">
        <v>44691.445833333331</v>
      </c>
      <c r="L2334" s="27">
        <v>44691.639988425923</v>
      </c>
      <c r="M2334" s="1" t="s">
        <v>50</v>
      </c>
      <c r="N2334" s="85" t="s">
        <v>429</v>
      </c>
      <c r="O2334" s="1"/>
      <c r="P2334" s="46"/>
    </row>
    <row r="2335" spans="1:16" ht="16.5" hidden="1" customHeight="1">
      <c r="A2335" s="43">
        <v>107842</v>
      </c>
      <c r="B2335" s="1" t="s">
        <v>60</v>
      </c>
      <c r="C2335" s="1" t="s">
        <v>114</v>
      </c>
      <c r="D2335" s="1" t="s">
        <v>71</v>
      </c>
      <c r="E2335" s="1" t="s">
        <v>44</v>
      </c>
      <c r="F2335" s="1" t="s">
        <v>45</v>
      </c>
      <c r="G2335" s="1" t="s">
        <v>46</v>
      </c>
      <c r="H2335" s="1" t="s">
        <v>54</v>
      </c>
      <c r="I2335" s="1" t="s">
        <v>4145</v>
      </c>
      <c r="J2335" s="1" t="s">
        <v>4246</v>
      </c>
      <c r="K2335" s="27">
        <v>44691.449664351851</v>
      </c>
      <c r="L2335" s="27">
        <v>44691.639768518522</v>
      </c>
      <c r="M2335" s="1" t="s">
        <v>50</v>
      </c>
      <c r="N2335" s="85" t="s">
        <v>429</v>
      </c>
      <c r="O2335" s="1"/>
      <c r="P2335" s="46"/>
    </row>
    <row r="2336" spans="1:16" ht="16.5" hidden="1" customHeight="1">
      <c r="A2336" s="43">
        <v>107843</v>
      </c>
      <c r="B2336" s="1" t="s">
        <v>41</v>
      </c>
      <c r="C2336" s="1" t="s">
        <v>51</v>
      </c>
      <c r="D2336" s="1" t="s">
        <v>71</v>
      </c>
      <c r="E2336" s="1" t="s">
        <v>44</v>
      </c>
      <c r="F2336" s="1" t="s">
        <v>45</v>
      </c>
      <c r="G2336" s="1" t="s">
        <v>46</v>
      </c>
      <c r="H2336" s="1" t="s">
        <v>47</v>
      </c>
      <c r="I2336" s="1" t="s">
        <v>4247</v>
      </c>
      <c r="J2336" s="1" t="s">
        <v>4248</v>
      </c>
      <c r="K2336" s="27">
        <v>44691.451018518521</v>
      </c>
      <c r="L2336" s="27">
        <v>44692.617094907408</v>
      </c>
      <c r="M2336" s="1" t="s">
        <v>50</v>
      </c>
      <c r="N2336" s="85" t="s">
        <v>429</v>
      </c>
      <c r="O2336" s="1"/>
      <c r="P2336" s="46"/>
    </row>
    <row r="2337" spans="1:16" ht="16.5" hidden="1" customHeight="1">
      <c r="A2337" s="43">
        <v>107844</v>
      </c>
      <c r="B2337" s="1" t="s">
        <v>60</v>
      </c>
      <c r="C2337" s="1" t="s">
        <v>51</v>
      </c>
      <c r="D2337" s="1" t="s">
        <v>81</v>
      </c>
      <c r="E2337" s="1" t="s">
        <v>44</v>
      </c>
      <c r="F2337" s="1" t="s">
        <v>45</v>
      </c>
      <c r="G2337" s="1" t="s">
        <v>46</v>
      </c>
      <c r="H2337" s="1" t="s">
        <v>47</v>
      </c>
      <c r="I2337" s="1" t="s">
        <v>4249</v>
      </c>
      <c r="J2337" s="1" t="s">
        <v>4250</v>
      </c>
      <c r="K2337" s="27">
        <v>44691.459826388891</v>
      </c>
      <c r="L2337" s="27">
        <v>44691.63957175926</v>
      </c>
      <c r="M2337" s="1" t="s">
        <v>50</v>
      </c>
      <c r="N2337" s="85" t="s">
        <v>429</v>
      </c>
      <c r="O2337" s="1"/>
      <c r="P2337" s="46"/>
    </row>
    <row r="2338" spans="1:16" ht="16.5" hidden="1" customHeight="1">
      <c r="A2338" s="43">
        <v>107845</v>
      </c>
      <c r="B2338" s="1" t="s">
        <v>41</v>
      </c>
      <c r="C2338" s="1" t="s">
        <v>388</v>
      </c>
      <c r="D2338" s="1" t="s">
        <v>61</v>
      </c>
      <c r="E2338" s="1" t="s">
        <v>44</v>
      </c>
      <c r="F2338" s="1" t="s">
        <v>45</v>
      </c>
      <c r="G2338" s="1" t="s">
        <v>46</v>
      </c>
      <c r="H2338" s="1" t="s">
        <v>47</v>
      </c>
      <c r="I2338" s="1" t="s">
        <v>4251</v>
      </c>
      <c r="J2338" s="1" t="s">
        <v>4252</v>
      </c>
      <c r="K2338" s="27">
        <v>44691.464756944442</v>
      </c>
      <c r="L2338" s="27">
        <v>44691.639166666668</v>
      </c>
      <c r="M2338" s="1" t="s">
        <v>50</v>
      </c>
      <c r="N2338" s="85" t="s">
        <v>429</v>
      </c>
      <c r="O2338" s="1"/>
      <c r="P2338" s="46"/>
    </row>
    <row r="2339" spans="1:16" ht="16.5" hidden="1" customHeight="1">
      <c r="A2339" s="43">
        <v>107846</v>
      </c>
      <c r="B2339" s="1" t="s">
        <v>60</v>
      </c>
      <c r="C2339" s="1" t="s">
        <v>150</v>
      </c>
      <c r="D2339" s="1" t="s">
        <v>52</v>
      </c>
      <c r="E2339" s="1" t="s">
        <v>44</v>
      </c>
      <c r="F2339" s="1" t="s">
        <v>45</v>
      </c>
      <c r="G2339" s="1" t="s">
        <v>46</v>
      </c>
      <c r="H2339" s="1" t="s">
        <v>54</v>
      </c>
      <c r="I2339" s="1" t="s">
        <v>4253</v>
      </c>
      <c r="J2339" s="1" t="s">
        <v>4254</v>
      </c>
      <c r="K2339" s="27">
        <v>44691.468182870369</v>
      </c>
      <c r="L2339" s="27">
        <v>44691.638622685183</v>
      </c>
      <c r="M2339" s="1" t="s">
        <v>50</v>
      </c>
      <c r="N2339" s="85" t="s">
        <v>429</v>
      </c>
      <c r="O2339" s="1"/>
      <c r="P2339" s="46"/>
    </row>
    <row r="2340" spans="1:16" ht="16.5" hidden="1" customHeight="1">
      <c r="A2340" s="43">
        <v>107847</v>
      </c>
      <c r="B2340" s="1" t="s">
        <v>60</v>
      </c>
      <c r="C2340" s="1" t="s">
        <v>42</v>
      </c>
      <c r="D2340" s="1" t="s">
        <v>61</v>
      </c>
      <c r="E2340" s="1" t="s">
        <v>75</v>
      </c>
      <c r="F2340" s="1" t="s">
        <v>67</v>
      </c>
      <c r="G2340" s="1" t="s">
        <v>46</v>
      </c>
      <c r="H2340" s="1" t="s">
        <v>47</v>
      </c>
      <c r="I2340" s="1" t="s">
        <v>4255</v>
      </c>
      <c r="J2340" s="1" t="s">
        <v>4256</v>
      </c>
      <c r="K2340" s="27">
        <v>44691.472094907411</v>
      </c>
      <c r="L2340" s="27">
        <v>44691.676527777781</v>
      </c>
      <c r="M2340" s="1" t="s">
        <v>50</v>
      </c>
      <c r="N2340" s="85" t="s">
        <v>429</v>
      </c>
      <c r="O2340" s="1"/>
      <c r="P2340" s="46"/>
    </row>
    <row r="2341" spans="1:16" ht="16.5" hidden="1" customHeight="1">
      <c r="A2341" s="43">
        <v>107848</v>
      </c>
      <c r="B2341" s="1" t="s">
        <v>57</v>
      </c>
      <c r="C2341" s="1" t="s">
        <v>51</v>
      </c>
      <c r="D2341" s="1" t="s">
        <v>43</v>
      </c>
      <c r="E2341" s="1" t="s">
        <v>44</v>
      </c>
      <c r="F2341" s="1" t="s">
        <v>53</v>
      </c>
      <c r="G2341" s="1" t="s">
        <v>46</v>
      </c>
      <c r="H2341" s="1" t="s">
        <v>54</v>
      </c>
      <c r="I2341" s="1" t="s">
        <v>4257</v>
      </c>
      <c r="J2341" s="1" t="s">
        <v>4258</v>
      </c>
      <c r="K2341" s="27">
        <v>44691.486307870371</v>
      </c>
      <c r="L2341" s="27">
        <v>44691.638101851851</v>
      </c>
      <c r="M2341" s="1" t="s">
        <v>50</v>
      </c>
      <c r="N2341" s="85" t="s">
        <v>443</v>
      </c>
      <c r="O2341" s="1"/>
      <c r="P2341" s="46"/>
    </row>
    <row r="2342" spans="1:16" ht="16.5" hidden="1" customHeight="1">
      <c r="A2342" s="43">
        <v>107849</v>
      </c>
      <c r="B2342" s="1" t="s">
        <v>41</v>
      </c>
      <c r="C2342" s="1" t="s">
        <v>51</v>
      </c>
      <c r="D2342" s="1" t="s">
        <v>81</v>
      </c>
      <c r="E2342" s="1" t="s">
        <v>257</v>
      </c>
      <c r="F2342" s="1" t="s">
        <v>53</v>
      </c>
      <c r="G2342" s="1" t="s">
        <v>498</v>
      </c>
      <c r="H2342" s="1" t="s">
        <v>54</v>
      </c>
      <c r="I2342" s="1" t="s">
        <v>4259</v>
      </c>
      <c r="J2342" s="1" t="s">
        <v>3818</v>
      </c>
      <c r="K2342" s="27">
        <v>44691.499918981484</v>
      </c>
      <c r="L2342" s="27">
        <v>44691.637766203705</v>
      </c>
      <c r="M2342" s="1" t="s">
        <v>50</v>
      </c>
      <c r="N2342" s="85" t="s">
        <v>429</v>
      </c>
      <c r="O2342" s="1"/>
      <c r="P2342" s="46"/>
    </row>
    <row r="2343" spans="1:16" ht="16.5" hidden="1" customHeight="1">
      <c r="A2343" s="43">
        <v>107850</v>
      </c>
      <c r="B2343" s="1" t="s">
        <v>60</v>
      </c>
      <c r="C2343" s="1" t="s">
        <v>90</v>
      </c>
      <c r="D2343" s="1" t="s">
        <v>61</v>
      </c>
      <c r="E2343" s="1" t="s">
        <v>44</v>
      </c>
      <c r="F2343" s="1" t="s">
        <v>45</v>
      </c>
      <c r="G2343" s="1" t="s">
        <v>46</v>
      </c>
      <c r="H2343" s="1" t="s">
        <v>47</v>
      </c>
      <c r="I2343" s="1" t="s">
        <v>4260</v>
      </c>
      <c r="J2343" s="1" t="s">
        <v>4261</v>
      </c>
      <c r="K2343" s="27">
        <v>44691.505671296298</v>
      </c>
      <c r="L2343" s="27">
        <v>44692.385729166665</v>
      </c>
      <c r="M2343" s="1" t="s">
        <v>50</v>
      </c>
      <c r="N2343" s="85" t="s">
        <v>429</v>
      </c>
      <c r="O2343" s="1"/>
      <c r="P2343" s="46"/>
    </row>
    <row r="2344" spans="1:16" ht="16.5" hidden="1" customHeight="1">
      <c r="A2344" s="43">
        <v>107851</v>
      </c>
      <c r="B2344" s="1" t="s">
        <v>41</v>
      </c>
      <c r="C2344" s="1" t="s">
        <v>51</v>
      </c>
      <c r="D2344" s="1" t="s">
        <v>71</v>
      </c>
      <c r="E2344" s="1" t="s">
        <v>44</v>
      </c>
      <c r="F2344" s="1" t="s">
        <v>53</v>
      </c>
      <c r="G2344" s="1" t="s">
        <v>46</v>
      </c>
      <c r="H2344" s="1" t="s">
        <v>47</v>
      </c>
      <c r="I2344" s="1" t="s">
        <v>4262</v>
      </c>
      <c r="J2344" s="1" t="s">
        <v>4263</v>
      </c>
      <c r="K2344" s="27">
        <v>44691.510208333333</v>
      </c>
      <c r="L2344" s="27">
        <v>44698.422581018516</v>
      </c>
      <c r="M2344" s="1" t="s">
        <v>50</v>
      </c>
      <c r="N2344" s="85" t="s">
        <v>429</v>
      </c>
      <c r="O2344" s="1"/>
      <c r="P2344" s="46"/>
    </row>
    <row r="2345" spans="1:16" ht="16.5" hidden="1" customHeight="1">
      <c r="A2345" s="43">
        <v>107852</v>
      </c>
      <c r="B2345" s="1" t="s">
        <v>41</v>
      </c>
      <c r="C2345" s="1" t="s">
        <v>51</v>
      </c>
      <c r="D2345" s="1" t="s">
        <v>52</v>
      </c>
      <c r="E2345" s="1" t="s">
        <v>44</v>
      </c>
      <c r="F2345" s="1" t="s">
        <v>53</v>
      </c>
      <c r="G2345" s="1" t="s">
        <v>46</v>
      </c>
      <c r="H2345" s="1" t="s">
        <v>47</v>
      </c>
      <c r="I2345" s="1" t="s">
        <v>4166</v>
      </c>
      <c r="J2345" s="1" t="s">
        <v>4264</v>
      </c>
      <c r="K2345" s="27">
        <v>44691.518043981479</v>
      </c>
      <c r="L2345" s="27">
        <v>44691.63722222222</v>
      </c>
      <c r="M2345" s="1" t="s">
        <v>50</v>
      </c>
      <c r="N2345" s="85" t="s">
        <v>429</v>
      </c>
      <c r="O2345" s="1"/>
      <c r="P2345" s="46"/>
    </row>
    <row r="2346" spans="1:16" ht="16.5" hidden="1" customHeight="1">
      <c r="A2346" s="43">
        <v>107853</v>
      </c>
      <c r="B2346" s="1" t="s">
        <v>60</v>
      </c>
      <c r="C2346" s="1" t="s">
        <v>51</v>
      </c>
      <c r="D2346" s="1" t="s">
        <v>43</v>
      </c>
      <c r="E2346" s="1" t="s">
        <v>84</v>
      </c>
      <c r="F2346" s="1" t="s">
        <v>45</v>
      </c>
      <c r="G2346" s="1" t="s">
        <v>46</v>
      </c>
      <c r="H2346" s="1" t="s">
        <v>47</v>
      </c>
      <c r="I2346" s="1" t="s">
        <v>4265</v>
      </c>
      <c r="J2346" s="1" t="s">
        <v>4266</v>
      </c>
      <c r="K2346" s="27">
        <v>44691.519444444442</v>
      </c>
      <c r="L2346" s="27">
        <v>44691.637025462966</v>
      </c>
      <c r="M2346" s="1" t="s">
        <v>50</v>
      </c>
      <c r="N2346" s="85" t="s">
        <v>429</v>
      </c>
      <c r="O2346" s="1"/>
      <c r="P2346" s="46"/>
    </row>
    <row r="2347" spans="1:16" ht="16.5" hidden="1" customHeight="1">
      <c r="A2347" s="43">
        <v>107854</v>
      </c>
      <c r="B2347" s="1" t="s">
        <v>57</v>
      </c>
      <c r="C2347" s="1" t="s">
        <v>51</v>
      </c>
      <c r="D2347" s="1" t="s">
        <v>43</v>
      </c>
      <c r="E2347" s="1" t="s">
        <v>44</v>
      </c>
      <c r="F2347" s="1" t="s">
        <v>45</v>
      </c>
      <c r="G2347" s="1" t="s">
        <v>46</v>
      </c>
      <c r="H2347" s="1" t="s">
        <v>47</v>
      </c>
      <c r="I2347" s="1" t="s">
        <v>4267</v>
      </c>
      <c r="J2347" s="1" t="s">
        <v>4268</v>
      </c>
      <c r="K2347" s="27">
        <v>44691.523923611108</v>
      </c>
      <c r="L2347" s="27">
        <v>44691.636412037034</v>
      </c>
      <c r="M2347" s="1" t="s">
        <v>50</v>
      </c>
      <c r="N2347" s="85" t="s">
        <v>443</v>
      </c>
      <c r="O2347" s="1"/>
      <c r="P2347" s="46"/>
    </row>
    <row r="2348" spans="1:16" ht="16.5" hidden="1" customHeight="1">
      <c r="A2348" s="43">
        <v>107855</v>
      </c>
      <c r="B2348" s="1" t="s">
        <v>60</v>
      </c>
      <c r="C2348" s="1" t="s">
        <v>90</v>
      </c>
      <c r="D2348" s="1" t="s">
        <v>71</v>
      </c>
      <c r="E2348" s="1" t="s">
        <v>75</v>
      </c>
      <c r="F2348" s="1" t="s">
        <v>45</v>
      </c>
      <c r="G2348" s="1" t="s">
        <v>46</v>
      </c>
      <c r="H2348" s="1" t="s">
        <v>54</v>
      </c>
      <c r="I2348" s="1" t="s">
        <v>4269</v>
      </c>
      <c r="J2348" s="1" t="s">
        <v>4270</v>
      </c>
      <c r="K2348" s="27">
        <v>44691.530243055553</v>
      </c>
      <c r="L2348" s="27">
        <v>44691.636134259257</v>
      </c>
      <c r="M2348" s="1" t="s">
        <v>50</v>
      </c>
      <c r="N2348" s="85" t="s">
        <v>429</v>
      </c>
      <c r="O2348" s="1"/>
      <c r="P2348" s="46"/>
    </row>
    <row r="2349" spans="1:16" ht="16.5" hidden="1" customHeight="1">
      <c r="A2349" s="43">
        <v>107856</v>
      </c>
      <c r="B2349" s="1" t="s">
        <v>60</v>
      </c>
      <c r="C2349" s="1" t="s">
        <v>42</v>
      </c>
      <c r="D2349" s="1" t="s">
        <v>52</v>
      </c>
      <c r="E2349" s="1" t="s">
        <v>44</v>
      </c>
      <c r="F2349" s="1" t="s">
        <v>45</v>
      </c>
      <c r="G2349" s="1" t="s">
        <v>46</v>
      </c>
      <c r="H2349" s="1" t="s">
        <v>47</v>
      </c>
      <c r="I2349" s="1" t="s">
        <v>4271</v>
      </c>
      <c r="J2349" s="1" t="s">
        <v>4272</v>
      </c>
      <c r="K2349" s="27">
        <v>44691.54550925926</v>
      </c>
      <c r="L2349" s="27">
        <v>44691.635798611111</v>
      </c>
      <c r="M2349" s="1" t="s">
        <v>50</v>
      </c>
      <c r="N2349" s="85" t="s">
        <v>429</v>
      </c>
      <c r="O2349" s="1"/>
      <c r="P2349" s="46"/>
    </row>
    <row r="2350" spans="1:16" ht="16.5" hidden="1" customHeight="1">
      <c r="A2350" s="43">
        <v>107857</v>
      </c>
      <c r="B2350" s="1" t="s">
        <v>60</v>
      </c>
      <c r="C2350" s="1" t="s">
        <v>90</v>
      </c>
      <c r="D2350" s="1" t="s">
        <v>43</v>
      </c>
      <c r="E2350" s="1" t="s">
        <v>75</v>
      </c>
      <c r="F2350" s="1" t="s">
        <v>45</v>
      </c>
      <c r="G2350" s="1" t="s">
        <v>46</v>
      </c>
      <c r="H2350" s="1" t="s">
        <v>54</v>
      </c>
      <c r="I2350" s="1" t="s">
        <v>4273</v>
      </c>
      <c r="J2350" s="1" t="s">
        <v>4274</v>
      </c>
      <c r="K2350" s="27">
        <v>44691.556331018517</v>
      </c>
      <c r="L2350" s="27">
        <v>44694.636365740742</v>
      </c>
      <c r="M2350" s="1" t="s">
        <v>50</v>
      </c>
      <c r="N2350" s="85" t="s">
        <v>429</v>
      </c>
      <c r="O2350" s="1"/>
      <c r="P2350" s="46"/>
    </row>
    <row r="2351" spans="1:16" ht="16.5" hidden="1" customHeight="1">
      <c r="A2351" s="43">
        <v>107858</v>
      </c>
      <c r="B2351" s="1" t="s">
        <v>60</v>
      </c>
      <c r="C2351" s="1" t="s">
        <v>51</v>
      </c>
      <c r="D2351" s="1" t="s">
        <v>81</v>
      </c>
      <c r="E2351" s="1" t="s">
        <v>44</v>
      </c>
      <c r="F2351" s="1" t="s">
        <v>45</v>
      </c>
      <c r="G2351" s="1" t="s">
        <v>46</v>
      </c>
      <c r="H2351" s="1" t="s">
        <v>54</v>
      </c>
      <c r="I2351" s="1" t="s">
        <v>4275</v>
      </c>
      <c r="J2351" s="1" t="s">
        <v>4276</v>
      </c>
      <c r="K2351" s="27">
        <v>44691.55914351852</v>
      </c>
      <c r="L2351" s="27">
        <v>44691.635266203702</v>
      </c>
      <c r="M2351" s="1" t="s">
        <v>50</v>
      </c>
      <c r="N2351" s="85" t="s">
        <v>429</v>
      </c>
      <c r="O2351" s="1"/>
      <c r="P2351" s="46"/>
    </row>
    <row r="2352" spans="1:16" ht="16.5" hidden="1" customHeight="1">
      <c r="A2352" s="43">
        <v>107859</v>
      </c>
      <c r="B2352" s="1" t="s">
        <v>41</v>
      </c>
      <c r="C2352" s="1" t="s">
        <v>51</v>
      </c>
      <c r="D2352" s="1" t="s">
        <v>61</v>
      </c>
      <c r="E2352" s="1" t="s">
        <v>44</v>
      </c>
      <c r="F2352" s="1" t="s">
        <v>53</v>
      </c>
      <c r="G2352" s="1" t="s">
        <v>46</v>
      </c>
      <c r="H2352" s="1" t="s">
        <v>54</v>
      </c>
      <c r="I2352" s="1" t="s">
        <v>4277</v>
      </c>
      <c r="J2352" s="1" t="s">
        <v>4278</v>
      </c>
      <c r="K2352" s="27">
        <v>44691.559270833335</v>
      </c>
      <c r="L2352" s="27">
        <v>44691.634212962963</v>
      </c>
      <c r="M2352" s="1" t="s">
        <v>50</v>
      </c>
      <c r="N2352" s="85" t="s">
        <v>429</v>
      </c>
      <c r="O2352" s="1"/>
      <c r="P2352" s="46"/>
    </row>
    <row r="2353" spans="1:16" ht="16.5" hidden="1" customHeight="1">
      <c r="A2353" s="43">
        <v>107860</v>
      </c>
      <c r="B2353" s="1" t="s">
        <v>41</v>
      </c>
      <c r="C2353" s="1" t="s">
        <v>51</v>
      </c>
      <c r="D2353" s="1" t="s">
        <v>81</v>
      </c>
      <c r="E2353" s="1" t="s">
        <v>257</v>
      </c>
      <c r="F2353" s="1" t="s">
        <v>53</v>
      </c>
      <c r="G2353" s="1" t="s">
        <v>46</v>
      </c>
      <c r="H2353" s="1" t="s">
        <v>54</v>
      </c>
      <c r="I2353" s="1" t="s">
        <v>4209</v>
      </c>
      <c r="J2353" s="1" t="s">
        <v>4279</v>
      </c>
      <c r="K2353" s="27">
        <v>44691.601666666669</v>
      </c>
      <c r="L2353" s="27">
        <v>44691.632789351854</v>
      </c>
      <c r="M2353" s="1" t="s">
        <v>50</v>
      </c>
      <c r="N2353" s="85" t="s">
        <v>429</v>
      </c>
      <c r="O2353" s="1"/>
      <c r="P2353" s="46"/>
    </row>
    <row r="2354" spans="1:16" ht="16.5" hidden="1" customHeight="1">
      <c r="A2354" s="43">
        <v>107861</v>
      </c>
      <c r="B2354" s="1" t="s">
        <v>57</v>
      </c>
      <c r="C2354" s="1" t="s">
        <v>51</v>
      </c>
      <c r="D2354" s="1" t="s">
        <v>52</v>
      </c>
      <c r="E2354" s="1" t="s">
        <v>44</v>
      </c>
      <c r="F2354" s="1" t="s">
        <v>53</v>
      </c>
      <c r="G2354" s="1" t="s">
        <v>46</v>
      </c>
      <c r="H2354" s="1" t="s">
        <v>47</v>
      </c>
      <c r="I2354" s="1" t="s">
        <v>4280</v>
      </c>
      <c r="J2354" s="1" t="s">
        <v>4281</v>
      </c>
      <c r="K2354" s="27">
        <v>44691.625787037039</v>
      </c>
      <c r="L2354" s="27">
        <v>44691.632534722223</v>
      </c>
      <c r="M2354" s="1" t="s">
        <v>50</v>
      </c>
      <c r="N2354" s="85" t="s">
        <v>443</v>
      </c>
      <c r="O2354" s="1"/>
      <c r="P2354" s="46"/>
    </row>
    <row r="2355" spans="1:16" ht="16.5" hidden="1" customHeight="1">
      <c r="A2355" s="43">
        <v>107862</v>
      </c>
      <c r="B2355" s="1" t="s">
        <v>41</v>
      </c>
      <c r="C2355" s="1" t="s">
        <v>51</v>
      </c>
      <c r="D2355" s="1" t="s">
        <v>52</v>
      </c>
      <c r="E2355" s="1" t="s">
        <v>84</v>
      </c>
      <c r="F2355" s="1" t="s">
        <v>45</v>
      </c>
      <c r="G2355" s="1" t="s">
        <v>46</v>
      </c>
      <c r="H2355" s="1" t="s">
        <v>47</v>
      </c>
      <c r="I2355" s="1" t="s">
        <v>853</v>
      </c>
      <c r="J2355" s="1" t="s">
        <v>3680</v>
      </c>
      <c r="K2355" s="27">
        <v>44691.662627314814</v>
      </c>
      <c r="L2355" s="27">
        <v>44691.664895833332</v>
      </c>
      <c r="M2355" s="1" t="s">
        <v>50</v>
      </c>
      <c r="N2355" s="85" t="s">
        <v>429</v>
      </c>
      <c r="O2355" s="1"/>
      <c r="P2355" s="46"/>
    </row>
    <row r="2356" spans="1:16" ht="16.5" hidden="1" customHeight="1">
      <c r="A2356" s="43">
        <v>107863</v>
      </c>
      <c r="B2356" s="1" t="s">
        <v>41</v>
      </c>
      <c r="C2356" s="1" t="s">
        <v>42</v>
      </c>
      <c r="D2356" s="1" t="s">
        <v>52</v>
      </c>
      <c r="E2356" s="1" t="s">
        <v>44</v>
      </c>
      <c r="F2356" s="1" t="s">
        <v>45</v>
      </c>
      <c r="G2356" s="1" t="s">
        <v>46</v>
      </c>
      <c r="H2356" s="1" t="s">
        <v>47</v>
      </c>
      <c r="I2356" s="1" t="s">
        <v>4282</v>
      </c>
      <c r="J2356" s="1" t="s">
        <v>4283</v>
      </c>
      <c r="K2356" s="27">
        <v>44691.668506944443</v>
      </c>
      <c r="L2356" s="27">
        <v>44692.386504629627</v>
      </c>
      <c r="M2356" s="1" t="s">
        <v>50</v>
      </c>
      <c r="N2356" s="85" t="s">
        <v>429</v>
      </c>
      <c r="O2356" s="1"/>
      <c r="P2356" s="46"/>
    </row>
    <row r="2357" spans="1:16" ht="16.5" hidden="1" customHeight="1">
      <c r="A2357" s="43">
        <v>107864</v>
      </c>
      <c r="B2357" s="1" t="s">
        <v>41</v>
      </c>
      <c r="C2357" s="1" t="s">
        <v>51</v>
      </c>
      <c r="D2357" s="1" t="s">
        <v>71</v>
      </c>
      <c r="E2357" s="1" t="s">
        <v>75</v>
      </c>
      <c r="F2357" s="1" t="s">
        <v>45</v>
      </c>
      <c r="G2357" s="1" t="s">
        <v>46</v>
      </c>
      <c r="H2357" s="1" t="s">
        <v>47</v>
      </c>
      <c r="I2357" s="1" t="s">
        <v>4284</v>
      </c>
      <c r="J2357" s="1" t="s">
        <v>4285</v>
      </c>
      <c r="K2357" s="27">
        <v>44691.676631944443</v>
      </c>
      <c r="L2357" s="27">
        <v>44692.389918981484</v>
      </c>
      <c r="M2357" s="1" t="s">
        <v>50</v>
      </c>
      <c r="N2357" s="85" t="s">
        <v>429</v>
      </c>
      <c r="O2357" s="1"/>
      <c r="P2357" s="46"/>
    </row>
    <row r="2358" spans="1:16" ht="16.5" hidden="1" customHeight="1">
      <c r="A2358" s="43">
        <v>107865</v>
      </c>
      <c r="B2358" s="1" t="s">
        <v>41</v>
      </c>
      <c r="C2358" s="1" t="s">
        <v>51</v>
      </c>
      <c r="D2358" s="1" t="s">
        <v>71</v>
      </c>
      <c r="E2358" s="1" t="s">
        <v>44</v>
      </c>
      <c r="F2358" s="1" t="s">
        <v>45</v>
      </c>
      <c r="G2358" s="1" t="s">
        <v>46</v>
      </c>
      <c r="H2358" s="1" t="s">
        <v>54</v>
      </c>
      <c r="I2358" s="1" t="s">
        <v>4286</v>
      </c>
      <c r="J2358" s="1" t="s">
        <v>4287</v>
      </c>
      <c r="K2358" s="27">
        <v>44691.694965277777</v>
      </c>
      <c r="L2358" s="27">
        <v>44692.481631944444</v>
      </c>
      <c r="M2358" s="1" t="s">
        <v>50</v>
      </c>
      <c r="N2358" s="85" t="s">
        <v>429</v>
      </c>
      <c r="O2358" s="1"/>
      <c r="P2358" s="46"/>
    </row>
    <row r="2359" spans="1:16" ht="16.5" hidden="1" customHeight="1">
      <c r="A2359" s="43">
        <v>107866</v>
      </c>
      <c r="B2359" s="1" t="s">
        <v>41</v>
      </c>
      <c r="C2359" s="1" t="s">
        <v>51</v>
      </c>
      <c r="D2359" s="1" t="s">
        <v>43</v>
      </c>
      <c r="E2359" s="1" t="s">
        <v>44</v>
      </c>
      <c r="F2359" s="1" t="s">
        <v>45</v>
      </c>
      <c r="G2359" s="1" t="s">
        <v>46</v>
      </c>
      <c r="H2359" s="1" t="s">
        <v>47</v>
      </c>
      <c r="I2359" s="1" t="s">
        <v>4288</v>
      </c>
      <c r="J2359" s="1" t="s">
        <v>4289</v>
      </c>
      <c r="K2359" s="27">
        <v>44691.695162037038</v>
      </c>
      <c r="L2359" s="27">
        <v>44692.53365740741</v>
      </c>
      <c r="M2359" s="1" t="s">
        <v>50</v>
      </c>
      <c r="N2359" s="85" t="s">
        <v>429</v>
      </c>
      <c r="O2359" s="1"/>
      <c r="P2359" s="46"/>
    </row>
    <row r="2360" spans="1:16" ht="16.5" hidden="1" customHeight="1">
      <c r="A2360" s="43">
        <v>107867</v>
      </c>
      <c r="B2360" s="1" t="s">
        <v>60</v>
      </c>
      <c r="C2360" s="1" t="s">
        <v>51</v>
      </c>
      <c r="D2360" s="1" t="s">
        <v>61</v>
      </c>
      <c r="E2360" s="1" t="s">
        <v>44</v>
      </c>
      <c r="F2360" s="1" t="s">
        <v>45</v>
      </c>
      <c r="G2360" s="1" t="s">
        <v>46</v>
      </c>
      <c r="H2360" s="1" t="s">
        <v>47</v>
      </c>
      <c r="I2360" s="1" t="s">
        <v>4290</v>
      </c>
      <c r="J2360" s="1" t="s">
        <v>4291</v>
      </c>
      <c r="K2360" s="27">
        <v>44691.701770833337</v>
      </c>
      <c r="L2360" s="27">
        <v>44692.532037037039</v>
      </c>
      <c r="M2360" s="1" t="s">
        <v>50</v>
      </c>
      <c r="N2360" s="85" t="s">
        <v>429</v>
      </c>
      <c r="O2360" s="1"/>
      <c r="P2360" s="46"/>
    </row>
    <row r="2361" spans="1:16" ht="16.5" hidden="1" customHeight="1">
      <c r="A2361" s="43">
        <v>107868</v>
      </c>
      <c r="B2361" s="1" t="s">
        <v>41</v>
      </c>
      <c r="C2361" s="1" t="s">
        <v>51</v>
      </c>
      <c r="D2361" s="1" t="s">
        <v>61</v>
      </c>
      <c r="E2361" s="1" t="s">
        <v>44</v>
      </c>
      <c r="F2361" s="1" t="s">
        <v>45</v>
      </c>
      <c r="G2361" s="1" t="s">
        <v>46</v>
      </c>
      <c r="H2361" s="1" t="s">
        <v>54</v>
      </c>
      <c r="I2361" s="1" t="s">
        <v>4292</v>
      </c>
      <c r="J2361" s="1" t="s">
        <v>731</v>
      </c>
      <c r="K2361" s="27">
        <v>44691.709791666668</v>
      </c>
      <c r="L2361" s="27">
        <v>44692.531527777777</v>
      </c>
      <c r="M2361" s="1" t="s">
        <v>50</v>
      </c>
      <c r="N2361" s="85" t="s">
        <v>429</v>
      </c>
      <c r="O2361" s="1"/>
      <c r="P2361" s="46"/>
    </row>
    <row r="2362" spans="1:16" ht="16.5" hidden="1" customHeight="1">
      <c r="A2362" s="43">
        <v>107869</v>
      </c>
      <c r="B2362" s="1" t="s">
        <v>60</v>
      </c>
      <c r="C2362" s="1" t="s">
        <v>51</v>
      </c>
      <c r="D2362" s="1" t="s">
        <v>81</v>
      </c>
      <c r="E2362" s="1" t="s">
        <v>44</v>
      </c>
      <c r="F2362" s="1" t="s">
        <v>45</v>
      </c>
      <c r="G2362" s="1" t="s">
        <v>46</v>
      </c>
      <c r="H2362" s="1" t="s">
        <v>47</v>
      </c>
      <c r="I2362" s="1" t="s">
        <v>4293</v>
      </c>
      <c r="J2362" s="1" t="s">
        <v>4294</v>
      </c>
      <c r="K2362" s="27">
        <v>44691.709826388891</v>
      </c>
      <c r="L2362" s="27">
        <v>44692.5312037037</v>
      </c>
      <c r="M2362" s="1" t="s">
        <v>50</v>
      </c>
      <c r="N2362" s="85" t="s">
        <v>429</v>
      </c>
      <c r="O2362" s="1"/>
      <c r="P2362" s="46"/>
    </row>
    <row r="2363" spans="1:16" ht="16.5" hidden="1" customHeight="1">
      <c r="A2363" s="68">
        <v>107870</v>
      </c>
      <c r="B2363" s="69" t="s">
        <v>636</v>
      </c>
      <c r="C2363" s="69" t="s">
        <v>51</v>
      </c>
      <c r="D2363" s="69" t="s">
        <v>71</v>
      </c>
      <c r="E2363" s="69" t="s">
        <v>44</v>
      </c>
      <c r="F2363" s="69" t="s">
        <v>67</v>
      </c>
      <c r="G2363" s="69" t="s">
        <v>46</v>
      </c>
      <c r="H2363" s="69" t="s">
        <v>47</v>
      </c>
      <c r="I2363" s="69" t="s">
        <v>4295</v>
      </c>
      <c r="J2363" s="69" t="s">
        <v>4296</v>
      </c>
      <c r="K2363" s="70">
        <v>44691.73909722222</v>
      </c>
      <c r="L2363" s="70">
        <v>44699.473807870374</v>
      </c>
      <c r="M2363" s="69" t="s">
        <v>50</v>
      </c>
      <c r="N2363" s="85" t="s">
        <v>443</v>
      </c>
      <c r="O2363" s="1"/>
      <c r="P2363" s="46"/>
    </row>
    <row r="2364" spans="1:16" ht="16.5" customHeight="1">
      <c r="A2364" s="43">
        <v>107871</v>
      </c>
      <c r="B2364" s="1" t="s">
        <v>57</v>
      </c>
      <c r="C2364" s="1" t="s">
        <v>51</v>
      </c>
      <c r="D2364" s="1" t="s">
        <v>43</v>
      </c>
      <c r="E2364" s="1" t="s">
        <v>44</v>
      </c>
      <c r="F2364" s="1" t="s">
        <v>67</v>
      </c>
      <c r="G2364" s="1" t="s">
        <v>401</v>
      </c>
      <c r="H2364" s="1" t="s">
        <v>47</v>
      </c>
      <c r="I2364" s="1" t="s">
        <v>4297</v>
      </c>
      <c r="J2364" s="1" t="s">
        <v>4298</v>
      </c>
      <c r="K2364" s="27">
        <v>44691.745810185188</v>
      </c>
      <c r="L2364" s="27">
        <v>44699.474814814814</v>
      </c>
      <c r="M2364" s="1" t="s">
        <v>50</v>
      </c>
      <c r="N2364" s="85" t="s">
        <v>404</v>
      </c>
      <c r="O2364" s="1"/>
      <c r="P2364" s="46"/>
    </row>
    <row r="2365" spans="1:16" ht="16.5" hidden="1" customHeight="1">
      <c r="A2365" s="75">
        <v>107872</v>
      </c>
      <c r="B2365" s="63" t="s">
        <v>41</v>
      </c>
      <c r="C2365" s="63" t="s">
        <v>80</v>
      </c>
      <c r="D2365" s="63" t="s">
        <v>43</v>
      </c>
      <c r="E2365" s="63" t="s">
        <v>542</v>
      </c>
      <c r="F2365" s="63" t="s">
        <v>67</v>
      </c>
      <c r="G2365" s="63" t="s">
        <v>46</v>
      </c>
      <c r="H2365" s="63" t="s">
        <v>54</v>
      </c>
      <c r="I2365" s="63" t="s">
        <v>4299</v>
      </c>
      <c r="J2365" s="63" t="s">
        <v>4300</v>
      </c>
      <c r="K2365" s="64">
        <v>44691.888680555552</v>
      </c>
      <c r="L2365" s="64">
        <v>44698.492754629631</v>
      </c>
      <c r="M2365" s="63" t="s">
        <v>50</v>
      </c>
      <c r="N2365" s="87" t="s">
        <v>429</v>
      </c>
      <c r="O2365" s="1"/>
      <c r="P2365" s="46"/>
    </row>
    <row r="2366" spans="1:16" ht="16.5" hidden="1" customHeight="1">
      <c r="A2366" s="43">
        <v>107873</v>
      </c>
      <c r="B2366" s="1" t="s">
        <v>41</v>
      </c>
      <c r="C2366" s="1" t="s">
        <v>42</v>
      </c>
      <c r="D2366" s="1" t="s">
        <v>81</v>
      </c>
      <c r="E2366" s="1" t="s">
        <v>44</v>
      </c>
      <c r="F2366" s="1" t="s">
        <v>45</v>
      </c>
      <c r="G2366" s="1" t="s">
        <v>46</v>
      </c>
      <c r="H2366" s="1" t="s">
        <v>47</v>
      </c>
      <c r="I2366" s="1" t="s">
        <v>4301</v>
      </c>
      <c r="J2366" s="1" t="s">
        <v>4302</v>
      </c>
      <c r="K2366" s="27">
        <v>44692.393773148149</v>
      </c>
      <c r="L2366" s="27">
        <v>44692.529166666667</v>
      </c>
      <c r="M2366" s="1" t="s">
        <v>50</v>
      </c>
      <c r="N2366" s="85" t="s">
        <v>429</v>
      </c>
      <c r="O2366" s="1"/>
      <c r="P2366" s="46"/>
    </row>
    <row r="2367" spans="1:16" ht="16.5" hidden="1" customHeight="1">
      <c r="A2367" s="43">
        <v>107874</v>
      </c>
      <c r="B2367" s="1" t="s">
        <v>60</v>
      </c>
      <c r="C2367" s="1" t="s">
        <v>51</v>
      </c>
      <c r="D2367" s="1" t="s">
        <v>52</v>
      </c>
      <c r="E2367" s="1" t="s">
        <v>44</v>
      </c>
      <c r="F2367" s="1" t="s">
        <v>53</v>
      </c>
      <c r="G2367" s="1" t="s">
        <v>46</v>
      </c>
      <c r="H2367" s="1" t="s">
        <v>54</v>
      </c>
      <c r="I2367" s="1" t="s">
        <v>4303</v>
      </c>
      <c r="J2367" s="1" t="s">
        <v>4304</v>
      </c>
      <c r="K2367" s="27">
        <v>44692.398773148147</v>
      </c>
      <c r="L2367" s="27">
        <v>44692.527962962966</v>
      </c>
      <c r="M2367" s="1" t="s">
        <v>50</v>
      </c>
      <c r="N2367" s="85" t="s">
        <v>429</v>
      </c>
      <c r="O2367" s="1"/>
      <c r="P2367" s="46"/>
    </row>
    <row r="2368" spans="1:16" ht="16.5" hidden="1" customHeight="1">
      <c r="A2368" s="43">
        <v>107875</v>
      </c>
      <c r="B2368" s="1" t="s">
        <v>60</v>
      </c>
      <c r="C2368" s="1" t="s">
        <v>51</v>
      </c>
      <c r="D2368" s="1" t="s">
        <v>52</v>
      </c>
      <c r="E2368" s="1" t="s">
        <v>44</v>
      </c>
      <c r="F2368" s="1" t="s">
        <v>67</v>
      </c>
      <c r="G2368" s="1" t="s">
        <v>46</v>
      </c>
      <c r="H2368" s="1" t="s">
        <v>54</v>
      </c>
      <c r="I2368" s="1" t="s">
        <v>4305</v>
      </c>
      <c r="J2368" s="1" t="s">
        <v>4306</v>
      </c>
      <c r="K2368" s="27">
        <v>44692.399675925924</v>
      </c>
      <c r="L2368" s="27">
        <v>44692.527662037035</v>
      </c>
      <c r="M2368" s="1" t="s">
        <v>50</v>
      </c>
      <c r="N2368" s="85" t="s">
        <v>429</v>
      </c>
      <c r="O2368" s="1"/>
      <c r="P2368" s="46"/>
    </row>
    <row r="2369" spans="1:16" ht="16.5" hidden="1" customHeight="1">
      <c r="A2369" s="43">
        <v>107876</v>
      </c>
      <c r="B2369" s="1" t="s">
        <v>41</v>
      </c>
      <c r="C2369" s="1" t="s">
        <v>114</v>
      </c>
      <c r="D2369" s="1" t="s">
        <v>81</v>
      </c>
      <c r="E2369" s="1" t="s">
        <v>62</v>
      </c>
      <c r="F2369" s="1" t="s">
        <v>45</v>
      </c>
      <c r="G2369" s="1" t="s">
        <v>46</v>
      </c>
      <c r="H2369" s="1" t="s">
        <v>54</v>
      </c>
      <c r="I2369" s="1" t="s">
        <v>4307</v>
      </c>
      <c r="J2369" s="1" t="s">
        <v>4308</v>
      </c>
      <c r="K2369" s="27">
        <v>44692.419189814813</v>
      </c>
      <c r="L2369" s="27">
        <v>44692.730567129627</v>
      </c>
      <c r="M2369" s="1" t="s">
        <v>50</v>
      </c>
      <c r="N2369" s="85" t="s">
        <v>429</v>
      </c>
      <c r="O2369" s="1"/>
      <c r="P2369" s="46"/>
    </row>
    <row r="2370" spans="1:16" ht="16.5" hidden="1" customHeight="1">
      <c r="A2370" s="43">
        <v>107877</v>
      </c>
      <c r="B2370" s="1" t="s">
        <v>41</v>
      </c>
      <c r="C2370" s="1" t="s">
        <v>51</v>
      </c>
      <c r="D2370" s="1" t="s">
        <v>52</v>
      </c>
      <c r="E2370" s="1" t="s">
        <v>44</v>
      </c>
      <c r="F2370" s="1" t="s">
        <v>67</v>
      </c>
      <c r="G2370" s="1" t="s">
        <v>46</v>
      </c>
      <c r="H2370" s="1" t="s">
        <v>47</v>
      </c>
      <c r="I2370" s="1" t="s">
        <v>4309</v>
      </c>
      <c r="J2370" s="1" t="s">
        <v>4310</v>
      </c>
      <c r="K2370" s="27">
        <v>44692.422210648147</v>
      </c>
      <c r="L2370" s="27">
        <v>44699.483865740738</v>
      </c>
      <c r="M2370" s="1" t="s">
        <v>50</v>
      </c>
      <c r="N2370" s="85" t="s">
        <v>429</v>
      </c>
      <c r="O2370" s="1"/>
      <c r="P2370" s="46"/>
    </row>
    <row r="2371" spans="1:16" ht="16.5" hidden="1" customHeight="1">
      <c r="A2371" s="43">
        <v>107878</v>
      </c>
      <c r="B2371" s="1" t="s">
        <v>60</v>
      </c>
      <c r="C2371" s="1" t="s">
        <v>126</v>
      </c>
      <c r="D2371" s="1" t="s">
        <v>52</v>
      </c>
      <c r="E2371" s="1" t="s">
        <v>44</v>
      </c>
      <c r="F2371" s="1" t="s">
        <v>45</v>
      </c>
      <c r="G2371" s="1" t="s">
        <v>46</v>
      </c>
      <c r="H2371" s="1" t="s">
        <v>47</v>
      </c>
      <c r="I2371" s="1" t="s">
        <v>4311</v>
      </c>
      <c r="J2371" s="1" t="s">
        <v>4312</v>
      </c>
      <c r="K2371" s="27">
        <v>44692.42428240741</v>
      </c>
      <c r="L2371" s="27">
        <v>44692.582048611112</v>
      </c>
      <c r="M2371" s="1" t="s">
        <v>50</v>
      </c>
      <c r="N2371" s="85" t="s">
        <v>429</v>
      </c>
      <c r="O2371" s="1"/>
      <c r="P2371" s="46"/>
    </row>
    <row r="2372" spans="1:16" ht="16.5" hidden="1" customHeight="1">
      <c r="A2372" s="43">
        <v>107879</v>
      </c>
      <c r="B2372" s="1" t="s">
        <v>60</v>
      </c>
      <c r="C2372" s="1" t="s">
        <v>51</v>
      </c>
      <c r="D2372" s="1" t="s">
        <v>71</v>
      </c>
      <c r="E2372" s="1" t="s">
        <v>44</v>
      </c>
      <c r="F2372" s="1" t="s">
        <v>53</v>
      </c>
      <c r="G2372" s="1" t="s">
        <v>46</v>
      </c>
      <c r="H2372" s="1" t="s">
        <v>54</v>
      </c>
      <c r="I2372" s="1" t="s">
        <v>4313</v>
      </c>
      <c r="J2372" s="1" t="s">
        <v>4314</v>
      </c>
      <c r="K2372" s="27">
        <v>44692.430949074071</v>
      </c>
      <c r="L2372" s="27">
        <v>44692.526701388888</v>
      </c>
      <c r="M2372" s="1" t="s">
        <v>50</v>
      </c>
      <c r="N2372" s="85" t="s">
        <v>429</v>
      </c>
      <c r="O2372" s="1"/>
      <c r="P2372" s="46"/>
    </row>
    <row r="2373" spans="1:16" ht="16.5" hidden="1" customHeight="1">
      <c r="A2373" s="43">
        <v>107880</v>
      </c>
      <c r="B2373" s="1" t="s">
        <v>60</v>
      </c>
      <c r="C2373" s="1" t="s">
        <v>51</v>
      </c>
      <c r="D2373" s="1" t="s">
        <v>71</v>
      </c>
      <c r="E2373" s="1" t="s">
        <v>62</v>
      </c>
      <c r="F2373" s="1" t="s">
        <v>53</v>
      </c>
      <c r="G2373" s="1" t="s">
        <v>46</v>
      </c>
      <c r="H2373" s="1" t="s">
        <v>54</v>
      </c>
      <c r="I2373" s="1" t="s">
        <v>3284</v>
      </c>
      <c r="J2373" s="1" t="s">
        <v>4315</v>
      </c>
      <c r="K2373" s="27">
        <v>44692.454548611109</v>
      </c>
      <c r="L2373" s="27">
        <v>44692.50271990741</v>
      </c>
      <c r="M2373" s="1" t="s">
        <v>50</v>
      </c>
      <c r="N2373" s="85" t="s">
        <v>429</v>
      </c>
      <c r="O2373" s="1"/>
      <c r="P2373" s="46"/>
    </row>
    <row r="2374" spans="1:16" ht="16.5" hidden="1" customHeight="1">
      <c r="A2374" s="43">
        <v>107881</v>
      </c>
      <c r="B2374" s="1" t="s">
        <v>57</v>
      </c>
      <c r="C2374" s="1" t="s">
        <v>51</v>
      </c>
      <c r="D2374" s="1" t="s">
        <v>43</v>
      </c>
      <c r="E2374" s="1" t="s">
        <v>44</v>
      </c>
      <c r="F2374" s="1" t="s">
        <v>53</v>
      </c>
      <c r="G2374" s="1" t="s">
        <v>46</v>
      </c>
      <c r="H2374" s="1" t="s">
        <v>54</v>
      </c>
      <c r="I2374" s="1" t="s">
        <v>4316</v>
      </c>
      <c r="J2374" s="1" t="s">
        <v>4317</v>
      </c>
      <c r="K2374" s="27">
        <v>44692.474305555559</v>
      </c>
      <c r="L2374" s="27">
        <v>44692.526273148149</v>
      </c>
      <c r="M2374" s="1" t="s">
        <v>50</v>
      </c>
      <c r="N2374" s="85" t="s">
        <v>443</v>
      </c>
      <c r="O2374" s="1"/>
      <c r="P2374" s="46"/>
    </row>
    <row r="2375" spans="1:16" ht="16.5" hidden="1" customHeight="1">
      <c r="A2375" s="43">
        <v>107882</v>
      </c>
      <c r="B2375" s="1" t="s">
        <v>60</v>
      </c>
      <c r="C2375" s="1" t="s">
        <v>51</v>
      </c>
      <c r="D2375" s="1" t="s">
        <v>81</v>
      </c>
      <c r="E2375" s="1" t="s">
        <v>44</v>
      </c>
      <c r="F2375" s="1" t="s">
        <v>53</v>
      </c>
      <c r="G2375" s="1" t="s">
        <v>85</v>
      </c>
      <c r="H2375" s="1" t="s">
        <v>54</v>
      </c>
      <c r="I2375" s="1" t="s">
        <v>4318</v>
      </c>
      <c r="J2375" s="1" t="s">
        <v>4319</v>
      </c>
      <c r="K2375" s="27">
        <v>44692.48978009259</v>
      </c>
      <c r="L2375" s="27">
        <v>44692.730138888888</v>
      </c>
      <c r="M2375" s="1" t="s">
        <v>50</v>
      </c>
      <c r="N2375" s="85" t="s">
        <v>429</v>
      </c>
      <c r="O2375" s="1"/>
      <c r="P2375" s="46"/>
    </row>
    <row r="2376" spans="1:16" ht="16.5" hidden="1" customHeight="1">
      <c r="A2376" s="43">
        <v>107883</v>
      </c>
      <c r="B2376" s="1" t="s">
        <v>60</v>
      </c>
      <c r="C2376" s="1" t="s">
        <v>51</v>
      </c>
      <c r="D2376" s="1" t="s">
        <v>81</v>
      </c>
      <c r="E2376" s="1" t="s">
        <v>44</v>
      </c>
      <c r="F2376" s="1" t="s">
        <v>53</v>
      </c>
      <c r="G2376" s="1" t="s">
        <v>85</v>
      </c>
      <c r="H2376" s="1" t="s">
        <v>54</v>
      </c>
      <c r="I2376" s="1" t="s">
        <v>4320</v>
      </c>
      <c r="J2376" s="1" t="s">
        <v>4321</v>
      </c>
      <c r="K2376" s="27">
        <v>44692.493101851855</v>
      </c>
      <c r="L2376" s="27">
        <v>44692.525613425925</v>
      </c>
      <c r="M2376" s="1" t="s">
        <v>50</v>
      </c>
      <c r="N2376" s="85" t="s">
        <v>429</v>
      </c>
      <c r="O2376" s="1"/>
      <c r="P2376" s="46"/>
    </row>
    <row r="2377" spans="1:16" ht="16.5" hidden="1" customHeight="1">
      <c r="A2377" s="43">
        <v>107884</v>
      </c>
      <c r="B2377" s="1" t="s">
        <v>60</v>
      </c>
      <c r="C2377" s="1" t="s">
        <v>51</v>
      </c>
      <c r="D2377" s="1" t="s">
        <v>52</v>
      </c>
      <c r="E2377" s="1" t="s">
        <v>44</v>
      </c>
      <c r="F2377" s="1" t="s">
        <v>45</v>
      </c>
      <c r="G2377" s="1" t="s">
        <v>46</v>
      </c>
      <c r="H2377" s="1" t="s">
        <v>54</v>
      </c>
      <c r="I2377" s="1" t="s">
        <v>4322</v>
      </c>
      <c r="J2377" s="1" t="s">
        <v>4323</v>
      </c>
      <c r="K2377" s="27">
        <v>44692.505798611113</v>
      </c>
      <c r="L2377" s="27">
        <v>44692.523842592593</v>
      </c>
      <c r="M2377" s="1" t="s">
        <v>50</v>
      </c>
      <c r="N2377" s="85" t="s">
        <v>429</v>
      </c>
      <c r="O2377" s="1"/>
      <c r="P2377" s="46"/>
    </row>
    <row r="2378" spans="1:16" ht="16.5" hidden="1" customHeight="1">
      <c r="A2378" s="43">
        <v>107885</v>
      </c>
      <c r="B2378" s="1" t="s">
        <v>41</v>
      </c>
      <c r="C2378" s="1" t="s">
        <v>114</v>
      </c>
      <c r="D2378" s="1" t="s">
        <v>81</v>
      </c>
      <c r="E2378" s="1" t="s">
        <v>44</v>
      </c>
      <c r="F2378" s="1" t="s">
        <v>53</v>
      </c>
      <c r="G2378" s="1" t="s">
        <v>85</v>
      </c>
      <c r="H2378" s="1" t="s">
        <v>47</v>
      </c>
      <c r="I2378" s="1" t="s">
        <v>4324</v>
      </c>
      <c r="J2378" s="1" t="s">
        <v>4325</v>
      </c>
      <c r="K2378" s="27">
        <v>44692.518472222226</v>
      </c>
      <c r="L2378" s="27">
        <v>44693.466736111113</v>
      </c>
      <c r="M2378" s="1" t="s">
        <v>50</v>
      </c>
      <c r="N2378" s="85" t="s">
        <v>429</v>
      </c>
      <c r="O2378" s="1"/>
      <c r="P2378" s="46"/>
    </row>
    <row r="2379" spans="1:16" ht="16.5" hidden="1" customHeight="1">
      <c r="A2379" s="43">
        <v>107886</v>
      </c>
      <c r="B2379" s="1" t="s">
        <v>60</v>
      </c>
      <c r="C2379" s="1" t="s">
        <v>51</v>
      </c>
      <c r="D2379" s="1" t="s">
        <v>81</v>
      </c>
      <c r="E2379" s="1" t="s">
        <v>62</v>
      </c>
      <c r="F2379" s="1" t="s">
        <v>45</v>
      </c>
      <c r="G2379" s="1" t="s">
        <v>46</v>
      </c>
      <c r="H2379" s="1" t="s">
        <v>47</v>
      </c>
      <c r="I2379" s="1" t="s">
        <v>4326</v>
      </c>
      <c r="J2379" s="1" t="s">
        <v>4327</v>
      </c>
      <c r="K2379" s="27">
        <v>44692.542407407411</v>
      </c>
      <c r="L2379" s="27">
        <v>44692.729629629626</v>
      </c>
      <c r="M2379" s="1" t="s">
        <v>50</v>
      </c>
      <c r="N2379" s="85" t="s">
        <v>429</v>
      </c>
      <c r="O2379" s="1"/>
      <c r="P2379" s="46"/>
    </row>
    <row r="2380" spans="1:16" ht="16.5" hidden="1" customHeight="1">
      <c r="A2380" s="68">
        <v>107887</v>
      </c>
      <c r="B2380" s="69" t="s">
        <v>60</v>
      </c>
      <c r="C2380" s="69" t="s">
        <v>51</v>
      </c>
      <c r="D2380" s="69" t="s">
        <v>81</v>
      </c>
      <c r="E2380" s="69" t="s">
        <v>62</v>
      </c>
      <c r="F2380" s="69" t="s">
        <v>53</v>
      </c>
      <c r="G2380" s="69" t="s">
        <v>85</v>
      </c>
      <c r="H2380" s="69" t="s">
        <v>54</v>
      </c>
      <c r="I2380" s="69" t="s">
        <v>4328</v>
      </c>
      <c r="J2380" s="69" t="s">
        <v>4329</v>
      </c>
      <c r="K2380" s="70">
        <v>44692.542800925927</v>
      </c>
      <c r="L2380" s="70">
        <v>44692.56832175926</v>
      </c>
      <c r="M2380" s="69" t="s">
        <v>50</v>
      </c>
      <c r="N2380" s="86" t="s">
        <v>429</v>
      </c>
      <c r="O2380" s="1"/>
      <c r="P2380" s="46"/>
    </row>
    <row r="2381" spans="1:16" ht="16.5" customHeight="1">
      <c r="A2381" s="43">
        <v>107888</v>
      </c>
      <c r="B2381" s="1" t="s">
        <v>57</v>
      </c>
      <c r="C2381" s="1" t="s">
        <v>51</v>
      </c>
      <c r="D2381" s="1" t="s">
        <v>71</v>
      </c>
      <c r="E2381" s="1" t="s">
        <v>66</v>
      </c>
      <c r="F2381" s="1" t="s">
        <v>67</v>
      </c>
      <c r="G2381" s="1" t="s">
        <v>401</v>
      </c>
      <c r="H2381" s="1" t="s">
        <v>54</v>
      </c>
      <c r="I2381" s="1" t="s">
        <v>4330</v>
      </c>
      <c r="J2381" s="1" t="s">
        <v>4331</v>
      </c>
      <c r="K2381" s="27">
        <v>44692.545405092591</v>
      </c>
      <c r="L2381" s="27">
        <v>44699.484375</v>
      </c>
      <c r="M2381" s="1" t="s">
        <v>50</v>
      </c>
      <c r="N2381" s="85" t="s">
        <v>443</v>
      </c>
      <c r="O2381" s="1"/>
      <c r="P2381" s="46"/>
    </row>
    <row r="2382" spans="1:16" ht="16.5" hidden="1" customHeight="1">
      <c r="A2382" s="75">
        <v>107889</v>
      </c>
      <c r="B2382" s="63" t="s">
        <v>41</v>
      </c>
      <c r="C2382" s="63" t="s">
        <v>114</v>
      </c>
      <c r="D2382" s="63" t="s">
        <v>81</v>
      </c>
      <c r="E2382" s="63" t="s">
        <v>44</v>
      </c>
      <c r="F2382" s="63" t="s">
        <v>45</v>
      </c>
      <c r="G2382" s="63" t="s">
        <v>46</v>
      </c>
      <c r="H2382" s="63" t="s">
        <v>54</v>
      </c>
      <c r="I2382" s="63" t="s">
        <v>4332</v>
      </c>
      <c r="J2382" s="63" t="s">
        <v>4333</v>
      </c>
      <c r="K2382" s="64">
        <v>44692.549641203703</v>
      </c>
      <c r="L2382" s="64">
        <v>44692.567557870374</v>
      </c>
      <c r="M2382" s="63" t="s">
        <v>50</v>
      </c>
      <c r="N2382" s="87" t="s">
        <v>429</v>
      </c>
      <c r="O2382" s="1"/>
      <c r="P2382" s="46"/>
    </row>
    <row r="2383" spans="1:16" ht="16.5" hidden="1" customHeight="1">
      <c r="A2383" s="43">
        <v>107890</v>
      </c>
      <c r="B2383" s="1" t="s">
        <v>60</v>
      </c>
      <c r="C2383" s="1" t="s">
        <v>51</v>
      </c>
      <c r="D2383" s="1" t="s">
        <v>81</v>
      </c>
      <c r="E2383" s="1" t="s">
        <v>75</v>
      </c>
      <c r="F2383" s="1" t="s">
        <v>67</v>
      </c>
      <c r="G2383" s="1" t="s">
        <v>46</v>
      </c>
      <c r="H2383" s="1" t="s">
        <v>54</v>
      </c>
      <c r="I2383" s="1" t="s">
        <v>4334</v>
      </c>
      <c r="J2383" s="1" t="s">
        <v>4335</v>
      </c>
      <c r="K2383" s="27">
        <v>44692.554282407407</v>
      </c>
      <c r="L2383" s="27">
        <v>44698.537523148145</v>
      </c>
      <c r="M2383" s="1" t="s">
        <v>50</v>
      </c>
      <c r="N2383" s="85" t="s">
        <v>429</v>
      </c>
      <c r="O2383" s="1"/>
      <c r="P2383" s="46"/>
    </row>
    <row r="2384" spans="1:16" ht="16.5" hidden="1" customHeight="1">
      <c r="A2384" s="43">
        <v>107891</v>
      </c>
      <c r="B2384" s="1" t="s">
        <v>4336</v>
      </c>
      <c r="C2384" s="1" t="s">
        <v>99</v>
      </c>
      <c r="D2384" s="1" t="s">
        <v>61</v>
      </c>
      <c r="E2384" s="1" t="s">
        <v>44</v>
      </c>
      <c r="F2384" s="1" t="s">
        <v>67</v>
      </c>
      <c r="G2384" s="1" t="s">
        <v>46</v>
      </c>
      <c r="H2384" s="1" t="s">
        <v>47</v>
      </c>
      <c r="I2384" s="1" t="s">
        <v>4337</v>
      </c>
      <c r="J2384" s="1" t="s">
        <v>4338</v>
      </c>
      <c r="K2384" s="27">
        <v>44692.561956018515</v>
      </c>
      <c r="L2384" s="27">
        <v>44699.48474537037</v>
      </c>
      <c r="M2384" s="1" t="s">
        <v>50</v>
      </c>
      <c r="N2384" s="85" t="s">
        <v>429</v>
      </c>
      <c r="O2384" s="1"/>
      <c r="P2384" s="46"/>
    </row>
    <row r="2385" spans="1:16" ht="16.5" hidden="1" customHeight="1">
      <c r="A2385" s="43">
        <v>107892</v>
      </c>
      <c r="B2385" s="1" t="s">
        <v>60</v>
      </c>
      <c r="C2385" s="1" t="s">
        <v>51</v>
      </c>
      <c r="D2385" s="1" t="s">
        <v>52</v>
      </c>
      <c r="E2385" s="1" t="s">
        <v>44</v>
      </c>
      <c r="F2385" s="1" t="s">
        <v>45</v>
      </c>
      <c r="G2385" s="1" t="s">
        <v>46</v>
      </c>
      <c r="H2385" s="1" t="s">
        <v>47</v>
      </c>
      <c r="I2385" s="1" t="s">
        <v>4339</v>
      </c>
      <c r="J2385" s="1" t="s">
        <v>4340</v>
      </c>
      <c r="K2385" s="27">
        <v>44692.582673611112</v>
      </c>
      <c r="L2385" s="27">
        <v>44692.61681712963</v>
      </c>
      <c r="M2385" s="1" t="s">
        <v>50</v>
      </c>
      <c r="N2385" s="85" t="s">
        <v>429</v>
      </c>
      <c r="O2385" s="1"/>
      <c r="P2385" s="46"/>
    </row>
    <row r="2386" spans="1:16" ht="16.5" hidden="1" customHeight="1">
      <c r="A2386" s="43">
        <v>107893</v>
      </c>
      <c r="B2386" s="1" t="s">
        <v>60</v>
      </c>
      <c r="C2386" s="1" t="s">
        <v>51</v>
      </c>
      <c r="D2386" s="1" t="s">
        <v>43</v>
      </c>
      <c r="E2386" s="1" t="s">
        <v>62</v>
      </c>
      <c r="F2386" s="1" t="s">
        <v>53</v>
      </c>
      <c r="G2386" s="1" t="s">
        <v>46</v>
      </c>
      <c r="H2386" s="1" t="s">
        <v>47</v>
      </c>
      <c r="I2386" s="1" t="s">
        <v>4341</v>
      </c>
      <c r="J2386" s="1" t="s">
        <v>4342</v>
      </c>
      <c r="K2386" s="27">
        <v>44692.643518518518</v>
      </c>
      <c r="L2386" s="27">
        <v>44692.729074074072</v>
      </c>
      <c r="M2386" s="1" t="s">
        <v>50</v>
      </c>
      <c r="N2386" s="85" t="s">
        <v>429</v>
      </c>
      <c r="O2386" s="1"/>
      <c r="P2386" s="46"/>
    </row>
    <row r="2387" spans="1:16" ht="16.5" hidden="1" customHeight="1">
      <c r="A2387" s="43">
        <v>107894</v>
      </c>
      <c r="B2387" s="1" t="s">
        <v>41</v>
      </c>
      <c r="C2387" s="1" t="s">
        <v>651</v>
      </c>
      <c r="D2387" s="1" t="s">
        <v>61</v>
      </c>
      <c r="E2387" s="1" t="s">
        <v>44</v>
      </c>
      <c r="F2387" s="1" t="s">
        <v>45</v>
      </c>
      <c r="G2387" s="1" t="s">
        <v>46</v>
      </c>
      <c r="H2387" s="1" t="s">
        <v>47</v>
      </c>
      <c r="I2387" s="1" t="s">
        <v>4343</v>
      </c>
      <c r="J2387" s="1" t="s">
        <v>4344</v>
      </c>
      <c r="K2387" s="27">
        <v>44692.654305555552</v>
      </c>
      <c r="L2387" s="27">
        <v>44692.727962962963</v>
      </c>
      <c r="M2387" s="1" t="s">
        <v>50</v>
      </c>
      <c r="N2387" s="85" t="s">
        <v>429</v>
      </c>
      <c r="O2387" s="1"/>
      <c r="P2387" s="46"/>
    </row>
    <row r="2388" spans="1:16" ht="16.5" hidden="1" customHeight="1">
      <c r="A2388" s="43">
        <v>107895</v>
      </c>
      <c r="B2388" s="1" t="s">
        <v>41</v>
      </c>
      <c r="C2388" s="1" t="s">
        <v>99</v>
      </c>
      <c r="D2388" s="1" t="s">
        <v>61</v>
      </c>
      <c r="E2388" s="1" t="s">
        <v>44</v>
      </c>
      <c r="F2388" s="1" t="s">
        <v>45</v>
      </c>
      <c r="G2388" s="1" t="s">
        <v>46</v>
      </c>
      <c r="H2388" s="1" t="s">
        <v>47</v>
      </c>
      <c r="I2388" s="1" t="s">
        <v>4345</v>
      </c>
      <c r="J2388" s="1" t="s">
        <v>4346</v>
      </c>
      <c r="K2388" s="27">
        <v>44692.687986111108</v>
      </c>
      <c r="L2388" s="27">
        <v>44698.423587962963</v>
      </c>
      <c r="M2388" s="1" t="s">
        <v>50</v>
      </c>
      <c r="N2388" s="85" t="s">
        <v>429</v>
      </c>
      <c r="O2388" s="1"/>
      <c r="P2388" s="46"/>
    </row>
    <row r="2389" spans="1:16" ht="16.5" hidden="1" customHeight="1">
      <c r="A2389" s="43">
        <v>107896</v>
      </c>
      <c r="B2389" s="1" t="s">
        <v>60</v>
      </c>
      <c r="C2389" s="1" t="s">
        <v>42</v>
      </c>
      <c r="D2389" s="1" t="s">
        <v>52</v>
      </c>
      <c r="E2389" s="1" t="s">
        <v>44</v>
      </c>
      <c r="F2389" s="1" t="s">
        <v>45</v>
      </c>
      <c r="G2389" s="1" t="s">
        <v>46</v>
      </c>
      <c r="H2389" s="1" t="s">
        <v>47</v>
      </c>
      <c r="I2389" s="1" t="s">
        <v>4347</v>
      </c>
      <c r="J2389" s="1" t="s">
        <v>4348</v>
      </c>
      <c r="K2389" s="27">
        <v>44692.699791666666</v>
      </c>
      <c r="L2389" s="27">
        <v>44692.727673611109</v>
      </c>
      <c r="M2389" s="1" t="s">
        <v>50</v>
      </c>
      <c r="N2389" s="85" t="s">
        <v>429</v>
      </c>
      <c r="O2389" s="1"/>
      <c r="P2389" s="46"/>
    </row>
    <row r="2390" spans="1:16" ht="16.5" hidden="1" customHeight="1">
      <c r="A2390" s="43">
        <v>107897</v>
      </c>
      <c r="B2390" s="1" t="s">
        <v>41</v>
      </c>
      <c r="C2390" s="1" t="s">
        <v>114</v>
      </c>
      <c r="D2390" s="1" t="s">
        <v>43</v>
      </c>
      <c r="E2390" s="1" t="s">
        <v>62</v>
      </c>
      <c r="F2390" s="1" t="s">
        <v>45</v>
      </c>
      <c r="G2390" s="1" t="s">
        <v>46</v>
      </c>
      <c r="H2390" s="1" t="s">
        <v>47</v>
      </c>
      <c r="I2390" s="1" t="s">
        <v>4349</v>
      </c>
      <c r="J2390" s="1" t="s">
        <v>4312</v>
      </c>
      <c r="K2390" s="27">
        <v>44692.716134259259</v>
      </c>
      <c r="L2390" s="27">
        <v>44692.726770833331</v>
      </c>
      <c r="M2390" s="1" t="s">
        <v>50</v>
      </c>
      <c r="N2390" s="85" t="s">
        <v>429</v>
      </c>
      <c r="O2390" s="1"/>
      <c r="P2390" s="46"/>
    </row>
    <row r="2391" spans="1:16" ht="16.5" hidden="1" customHeight="1">
      <c r="A2391" s="43">
        <v>107898</v>
      </c>
      <c r="B2391" s="1" t="s">
        <v>60</v>
      </c>
      <c r="C2391" s="1" t="s">
        <v>51</v>
      </c>
      <c r="D2391" s="1" t="s">
        <v>81</v>
      </c>
      <c r="E2391" s="1" t="s">
        <v>257</v>
      </c>
      <c r="F2391" s="1" t="s">
        <v>53</v>
      </c>
      <c r="G2391" s="1" t="s">
        <v>46</v>
      </c>
      <c r="H2391" s="1" t="s">
        <v>54</v>
      </c>
      <c r="I2391" s="1" t="s">
        <v>4350</v>
      </c>
      <c r="J2391" s="1" t="s">
        <v>4351</v>
      </c>
      <c r="K2391" s="27">
        <v>44692.72865740741</v>
      </c>
      <c r="L2391" s="27">
        <v>44692.736550925925</v>
      </c>
      <c r="M2391" s="1" t="s">
        <v>50</v>
      </c>
      <c r="N2391" s="85" t="s">
        <v>429</v>
      </c>
      <c r="O2391" s="1"/>
      <c r="P2391" s="46"/>
    </row>
    <row r="2392" spans="1:16" ht="16.5" hidden="1" customHeight="1">
      <c r="A2392" s="43">
        <v>107899</v>
      </c>
      <c r="B2392" s="1" t="s">
        <v>41</v>
      </c>
      <c r="C2392" s="1" t="s">
        <v>114</v>
      </c>
      <c r="D2392" s="1" t="s">
        <v>43</v>
      </c>
      <c r="E2392" s="1" t="s">
        <v>62</v>
      </c>
      <c r="F2392" s="1" t="s">
        <v>45</v>
      </c>
      <c r="G2392" s="1" t="s">
        <v>46</v>
      </c>
      <c r="H2392" s="1" t="s">
        <v>47</v>
      </c>
      <c r="I2392" s="1" t="s">
        <v>4352</v>
      </c>
      <c r="J2392" s="1" t="s">
        <v>4353</v>
      </c>
      <c r="K2392" s="27">
        <v>44692.730462962965</v>
      </c>
      <c r="L2392" s="27">
        <v>44692.737407407411</v>
      </c>
      <c r="M2392" s="1" t="s">
        <v>50</v>
      </c>
      <c r="N2392" s="85" t="s">
        <v>429</v>
      </c>
      <c r="O2392" s="1"/>
      <c r="P2392" s="46"/>
    </row>
    <row r="2393" spans="1:16" ht="16.5" hidden="1" customHeight="1">
      <c r="A2393" s="43">
        <v>107900</v>
      </c>
      <c r="B2393" s="1" t="s">
        <v>41</v>
      </c>
      <c r="C2393" s="1" t="s">
        <v>114</v>
      </c>
      <c r="D2393" s="1" t="s">
        <v>43</v>
      </c>
      <c r="E2393" s="1" t="s">
        <v>62</v>
      </c>
      <c r="F2393" s="1" t="s">
        <v>45</v>
      </c>
      <c r="G2393" s="1" t="s">
        <v>46</v>
      </c>
      <c r="H2393" s="1" t="s">
        <v>47</v>
      </c>
      <c r="I2393" s="1" t="s">
        <v>4354</v>
      </c>
      <c r="J2393" s="1" t="s">
        <v>4355</v>
      </c>
      <c r="K2393" s="27">
        <v>44692.734629629631</v>
      </c>
      <c r="L2393" s="27">
        <v>44692.739687499998</v>
      </c>
      <c r="M2393" s="1" t="s">
        <v>50</v>
      </c>
      <c r="N2393" s="85" t="s">
        <v>429</v>
      </c>
      <c r="O2393" s="1"/>
      <c r="P2393" s="46"/>
    </row>
    <row r="2394" spans="1:16" ht="16.5" hidden="1" customHeight="1">
      <c r="A2394" s="43">
        <v>107901</v>
      </c>
      <c r="B2394" s="1" t="s">
        <v>57</v>
      </c>
      <c r="C2394" s="1" t="s">
        <v>51</v>
      </c>
      <c r="D2394" s="1" t="s">
        <v>71</v>
      </c>
      <c r="E2394" s="1" t="s">
        <v>66</v>
      </c>
      <c r="F2394" s="1" t="s">
        <v>53</v>
      </c>
      <c r="G2394" s="1" t="s">
        <v>85</v>
      </c>
      <c r="H2394" s="1" t="s">
        <v>54</v>
      </c>
      <c r="I2394" s="1" t="s">
        <v>4356</v>
      </c>
      <c r="J2394" s="1" t="s">
        <v>4357</v>
      </c>
      <c r="K2394" s="27">
        <v>44692.742696759262</v>
      </c>
      <c r="L2394" s="27">
        <v>44693.364664351851</v>
      </c>
      <c r="M2394" s="1" t="s">
        <v>50</v>
      </c>
      <c r="N2394" s="85" t="s">
        <v>443</v>
      </c>
      <c r="O2394" s="1"/>
      <c r="P2394" s="46"/>
    </row>
    <row r="2395" spans="1:16" ht="16.5" hidden="1" customHeight="1">
      <c r="A2395" s="43">
        <v>107902</v>
      </c>
      <c r="B2395" s="1" t="s">
        <v>57</v>
      </c>
      <c r="C2395" s="1" t="s">
        <v>51</v>
      </c>
      <c r="D2395" s="1" t="s">
        <v>81</v>
      </c>
      <c r="E2395" s="1" t="s">
        <v>44</v>
      </c>
      <c r="F2395" s="1" t="s">
        <v>53</v>
      </c>
      <c r="G2395" s="1" t="s">
        <v>46</v>
      </c>
      <c r="H2395" s="1" t="s">
        <v>54</v>
      </c>
      <c r="I2395" s="1" t="s">
        <v>4358</v>
      </c>
      <c r="J2395" s="1" t="s">
        <v>4359</v>
      </c>
      <c r="K2395" s="27">
        <v>44692.754861111112</v>
      </c>
      <c r="L2395" s="27">
        <v>44693.365312499998</v>
      </c>
      <c r="M2395" s="1" t="s">
        <v>50</v>
      </c>
      <c r="N2395" s="85" t="s">
        <v>429</v>
      </c>
      <c r="O2395" s="1"/>
      <c r="P2395" s="46"/>
    </row>
    <row r="2396" spans="1:16" ht="16.5" hidden="1" customHeight="1">
      <c r="A2396" s="43">
        <v>107903</v>
      </c>
      <c r="B2396" s="1" t="s">
        <v>41</v>
      </c>
      <c r="C2396" s="1" t="s">
        <v>51</v>
      </c>
      <c r="D2396" s="1" t="s">
        <v>61</v>
      </c>
      <c r="E2396" s="1" t="s">
        <v>44</v>
      </c>
      <c r="F2396" s="1" t="s">
        <v>45</v>
      </c>
      <c r="G2396" s="1" t="s">
        <v>46</v>
      </c>
      <c r="H2396" s="1" t="s">
        <v>54</v>
      </c>
      <c r="I2396" s="1" t="s">
        <v>4360</v>
      </c>
      <c r="J2396" s="1" t="s">
        <v>4361</v>
      </c>
      <c r="K2396" s="27">
        <v>44693.413194444445</v>
      </c>
      <c r="L2396" s="27">
        <v>44693.4609837963</v>
      </c>
      <c r="M2396" s="1" t="s">
        <v>50</v>
      </c>
      <c r="N2396" s="85" t="s">
        <v>429</v>
      </c>
      <c r="O2396" s="1"/>
      <c r="P2396" s="46"/>
    </row>
    <row r="2397" spans="1:16" ht="16.5" hidden="1" customHeight="1">
      <c r="A2397" s="43">
        <v>107904</v>
      </c>
      <c r="B2397" s="1" t="s">
        <v>60</v>
      </c>
      <c r="C2397" s="1" t="s">
        <v>51</v>
      </c>
      <c r="D2397" s="1" t="s">
        <v>71</v>
      </c>
      <c r="E2397" s="1" t="s">
        <v>44</v>
      </c>
      <c r="F2397" s="1" t="s">
        <v>53</v>
      </c>
      <c r="G2397" s="1" t="s">
        <v>46</v>
      </c>
      <c r="H2397" s="1" t="s">
        <v>54</v>
      </c>
      <c r="I2397" s="1" t="s">
        <v>4362</v>
      </c>
      <c r="J2397" s="1" t="s">
        <v>4363</v>
      </c>
      <c r="K2397" s="27">
        <v>44693.423194444447</v>
      </c>
      <c r="L2397" s="27">
        <v>44698.424131944441</v>
      </c>
      <c r="M2397" s="1" t="s">
        <v>50</v>
      </c>
      <c r="N2397" s="85" t="s">
        <v>429</v>
      </c>
      <c r="O2397" s="1"/>
      <c r="P2397" s="46"/>
    </row>
    <row r="2398" spans="1:16" ht="16.5" hidden="1" customHeight="1">
      <c r="A2398" s="43">
        <v>107905</v>
      </c>
      <c r="B2398" s="1" t="s">
        <v>60</v>
      </c>
      <c r="C2398" s="1" t="s">
        <v>42</v>
      </c>
      <c r="D2398" s="1" t="s">
        <v>71</v>
      </c>
      <c r="E2398" s="1" t="s">
        <v>44</v>
      </c>
      <c r="F2398" s="1" t="s">
        <v>45</v>
      </c>
      <c r="G2398" s="1" t="s">
        <v>46</v>
      </c>
      <c r="H2398" s="1" t="s">
        <v>47</v>
      </c>
      <c r="I2398" s="1" t="s">
        <v>4364</v>
      </c>
      <c r="J2398" s="1" t="s">
        <v>1066</v>
      </c>
      <c r="K2398" s="27">
        <v>44693.426828703705</v>
      </c>
      <c r="L2398" s="27">
        <v>44693.457129629627</v>
      </c>
      <c r="M2398" s="1" t="s">
        <v>50</v>
      </c>
      <c r="N2398" s="85" t="s">
        <v>429</v>
      </c>
      <c r="O2398" s="1"/>
      <c r="P2398" s="46"/>
    </row>
    <row r="2399" spans="1:16" ht="16.5" hidden="1" customHeight="1">
      <c r="A2399" s="43">
        <v>107906</v>
      </c>
      <c r="B2399" s="1" t="s">
        <v>513</v>
      </c>
      <c r="C2399" s="1" t="s">
        <v>90</v>
      </c>
      <c r="D2399" s="1" t="s">
        <v>61</v>
      </c>
      <c r="E2399" s="1" t="s">
        <v>44</v>
      </c>
      <c r="F2399" s="1" t="s">
        <v>45</v>
      </c>
      <c r="G2399" s="1" t="s">
        <v>46</v>
      </c>
      <c r="H2399" s="1" t="s">
        <v>47</v>
      </c>
      <c r="I2399" s="1" t="s">
        <v>4365</v>
      </c>
      <c r="J2399" s="1" t="s">
        <v>2694</v>
      </c>
      <c r="K2399" s="27">
        <v>44693.436041666668</v>
      </c>
      <c r="L2399" s="27">
        <v>44693.456875000003</v>
      </c>
      <c r="M2399" s="1" t="s">
        <v>50</v>
      </c>
      <c r="N2399" s="85" t="s">
        <v>443</v>
      </c>
      <c r="O2399" s="1"/>
      <c r="P2399" s="46"/>
    </row>
    <row r="2400" spans="1:16" ht="16.5" hidden="1" customHeight="1">
      <c r="A2400" s="68">
        <v>107907</v>
      </c>
      <c r="B2400" s="69" t="s">
        <v>41</v>
      </c>
      <c r="C2400" s="69" t="s">
        <v>51</v>
      </c>
      <c r="D2400" s="69" t="s">
        <v>43</v>
      </c>
      <c r="E2400" s="69" t="s">
        <v>44</v>
      </c>
      <c r="F2400" s="69" t="s">
        <v>45</v>
      </c>
      <c r="G2400" s="69" t="s">
        <v>46</v>
      </c>
      <c r="H2400" s="69" t="s">
        <v>47</v>
      </c>
      <c r="I2400" s="69" t="s">
        <v>4366</v>
      </c>
      <c r="J2400" s="69" t="s">
        <v>4367</v>
      </c>
      <c r="K2400" s="70">
        <v>44693.448993055557</v>
      </c>
      <c r="L2400" s="70">
        <v>44700.364074074074</v>
      </c>
      <c r="M2400" s="69" t="s">
        <v>50</v>
      </c>
      <c r="N2400" s="86" t="s">
        <v>429</v>
      </c>
      <c r="O2400" s="1"/>
      <c r="P2400" s="46"/>
    </row>
    <row r="2401" spans="1:16" ht="16.5" customHeight="1">
      <c r="A2401" s="43">
        <v>107908</v>
      </c>
      <c r="B2401" s="1" t="s">
        <v>57</v>
      </c>
      <c r="C2401" s="1" t="s">
        <v>51</v>
      </c>
      <c r="D2401" s="1" t="s">
        <v>61</v>
      </c>
      <c r="E2401" s="1" t="s">
        <v>62</v>
      </c>
      <c r="F2401" s="1" t="s">
        <v>67</v>
      </c>
      <c r="G2401" s="1" t="s">
        <v>401</v>
      </c>
      <c r="H2401" s="1" t="s">
        <v>54</v>
      </c>
      <c r="I2401" s="1" t="s">
        <v>4368</v>
      </c>
      <c r="J2401" s="1" t="s">
        <v>4369</v>
      </c>
      <c r="K2401" s="27">
        <v>44693.454895833333</v>
      </c>
      <c r="L2401" s="27">
        <v>44699.472731481481</v>
      </c>
      <c r="M2401" s="1" t="s">
        <v>50</v>
      </c>
      <c r="N2401" s="85" t="s">
        <v>443</v>
      </c>
      <c r="O2401" s="1"/>
      <c r="P2401" s="46"/>
    </row>
    <row r="2402" spans="1:16" ht="16.5" hidden="1" customHeight="1">
      <c r="A2402" s="75">
        <v>107909</v>
      </c>
      <c r="B2402" s="63" t="s">
        <v>41</v>
      </c>
      <c r="C2402" s="63" t="s">
        <v>51</v>
      </c>
      <c r="D2402" s="63" t="s">
        <v>71</v>
      </c>
      <c r="E2402" s="63" t="s">
        <v>75</v>
      </c>
      <c r="F2402" s="63" t="s">
        <v>53</v>
      </c>
      <c r="G2402" s="63" t="s">
        <v>46</v>
      </c>
      <c r="H2402" s="63" t="s">
        <v>47</v>
      </c>
      <c r="I2402" s="63" t="s">
        <v>4370</v>
      </c>
      <c r="J2402" s="63" t="s">
        <v>4371</v>
      </c>
      <c r="K2402" s="64">
        <v>44693.455625000002</v>
      </c>
      <c r="L2402" s="64">
        <v>44693.456655092596</v>
      </c>
      <c r="M2402" s="63" t="s">
        <v>50</v>
      </c>
      <c r="N2402" s="87" t="s">
        <v>429</v>
      </c>
      <c r="O2402" s="1"/>
      <c r="P2402" s="46"/>
    </row>
    <row r="2403" spans="1:16" ht="16.5" hidden="1" customHeight="1">
      <c r="A2403" s="43">
        <v>107910</v>
      </c>
      <c r="B2403" s="1" t="s">
        <v>60</v>
      </c>
      <c r="C2403" s="1" t="s">
        <v>51</v>
      </c>
      <c r="D2403" s="1" t="s">
        <v>61</v>
      </c>
      <c r="E2403" s="1" t="s">
        <v>62</v>
      </c>
      <c r="F2403" s="1" t="s">
        <v>53</v>
      </c>
      <c r="G2403" s="1" t="s">
        <v>46</v>
      </c>
      <c r="H2403" s="1" t="s">
        <v>54</v>
      </c>
      <c r="I2403" s="1" t="s">
        <v>4372</v>
      </c>
      <c r="J2403" s="1" t="s">
        <v>4373</v>
      </c>
      <c r="K2403" s="27">
        <v>44693.456446759257</v>
      </c>
      <c r="L2403" s="27">
        <v>44699.47179398148</v>
      </c>
      <c r="M2403" s="1" t="s">
        <v>50</v>
      </c>
      <c r="N2403" s="85" t="s">
        <v>429</v>
      </c>
      <c r="O2403" s="1"/>
      <c r="P2403" s="46"/>
    </row>
    <row r="2404" spans="1:16" ht="16.5" hidden="1" customHeight="1">
      <c r="A2404" s="43">
        <v>107911</v>
      </c>
      <c r="B2404" s="1" t="s">
        <v>60</v>
      </c>
      <c r="C2404" s="1" t="s">
        <v>114</v>
      </c>
      <c r="D2404" s="1" t="s">
        <v>61</v>
      </c>
      <c r="E2404" s="1" t="s">
        <v>44</v>
      </c>
      <c r="F2404" s="1" t="s">
        <v>45</v>
      </c>
      <c r="G2404" s="1" t="s">
        <v>46</v>
      </c>
      <c r="H2404" s="1" t="s">
        <v>47</v>
      </c>
      <c r="I2404" s="1" t="s">
        <v>4374</v>
      </c>
      <c r="J2404" s="1" t="s">
        <v>4375</v>
      </c>
      <c r="K2404" s="27">
        <v>44693.457118055558</v>
      </c>
      <c r="L2404" s="27">
        <v>44693.466226851851</v>
      </c>
      <c r="M2404" s="1" t="s">
        <v>50</v>
      </c>
      <c r="N2404" s="85" t="s">
        <v>429</v>
      </c>
      <c r="O2404" s="1"/>
      <c r="P2404" s="46"/>
    </row>
    <row r="2405" spans="1:16" ht="16.5" hidden="1" customHeight="1">
      <c r="A2405" s="43">
        <v>107912</v>
      </c>
      <c r="B2405" s="1" t="s">
        <v>60</v>
      </c>
      <c r="C2405" s="1" t="s">
        <v>150</v>
      </c>
      <c r="D2405" s="1" t="s">
        <v>71</v>
      </c>
      <c r="E2405" s="1" t="s">
        <v>66</v>
      </c>
      <c r="F2405" s="1" t="s">
        <v>45</v>
      </c>
      <c r="G2405" s="1" t="s">
        <v>46</v>
      </c>
      <c r="H2405" s="1" t="s">
        <v>54</v>
      </c>
      <c r="I2405" s="1" t="s">
        <v>4376</v>
      </c>
      <c r="J2405" s="1" t="s">
        <v>4377</v>
      </c>
      <c r="K2405" s="27">
        <v>44693.461006944446</v>
      </c>
      <c r="L2405" s="27">
        <v>44693.481956018521</v>
      </c>
      <c r="M2405" s="1" t="s">
        <v>50</v>
      </c>
      <c r="N2405" s="85" t="s">
        <v>429</v>
      </c>
      <c r="O2405" s="1"/>
      <c r="P2405" s="46"/>
    </row>
    <row r="2406" spans="1:16" ht="16.5" hidden="1" customHeight="1">
      <c r="A2406" s="43">
        <v>107913</v>
      </c>
      <c r="B2406" s="1" t="s">
        <v>60</v>
      </c>
      <c r="C2406" s="1" t="s">
        <v>114</v>
      </c>
      <c r="D2406" s="1" t="s">
        <v>43</v>
      </c>
      <c r="E2406" s="1" t="s">
        <v>102</v>
      </c>
      <c r="F2406" s="1" t="s">
        <v>67</v>
      </c>
      <c r="G2406" s="1" t="s">
        <v>46</v>
      </c>
      <c r="H2406" s="1" t="s">
        <v>47</v>
      </c>
      <c r="I2406" s="1" t="s">
        <v>4378</v>
      </c>
      <c r="J2406" s="1" t="s">
        <v>4379</v>
      </c>
      <c r="K2406" s="27">
        <v>44693.464409722219</v>
      </c>
      <c r="L2406" s="27">
        <v>44699.485092592593</v>
      </c>
      <c r="M2406" s="1" t="s">
        <v>50</v>
      </c>
      <c r="N2406" s="85" t="s">
        <v>429</v>
      </c>
      <c r="O2406" s="1"/>
      <c r="P2406" s="46"/>
    </row>
    <row r="2407" spans="1:16" ht="16.5" hidden="1" customHeight="1">
      <c r="A2407" s="43">
        <v>107914</v>
      </c>
      <c r="B2407" s="1" t="s">
        <v>60</v>
      </c>
      <c r="C2407" s="1" t="s">
        <v>99</v>
      </c>
      <c r="D2407" s="1" t="s">
        <v>61</v>
      </c>
      <c r="E2407" s="1" t="s">
        <v>44</v>
      </c>
      <c r="F2407" s="1" t="s">
        <v>45</v>
      </c>
      <c r="G2407" s="1" t="s">
        <v>46</v>
      </c>
      <c r="H2407" s="1" t="s">
        <v>54</v>
      </c>
      <c r="I2407" s="1" t="s">
        <v>4380</v>
      </c>
      <c r="J2407" s="1" t="s">
        <v>4381</v>
      </c>
      <c r="K2407" s="27">
        <v>44693.481608796297</v>
      </c>
      <c r="L2407" s="27">
        <v>44693.520243055558</v>
      </c>
      <c r="M2407" s="1" t="s">
        <v>50</v>
      </c>
      <c r="N2407" s="85" t="s">
        <v>429</v>
      </c>
      <c r="O2407" s="1"/>
      <c r="P2407" s="46"/>
    </row>
    <row r="2408" spans="1:16" ht="16.5" hidden="1" customHeight="1">
      <c r="A2408" s="43">
        <v>107915</v>
      </c>
      <c r="B2408" s="1" t="s">
        <v>60</v>
      </c>
      <c r="C2408" s="1" t="s">
        <v>51</v>
      </c>
      <c r="D2408" s="1" t="s">
        <v>43</v>
      </c>
      <c r="E2408" s="1" t="s">
        <v>44</v>
      </c>
      <c r="F2408" s="1" t="s">
        <v>45</v>
      </c>
      <c r="G2408" s="1" t="s">
        <v>46</v>
      </c>
      <c r="H2408" s="1" t="s">
        <v>47</v>
      </c>
      <c r="I2408" s="1" t="s">
        <v>4382</v>
      </c>
      <c r="J2408" s="1" t="s">
        <v>4383</v>
      </c>
      <c r="K2408" s="27">
        <v>44693.486203703702</v>
      </c>
      <c r="L2408" s="27">
        <v>44694.449965277781</v>
      </c>
      <c r="M2408" s="1" t="s">
        <v>50</v>
      </c>
      <c r="N2408" s="85" t="s">
        <v>429</v>
      </c>
      <c r="O2408" s="1"/>
      <c r="P2408" s="46"/>
    </row>
    <row r="2409" spans="1:16" ht="16.5" hidden="1" customHeight="1">
      <c r="A2409" s="43">
        <v>107916</v>
      </c>
      <c r="B2409" s="1" t="s">
        <v>41</v>
      </c>
      <c r="C2409" s="1" t="s">
        <v>99</v>
      </c>
      <c r="D2409" s="1" t="s">
        <v>43</v>
      </c>
      <c r="E2409" s="1" t="s">
        <v>44</v>
      </c>
      <c r="F2409" s="1" t="s">
        <v>45</v>
      </c>
      <c r="G2409" s="1" t="s">
        <v>46</v>
      </c>
      <c r="H2409" s="1" t="s">
        <v>54</v>
      </c>
      <c r="I2409" s="1" t="s">
        <v>4384</v>
      </c>
      <c r="J2409" s="1" t="s">
        <v>4385</v>
      </c>
      <c r="K2409" s="27">
        <v>44693.498877314814</v>
      </c>
      <c r="L2409" s="27">
        <v>44694.452106481483</v>
      </c>
      <c r="M2409" s="1" t="s">
        <v>50</v>
      </c>
      <c r="N2409" s="85" t="s">
        <v>429</v>
      </c>
      <c r="O2409" s="1"/>
      <c r="P2409" s="46"/>
    </row>
    <row r="2410" spans="1:16" ht="16.5" hidden="1" customHeight="1">
      <c r="A2410" s="43">
        <v>107917</v>
      </c>
      <c r="B2410" s="1" t="s">
        <v>60</v>
      </c>
      <c r="C2410" s="1" t="s">
        <v>200</v>
      </c>
      <c r="D2410" s="1" t="s">
        <v>43</v>
      </c>
      <c r="E2410" s="1" t="s">
        <v>44</v>
      </c>
      <c r="F2410" s="1" t="s">
        <v>45</v>
      </c>
      <c r="G2410" s="1" t="s">
        <v>46</v>
      </c>
      <c r="H2410" s="1" t="s">
        <v>47</v>
      </c>
      <c r="I2410" s="1" t="s">
        <v>4386</v>
      </c>
      <c r="J2410" s="1" t="s">
        <v>4387</v>
      </c>
      <c r="K2410" s="27">
        <v>44693.502754629626</v>
      </c>
      <c r="L2410" s="27">
        <v>44693.548958333333</v>
      </c>
      <c r="M2410" s="1" t="s">
        <v>50</v>
      </c>
      <c r="N2410" s="85" t="s">
        <v>429</v>
      </c>
      <c r="O2410" s="1"/>
      <c r="P2410" s="46"/>
    </row>
    <row r="2411" spans="1:16" ht="16.5" hidden="1" customHeight="1">
      <c r="A2411" s="43">
        <v>107918</v>
      </c>
      <c r="B2411" s="1" t="s">
        <v>41</v>
      </c>
      <c r="C2411" s="1" t="s">
        <v>51</v>
      </c>
      <c r="D2411" s="1" t="s">
        <v>81</v>
      </c>
      <c r="E2411" s="1" t="s">
        <v>44</v>
      </c>
      <c r="F2411" s="1" t="s">
        <v>53</v>
      </c>
      <c r="G2411" s="1" t="s">
        <v>46</v>
      </c>
      <c r="H2411" s="1" t="s">
        <v>47</v>
      </c>
      <c r="I2411" s="1" t="s">
        <v>4388</v>
      </c>
      <c r="J2411" s="1" t="s">
        <v>4389</v>
      </c>
      <c r="K2411" s="27">
        <v>44693.503344907411</v>
      </c>
      <c r="L2411" s="27">
        <v>44693.54519675926</v>
      </c>
      <c r="M2411" s="1" t="s">
        <v>50</v>
      </c>
      <c r="N2411" s="85" t="s">
        <v>429</v>
      </c>
      <c r="O2411" s="1"/>
      <c r="P2411" s="46"/>
    </row>
    <row r="2412" spans="1:16" ht="16.5" hidden="1" customHeight="1">
      <c r="A2412" s="68">
        <v>107919</v>
      </c>
      <c r="B2412" s="69" t="s">
        <v>41</v>
      </c>
      <c r="C2412" s="69" t="s">
        <v>51</v>
      </c>
      <c r="D2412" s="69" t="s">
        <v>43</v>
      </c>
      <c r="E2412" s="69" t="s">
        <v>44</v>
      </c>
      <c r="F2412" s="69" t="s">
        <v>53</v>
      </c>
      <c r="G2412" s="69" t="s">
        <v>46</v>
      </c>
      <c r="H2412" s="69" t="s">
        <v>54</v>
      </c>
      <c r="I2412" s="69" t="s">
        <v>4390</v>
      </c>
      <c r="J2412" s="69" t="s">
        <v>4391</v>
      </c>
      <c r="K2412" s="70">
        <v>44693.507245370369</v>
      </c>
      <c r="L2412" s="70">
        <v>44700.384895833333</v>
      </c>
      <c r="M2412" s="69" t="s">
        <v>50</v>
      </c>
      <c r="N2412" s="86" t="s">
        <v>429</v>
      </c>
      <c r="O2412" s="1"/>
      <c r="P2412" s="46"/>
    </row>
    <row r="2413" spans="1:16" ht="16.5" customHeight="1">
      <c r="A2413" s="43">
        <v>107920</v>
      </c>
      <c r="B2413" s="1" t="s">
        <v>60</v>
      </c>
      <c r="C2413" s="1" t="s">
        <v>388</v>
      </c>
      <c r="D2413" s="1" t="s">
        <v>43</v>
      </c>
      <c r="E2413" s="1" t="s">
        <v>102</v>
      </c>
      <c r="F2413" s="1" t="s">
        <v>67</v>
      </c>
      <c r="G2413" s="1" t="s">
        <v>401</v>
      </c>
      <c r="H2413" s="1" t="s">
        <v>47</v>
      </c>
      <c r="I2413" s="1" t="s">
        <v>4392</v>
      </c>
      <c r="J2413" s="1" t="s">
        <v>4393</v>
      </c>
      <c r="K2413" s="27">
        <v>44693.507407407407</v>
      </c>
      <c r="L2413" s="27">
        <v>44700.518888888888</v>
      </c>
      <c r="M2413" s="1" t="s">
        <v>50</v>
      </c>
      <c r="N2413" s="85" t="s">
        <v>429</v>
      </c>
      <c r="O2413" s="1"/>
      <c r="P2413" s="46"/>
    </row>
    <row r="2414" spans="1:16" ht="16.5" hidden="1" customHeight="1">
      <c r="A2414" s="75">
        <v>107921</v>
      </c>
      <c r="B2414" s="63" t="s">
        <v>41</v>
      </c>
      <c r="C2414" s="63" t="s">
        <v>51</v>
      </c>
      <c r="D2414" s="63" t="s">
        <v>43</v>
      </c>
      <c r="E2414" s="63" t="s">
        <v>44</v>
      </c>
      <c r="F2414" s="63" t="s">
        <v>45</v>
      </c>
      <c r="G2414" s="63" t="s">
        <v>46</v>
      </c>
      <c r="H2414" s="63" t="s">
        <v>47</v>
      </c>
      <c r="I2414" s="63" t="s">
        <v>801</v>
      </c>
      <c r="J2414" s="63" t="s">
        <v>4394</v>
      </c>
      <c r="K2414" s="64">
        <v>44693.512152777781</v>
      </c>
      <c r="L2414" s="64">
        <v>44693.548668981479</v>
      </c>
      <c r="M2414" s="63" t="s">
        <v>50</v>
      </c>
      <c r="N2414" s="87" t="s">
        <v>429</v>
      </c>
      <c r="O2414" s="1"/>
      <c r="P2414" s="46"/>
    </row>
    <row r="2415" spans="1:16" ht="16.5" hidden="1" customHeight="1">
      <c r="A2415" s="43">
        <v>107922</v>
      </c>
      <c r="B2415" s="1" t="s">
        <v>60</v>
      </c>
      <c r="C2415" s="1" t="s">
        <v>51</v>
      </c>
      <c r="D2415" s="1" t="s">
        <v>61</v>
      </c>
      <c r="E2415" s="1" t="s">
        <v>44</v>
      </c>
      <c r="F2415" s="1" t="s">
        <v>53</v>
      </c>
      <c r="G2415" s="1" t="s">
        <v>85</v>
      </c>
      <c r="H2415" s="1" t="s">
        <v>47</v>
      </c>
      <c r="I2415" s="1" t="s">
        <v>4395</v>
      </c>
      <c r="J2415" s="1" t="s">
        <v>4396</v>
      </c>
      <c r="K2415" s="27">
        <v>44693.517453703702</v>
      </c>
      <c r="L2415" s="27">
        <v>44693.549942129626</v>
      </c>
      <c r="M2415" s="1" t="s">
        <v>50</v>
      </c>
      <c r="N2415" s="85" t="s">
        <v>429</v>
      </c>
      <c r="O2415" s="1"/>
      <c r="P2415" s="46"/>
    </row>
    <row r="2416" spans="1:16" ht="16.5" hidden="1" customHeight="1">
      <c r="A2416" s="43">
        <v>107923</v>
      </c>
      <c r="B2416" s="1" t="s">
        <v>513</v>
      </c>
      <c r="C2416" s="1" t="s">
        <v>90</v>
      </c>
      <c r="D2416" s="1" t="s">
        <v>61</v>
      </c>
      <c r="E2416" s="1" t="s">
        <v>44</v>
      </c>
      <c r="F2416" s="1" t="s">
        <v>45</v>
      </c>
      <c r="G2416" s="1" t="s">
        <v>46</v>
      </c>
      <c r="H2416" s="1" t="s">
        <v>47</v>
      </c>
      <c r="I2416" s="1" t="s">
        <v>4397</v>
      </c>
      <c r="J2416" s="1" t="s">
        <v>4398</v>
      </c>
      <c r="K2416" s="27">
        <v>44693.52685185185</v>
      </c>
      <c r="L2416" s="27">
        <v>44693.551319444443</v>
      </c>
      <c r="M2416" s="1" t="s">
        <v>50</v>
      </c>
      <c r="N2416" s="85" t="s">
        <v>443</v>
      </c>
      <c r="O2416" s="1"/>
      <c r="P2416" s="46"/>
    </row>
    <row r="2417" spans="1:16" ht="16.5" hidden="1" customHeight="1">
      <c r="A2417" s="43">
        <v>107924</v>
      </c>
      <c r="B2417" s="1" t="s">
        <v>252</v>
      </c>
      <c r="C2417" s="1" t="s">
        <v>51</v>
      </c>
      <c r="D2417" s="1" t="s">
        <v>61</v>
      </c>
      <c r="E2417" s="1" t="s">
        <v>44</v>
      </c>
      <c r="F2417" s="1" t="s">
        <v>45</v>
      </c>
      <c r="G2417" s="1" t="s">
        <v>46</v>
      </c>
      <c r="H2417" s="1" t="s">
        <v>54</v>
      </c>
      <c r="I2417" s="1" t="s">
        <v>4399</v>
      </c>
      <c r="J2417" s="1" t="s">
        <v>4400</v>
      </c>
      <c r="K2417" s="27">
        <v>44693.526979166665</v>
      </c>
      <c r="L2417" s="27">
        <v>44693.6253125</v>
      </c>
      <c r="M2417" s="1" t="s">
        <v>50</v>
      </c>
      <c r="N2417" s="85" t="s">
        <v>443</v>
      </c>
      <c r="O2417" s="1"/>
      <c r="P2417" s="46"/>
    </row>
    <row r="2418" spans="1:16" ht="16.5" hidden="1" customHeight="1">
      <c r="A2418" s="43">
        <v>107925</v>
      </c>
      <c r="B2418" s="1" t="s">
        <v>252</v>
      </c>
      <c r="C2418" s="1" t="s">
        <v>51</v>
      </c>
      <c r="D2418" s="1" t="s">
        <v>61</v>
      </c>
      <c r="E2418" s="1" t="s">
        <v>44</v>
      </c>
      <c r="F2418" s="1" t="s">
        <v>45</v>
      </c>
      <c r="G2418" s="1" t="s">
        <v>46</v>
      </c>
      <c r="H2418" s="1" t="s">
        <v>54</v>
      </c>
      <c r="I2418" s="1" t="s">
        <v>4399</v>
      </c>
      <c r="J2418" s="1" t="s">
        <v>4401</v>
      </c>
      <c r="K2418" s="27">
        <v>44693.529895833337</v>
      </c>
      <c r="L2418" s="27">
        <v>44693.628877314812</v>
      </c>
      <c r="M2418" s="1" t="s">
        <v>50</v>
      </c>
      <c r="N2418" s="85" t="s">
        <v>443</v>
      </c>
      <c r="O2418" s="1"/>
      <c r="P2418" s="46"/>
    </row>
    <row r="2419" spans="1:16" ht="16.5" hidden="1" customHeight="1">
      <c r="A2419" s="43">
        <v>107926</v>
      </c>
      <c r="B2419" s="1" t="s">
        <v>41</v>
      </c>
      <c r="C2419" s="1" t="s">
        <v>51</v>
      </c>
      <c r="D2419" s="1" t="s">
        <v>81</v>
      </c>
      <c r="E2419" s="1" t="s">
        <v>257</v>
      </c>
      <c r="F2419" s="1" t="s">
        <v>53</v>
      </c>
      <c r="G2419" s="1" t="s">
        <v>46</v>
      </c>
      <c r="H2419" s="1" t="s">
        <v>54</v>
      </c>
      <c r="I2419" s="1" t="s">
        <v>4402</v>
      </c>
      <c r="J2419" s="1" t="s">
        <v>4403</v>
      </c>
      <c r="K2419" s="27">
        <v>44693.537361111114</v>
      </c>
      <c r="L2419" s="27">
        <v>44693.550902777781</v>
      </c>
      <c r="M2419" s="1" t="s">
        <v>50</v>
      </c>
      <c r="N2419" s="85" t="s">
        <v>429</v>
      </c>
      <c r="O2419" s="1"/>
      <c r="P2419" s="46"/>
    </row>
    <row r="2420" spans="1:16" ht="16.5" hidden="1" customHeight="1">
      <c r="A2420" s="43">
        <v>107927</v>
      </c>
      <c r="B2420" s="1" t="s">
        <v>41</v>
      </c>
      <c r="C2420" s="1" t="s">
        <v>126</v>
      </c>
      <c r="D2420" s="1" t="s">
        <v>61</v>
      </c>
      <c r="E2420" s="1" t="s">
        <v>44</v>
      </c>
      <c r="F2420" s="1" t="s">
        <v>45</v>
      </c>
      <c r="G2420" s="1" t="s">
        <v>46</v>
      </c>
      <c r="H2420" s="1" t="s">
        <v>47</v>
      </c>
      <c r="I2420" s="1" t="s">
        <v>4404</v>
      </c>
      <c r="J2420" s="1" t="s">
        <v>4405</v>
      </c>
      <c r="K2420" s="27">
        <v>44693.537511574075</v>
      </c>
      <c r="L2420" s="27">
        <v>44693.553831018522</v>
      </c>
      <c r="M2420" s="1" t="s">
        <v>50</v>
      </c>
      <c r="N2420" s="85" t="s">
        <v>429</v>
      </c>
      <c r="O2420" s="1"/>
      <c r="P2420" s="46"/>
    </row>
    <row r="2421" spans="1:16" ht="16.5" hidden="1" customHeight="1">
      <c r="A2421" s="43">
        <v>107928</v>
      </c>
      <c r="B2421" s="1" t="s">
        <v>41</v>
      </c>
      <c r="C2421" s="1" t="s">
        <v>42</v>
      </c>
      <c r="D2421" s="1" t="s">
        <v>43</v>
      </c>
      <c r="E2421" s="1" t="s">
        <v>44</v>
      </c>
      <c r="F2421" s="1" t="s">
        <v>53</v>
      </c>
      <c r="G2421" s="1" t="s">
        <v>498</v>
      </c>
      <c r="H2421" s="1" t="s">
        <v>54</v>
      </c>
      <c r="I2421" s="1" t="s">
        <v>4406</v>
      </c>
      <c r="J2421" s="1" t="s">
        <v>4407</v>
      </c>
      <c r="K2421" s="27">
        <v>44693.544976851852</v>
      </c>
      <c r="L2421" s="27">
        <v>44693.631851851853</v>
      </c>
      <c r="M2421" s="1" t="s">
        <v>50</v>
      </c>
      <c r="N2421" s="85" t="s">
        <v>429</v>
      </c>
      <c r="O2421" s="1"/>
      <c r="P2421" s="46"/>
    </row>
    <row r="2422" spans="1:16" ht="16.5" hidden="1" customHeight="1">
      <c r="A2422" s="43">
        <v>107929</v>
      </c>
      <c r="B2422" s="1" t="s">
        <v>41</v>
      </c>
      <c r="C2422" s="1" t="s">
        <v>99</v>
      </c>
      <c r="D2422" s="1" t="s">
        <v>61</v>
      </c>
      <c r="E2422" s="1" t="s">
        <v>84</v>
      </c>
      <c r="F2422" s="1" t="s">
        <v>45</v>
      </c>
      <c r="G2422" s="1" t="s">
        <v>85</v>
      </c>
      <c r="H2422" s="1" t="s">
        <v>47</v>
      </c>
      <c r="I2422" s="1" t="s">
        <v>4408</v>
      </c>
      <c r="J2422" s="1" t="s">
        <v>4409</v>
      </c>
      <c r="K2422" s="27">
        <v>44693.550034722219</v>
      </c>
      <c r="L2422" s="27">
        <v>44698.652280092596</v>
      </c>
      <c r="M2422" s="1" t="s">
        <v>50</v>
      </c>
      <c r="N2422" s="85" t="s">
        <v>429</v>
      </c>
      <c r="O2422" s="1"/>
      <c r="P2422" s="46"/>
    </row>
    <row r="2423" spans="1:16" ht="16.5" hidden="1" customHeight="1">
      <c r="A2423" s="43">
        <v>107930</v>
      </c>
      <c r="B2423" s="1" t="s">
        <v>57</v>
      </c>
      <c r="C2423" s="1" t="s">
        <v>51</v>
      </c>
      <c r="D2423" s="1" t="s">
        <v>52</v>
      </c>
      <c r="E2423" s="1" t="s">
        <v>44</v>
      </c>
      <c r="F2423" s="1" t="s">
        <v>45</v>
      </c>
      <c r="G2423" s="1" t="s">
        <v>46</v>
      </c>
      <c r="H2423" s="1" t="s">
        <v>47</v>
      </c>
      <c r="I2423" s="1" t="s">
        <v>4410</v>
      </c>
      <c r="J2423" s="1" t="s">
        <v>4411</v>
      </c>
      <c r="K2423" s="27">
        <v>44693.55878472222</v>
      </c>
      <c r="L2423" s="27">
        <v>44693.626620370371</v>
      </c>
      <c r="M2423" s="1" t="s">
        <v>50</v>
      </c>
      <c r="N2423" s="85" t="s">
        <v>443</v>
      </c>
      <c r="O2423" s="1"/>
      <c r="P2423" s="46"/>
    </row>
    <row r="2424" spans="1:16" ht="16.5" hidden="1" customHeight="1">
      <c r="A2424" s="43">
        <v>107931</v>
      </c>
      <c r="B2424" s="1" t="s">
        <v>60</v>
      </c>
      <c r="C2424" s="1" t="s">
        <v>51</v>
      </c>
      <c r="D2424" s="1" t="s">
        <v>71</v>
      </c>
      <c r="E2424" s="1" t="s">
        <v>44</v>
      </c>
      <c r="F2424" s="1" t="s">
        <v>53</v>
      </c>
      <c r="G2424" s="1" t="s">
        <v>46</v>
      </c>
      <c r="H2424" s="1" t="s">
        <v>54</v>
      </c>
      <c r="I2424" s="1" t="s">
        <v>4412</v>
      </c>
      <c r="J2424" s="1" t="s">
        <v>4413</v>
      </c>
      <c r="K2424" s="27">
        <v>44693.564085648148</v>
      </c>
      <c r="L2424" s="27">
        <v>44693.62568287037</v>
      </c>
      <c r="M2424" s="1" t="s">
        <v>50</v>
      </c>
      <c r="N2424" s="85" t="s">
        <v>429</v>
      </c>
      <c r="O2424" s="1"/>
      <c r="P2424" s="46"/>
    </row>
    <row r="2425" spans="1:16" ht="16.5" hidden="1" customHeight="1">
      <c r="A2425" s="43">
        <v>107932</v>
      </c>
      <c r="B2425" s="1" t="s">
        <v>60</v>
      </c>
      <c r="C2425" s="1" t="s">
        <v>51</v>
      </c>
      <c r="D2425" s="1" t="s">
        <v>61</v>
      </c>
      <c r="E2425" s="1" t="s">
        <v>241</v>
      </c>
      <c r="F2425" s="1" t="s">
        <v>67</v>
      </c>
      <c r="G2425" s="1" t="s">
        <v>46</v>
      </c>
      <c r="H2425" s="1" t="s">
        <v>54</v>
      </c>
      <c r="I2425" s="1" t="s">
        <v>4414</v>
      </c>
      <c r="J2425" s="1" t="s">
        <v>4415</v>
      </c>
      <c r="K2425" s="27">
        <v>44693.600162037037</v>
      </c>
      <c r="L2425" s="27">
        <v>44693.625057870369</v>
      </c>
      <c r="M2425" s="1" t="s">
        <v>50</v>
      </c>
      <c r="N2425" s="85" t="s">
        <v>429</v>
      </c>
      <c r="O2425" s="1"/>
      <c r="P2425" s="46"/>
    </row>
    <row r="2426" spans="1:16" ht="16.5" hidden="1" customHeight="1">
      <c r="A2426" s="43">
        <v>107933</v>
      </c>
      <c r="B2426" s="1" t="s">
        <v>252</v>
      </c>
      <c r="C2426" s="1" t="s">
        <v>42</v>
      </c>
      <c r="D2426" s="1" t="s">
        <v>61</v>
      </c>
      <c r="E2426" s="1" t="s">
        <v>62</v>
      </c>
      <c r="F2426" s="1" t="s">
        <v>45</v>
      </c>
      <c r="G2426" s="1" t="s">
        <v>46</v>
      </c>
      <c r="H2426" s="1" t="s">
        <v>47</v>
      </c>
      <c r="I2426" s="1" t="s">
        <v>4416</v>
      </c>
      <c r="J2426" s="1" t="s">
        <v>4417</v>
      </c>
      <c r="K2426" s="27">
        <v>44693.637870370374</v>
      </c>
      <c r="L2426" s="27">
        <v>44693.669965277775</v>
      </c>
      <c r="M2426" s="1" t="s">
        <v>50</v>
      </c>
      <c r="N2426" s="85" t="s">
        <v>443</v>
      </c>
      <c r="O2426" s="1"/>
      <c r="P2426" s="46"/>
    </row>
    <row r="2427" spans="1:16" ht="16.5" hidden="1" customHeight="1">
      <c r="A2427" s="43">
        <v>107934</v>
      </c>
      <c r="B2427" s="1" t="s">
        <v>57</v>
      </c>
      <c r="C2427" s="1" t="s">
        <v>51</v>
      </c>
      <c r="D2427" s="1" t="s">
        <v>81</v>
      </c>
      <c r="E2427" s="1" t="s">
        <v>44</v>
      </c>
      <c r="F2427" s="1" t="s">
        <v>53</v>
      </c>
      <c r="G2427" s="1" t="s">
        <v>46</v>
      </c>
      <c r="H2427" s="1" t="s">
        <v>54</v>
      </c>
      <c r="I2427" s="1" t="s">
        <v>4418</v>
      </c>
      <c r="J2427" s="1" t="s">
        <v>4419</v>
      </c>
      <c r="K2427" s="27">
        <v>44693.64640046296</v>
      </c>
      <c r="L2427" s="27">
        <v>44693.673055555555</v>
      </c>
      <c r="M2427" s="1" t="s">
        <v>50</v>
      </c>
      <c r="N2427" s="85" t="s">
        <v>443</v>
      </c>
      <c r="O2427" s="1"/>
      <c r="P2427" s="46"/>
    </row>
    <row r="2428" spans="1:16" ht="16.5" hidden="1" customHeight="1">
      <c r="A2428" s="43">
        <v>107935</v>
      </c>
      <c r="B2428" s="1" t="s">
        <v>41</v>
      </c>
      <c r="C2428" s="1" t="s">
        <v>126</v>
      </c>
      <c r="D2428" s="1" t="s">
        <v>71</v>
      </c>
      <c r="E2428" s="1" t="s">
        <v>44</v>
      </c>
      <c r="F2428" s="1" t="s">
        <v>45</v>
      </c>
      <c r="G2428" s="1" t="s">
        <v>46</v>
      </c>
      <c r="H2428" s="1" t="s">
        <v>54</v>
      </c>
      <c r="I2428" s="1" t="s">
        <v>4420</v>
      </c>
      <c r="J2428" s="1" t="s">
        <v>3640</v>
      </c>
      <c r="K2428" s="27">
        <v>44693.647164351853</v>
      </c>
      <c r="L2428" s="27">
        <v>44693.678425925929</v>
      </c>
      <c r="M2428" s="1" t="s">
        <v>50</v>
      </c>
      <c r="N2428" s="85" t="s">
        <v>429</v>
      </c>
      <c r="O2428" s="1"/>
      <c r="P2428" s="46"/>
    </row>
    <row r="2429" spans="1:16" ht="16.5" hidden="1" customHeight="1">
      <c r="A2429" s="43">
        <v>107936</v>
      </c>
      <c r="B2429" s="1" t="s">
        <v>60</v>
      </c>
      <c r="C2429" s="1" t="s">
        <v>126</v>
      </c>
      <c r="D2429" s="1" t="s">
        <v>71</v>
      </c>
      <c r="E2429" s="1" t="s">
        <v>44</v>
      </c>
      <c r="F2429" s="1" t="s">
        <v>45</v>
      </c>
      <c r="G2429" s="1" t="s">
        <v>46</v>
      </c>
      <c r="H2429" s="1" t="s">
        <v>47</v>
      </c>
      <c r="I2429" s="1" t="s">
        <v>4421</v>
      </c>
      <c r="J2429" s="1" t="s">
        <v>4422</v>
      </c>
      <c r="K2429" s="27">
        <v>44693.67324074074</v>
      </c>
      <c r="L2429" s="27">
        <v>44693.675208333334</v>
      </c>
      <c r="M2429" s="1" t="s">
        <v>50</v>
      </c>
      <c r="N2429" s="85" t="s">
        <v>429</v>
      </c>
      <c r="O2429" s="1"/>
      <c r="P2429" s="46"/>
    </row>
    <row r="2430" spans="1:16" ht="16.5" hidden="1" customHeight="1">
      <c r="A2430" s="43">
        <v>107937</v>
      </c>
      <c r="B2430" s="1" t="s">
        <v>41</v>
      </c>
      <c r="C2430" s="1" t="s">
        <v>42</v>
      </c>
      <c r="D2430" s="1" t="s">
        <v>43</v>
      </c>
      <c r="E2430" s="1" t="s">
        <v>44</v>
      </c>
      <c r="F2430" s="1" t="s">
        <v>45</v>
      </c>
      <c r="G2430" s="1" t="s">
        <v>46</v>
      </c>
      <c r="H2430" s="1" t="s">
        <v>54</v>
      </c>
      <c r="I2430" s="1" t="s">
        <v>4423</v>
      </c>
      <c r="J2430" s="1" t="s">
        <v>4424</v>
      </c>
      <c r="K2430" s="27">
        <v>44693.676828703705</v>
      </c>
      <c r="L2430" s="27">
        <v>44694.464074074072</v>
      </c>
      <c r="M2430" s="1" t="s">
        <v>50</v>
      </c>
      <c r="N2430" s="85" t="s">
        <v>429</v>
      </c>
      <c r="O2430" s="1"/>
      <c r="P2430" s="46"/>
    </row>
    <row r="2431" spans="1:16" ht="16.5" hidden="1" customHeight="1">
      <c r="A2431" s="43">
        <v>107938</v>
      </c>
      <c r="B2431" s="1" t="s">
        <v>41</v>
      </c>
      <c r="C2431" s="1" t="s">
        <v>42</v>
      </c>
      <c r="D2431" s="1" t="s">
        <v>43</v>
      </c>
      <c r="E2431" s="1" t="s">
        <v>44</v>
      </c>
      <c r="F2431" s="1" t="s">
        <v>45</v>
      </c>
      <c r="G2431" s="1" t="s">
        <v>46</v>
      </c>
      <c r="H2431" s="1" t="s">
        <v>54</v>
      </c>
      <c r="I2431" s="1" t="s">
        <v>4423</v>
      </c>
      <c r="J2431" s="1" t="s">
        <v>4425</v>
      </c>
      <c r="K2431" s="27">
        <v>44693.678912037038</v>
      </c>
      <c r="L2431" s="27">
        <v>44694.464733796296</v>
      </c>
      <c r="M2431" s="1" t="s">
        <v>50</v>
      </c>
      <c r="N2431" s="85" t="s">
        <v>429</v>
      </c>
      <c r="O2431" s="1"/>
      <c r="P2431" s="46"/>
    </row>
    <row r="2432" spans="1:16" ht="16.5" hidden="1" customHeight="1">
      <c r="A2432" s="43">
        <v>107939</v>
      </c>
      <c r="B2432" s="1" t="s">
        <v>60</v>
      </c>
      <c r="C2432" s="1" t="s">
        <v>51</v>
      </c>
      <c r="D2432" s="1" t="s">
        <v>43</v>
      </c>
      <c r="E2432" s="1" t="s">
        <v>207</v>
      </c>
      <c r="F2432" s="1" t="s">
        <v>67</v>
      </c>
      <c r="G2432" s="1" t="s">
        <v>46</v>
      </c>
      <c r="H2432" s="1" t="s">
        <v>54</v>
      </c>
      <c r="I2432" s="1" t="s">
        <v>4426</v>
      </c>
      <c r="J2432" s="1" t="s">
        <v>4427</v>
      </c>
      <c r="K2432" s="27">
        <v>44693.68414351852</v>
      </c>
      <c r="L2432" s="27">
        <v>44699.485555555555</v>
      </c>
      <c r="M2432" s="1" t="s">
        <v>50</v>
      </c>
      <c r="N2432" s="85" t="s">
        <v>429</v>
      </c>
      <c r="O2432" s="1"/>
      <c r="P2432" s="46"/>
    </row>
    <row r="2433" spans="1:16" ht="16.5" hidden="1" customHeight="1">
      <c r="A2433" s="43">
        <v>107940</v>
      </c>
      <c r="B2433" s="1" t="s">
        <v>60</v>
      </c>
      <c r="C2433" s="1" t="s">
        <v>51</v>
      </c>
      <c r="D2433" s="1" t="s">
        <v>81</v>
      </c>
      <c r="E2433" s="1" t="s">
        <v>75</v>
      </c>
      <c r="F2433" s="1" t="s">
        <v>53</v>
      </c>
      <c r="G2433" s="1" t="s">
        <v>46</v>
      </c>
      <c r="H2433" s="1" t="s">
        <v>54</v>
      </c>
      <c r="I2433" s="1" t="s">
        <v>4428</v>
      </c>
      <c r="J2433" s="1" t="s">
        <v>4429</v>
      </c>
      <c r="K2433" s="27">
        <v>44694.398078703707</v>
      </c>
      <c r="L2433" s="27">
        <v>44701.561516203707</v>
      </c>
      <c r="M2433" s="1" t="s">
        <v>50</v>
      </c>
      <c r="N2433" s="85" t="s">
        <v>429</v>
      </c>
      <c r="O2433" s="1"/>
      <c r="P2433" s="46"/>
    </row>
    <row r="2434" spans="1:16" ht="16.5" hidden="1" customHeight="1">
      <c r="A2434" s="43">
        <v>107941</v>
      </c>
      <c r="B2434" s="1" t="s">
        <v>41</v>
      </c>
      <c r="C2434" s="1" t="s">
        <v>99</v>
      </c>
      <c r="D2434" s="1" t="s">
        <v>43</v>
      </c>
      <c r="E2434" s="1" t="s">
        <v>44</v>
      </c>
      <c r="F2434" s="1" t="s">
        <v>45</v>
      </c>
      <c r="G2434" s="1" t="s">
        <v>46</v>
      </c>
      <c r="H2434" s="1" t="s">
        <v>47</v>
      </c>
      <c r="I2434" s="1" t="s">
        <v>4430</v>
      </c>
      <c r="J2434" s="1" t="s">
        <v>4431</v>
      </c>
      <c r="K2434" s="27">
        <v>44694.416909722226</v>
      </c>
      <c r="L2434" s="27">
        <v>44700.386076388888</v>
      </c>
      <c r="M2434" s="1" t="s">
        <v>50</v>
      </c>
      <c r="N2434" s="85" t="s">
        <v>429</v>
      </c>
      <c r="O2434" s="1"/>
      <c r="P2434" s="46"/>
    </row>
    <row r="2435" spans="1:16" ht="16.5" hidden="1" customHeight="1">
      <c r="A2435" s="43">
        <v>107942</v>
      </c>
      <c r="B2435" s="1" t="s">
        <v>41</v>
      </c>
      <c r="C2435" s="1" t="s">
        <v>114</v>
      </c>
      <c r="D2435" s="1" t="s">
        <v>71</v>
      </c>
      <c r="E2435" s="1" t="s">
        <v>62</v>
      </c>
      <c r="F2435" s="1" t="s">
        <v>45</v>
      </c>
      <c r="G2435" s="1" t="s">
        <v>46</v>
      </c>
      <c r="H2435" s="1" t="s">
        <v>47</v>
      </c>
      <c r="I2435" s="1" t="s">
        <v>893</v>
      </c>
      <c r="J2435" s="1" t="s">
        <v>4432</v>
      </c>
      <c r="K2435" s="27">
        <v>44694.417245370372</v>
      </c>
      <c r="L2435" s="27">
        <v>44694.636921296296</v>
      </c>
      <c r="M2435" s="1" t="s">
        <v>50</v>
      </c>
      <c r="N2435" s="85" t="s">
        <v>429</v>
      </c>
      <c r="O2435" s="1"/>
      <c r="P2435" s="46"/>
    </row>
    <row r="2436" spans="1:16" ht="16.5" hidden="1" customHeight="1">
      <c r="A2436" s="43">
        <v>107943</v>
      </c>
      <c r="B2436" s="1" t="s">
        <v>41</v>
      </c>
      <c r="C2436" s="1" t="s">
        <v>51</v>
      </c>
      <c r="D2436" s="1" t="s">
        <v>61</v>
      </c>
      <c r="E2436" s="1" t="s">
        <v>44</v>
      </c>
      <c r="F2436" s="1" t="s">
        <v>45</v>
      </c>
      <c r="G2436" s="1" t="s">
        <v>46</v>
      </c>
      <c r="H2436" s="1" t="s">
        <v>54</v>
      </c>
      <c r="I2436" s="1" t="s">
        <v>4433</v>
      </c>
      <c r="J2436" s="1" t="s">
        <v>4434</v>
      </c>
      <c r="K2436" s="27">
        <v>44694.419814814813</v>
      </c>
      <c r="L2436" s="27">
        <v>44694.644270833334</v>
      </c>
      <c r="M2436" s="1" t="s">
        <v>50</v>
      </c>
      <c r="N2436" s="85" t="s">
        <v>429</v>
      </c>
      <c r="O2436" s="1"/>
      <c r="P2436" s="46"/>
    </row>
    <row r="2437" spans="1:16" ht="16.5" hidden="1" customHeight="1">
      <c r="A2437" s="43">
        <v>107944</v>
      </c>
      <c r="B2437" s="1" t="s">
        <v>57</v>
      </c>
      <c r="C2437" s="1" t="s">
        <v>114</v>
      </c>
      <c r="D2437" s="1" t="s">
        <v>71</v>
      </c>
      <c r="E2437" s="1" t="s">
        <v>44</v>
      </c>
      <c r="F2437" s="1" t="s">
        <v>45</v>
      </c>
      <c r="G2437" s="1" t="s">
        <v>46</v>
      </c>
      <c r="H2437" s="1" t="s">
        <v>47</v>
      </c>
      <c r="I2437" s="1" t="s">
        <v>771</v>
      </c>
      <c r="J2437" s="1" t="s">
        <v>4435</v>
      </c>
      <c r="K2437" s="27">
        <v>44694.424733796295</v>
      </c>
      <c r="L2437" s="27">
        <v>44694.686701388891</v>
      </c>
      <c r="M2437" s="1" t="s">
        <v>50</v>
      </c>
      <c r="N2437" s="85" t="s">
        <v>443</v>
      </c>
      <c r="O2437" s="1"/>
      <c r="P2437" s="46"/>
    </row>
    <row r="2438" spans="1:16" ht="16.5" hidden="1" customHeight="1">
      <c r="A2438" s="43">
        <v>107945</v>
      </c>
      <c r="B2438" s="1" t="s">
        <v>41</v>
      </c>
      <c r="C2438" s="1" t="s">
        <v>51</v>
      </c>
      <c r="D2438" s="1" t="s">
        <v>43</v>
      </c>
      <c r="E2438" s="1" t="s">
        <v>44</v>
      </c>
      <c r="F2438" s="1" t="s">
        <v>45</v>
      </c>
      <c r="G2438" s="1" t="s">
        <v>46</v>
      </c>
      <c r="H2438" s="1" t="s">
        <v>54</v>
      </c>
      <c r="I2438" s="1" t="s">
        <v>4436</v>
      </c>
      <c r="J2438" s="1" t="s">
        <v>4437</v>
      </c>
      <c r="K2438" s="27">
        <v>44694.428553240738</v>
      </c>
      <c r="L2438" s="27">
        <v>44698.426377314812</v>
      </c>
      <c r="M2438" s="1" t="s">
        <v>50</v>
      </c>
      <c r="N2438" s="85" t="s">
        <v>429</v>
      </c>
      <c r="O2438" s="1"/>
      <c r="P2438" s="46"/>
    </row>
    <row r="2439" spans="1:16" ht="16.5" hidden="1" customHeight="1">
      <c r="A2439" s="43">
        <v>107946</v>
      </c>
      <c r="B2439" s="1" t="s">
        <v>60</v>
      </c>
      <c r="C2439" s="1" t="s">
        <v>109</v>
      </c>
      <c r="D2439" s="1" t="s">
        <v>43</v>
      </c>
      <c r="E2439" s="1" t="s">
        <v>44</v>
      </c>
      <c r="F2439" s="1" t="s">
        <v>45</v>
      </c>
      <c r="G2439" s="1" t="s">
        <v>46</v>
      </c>
      <c r="H2439" s="1" t="s">
        <v>54</v>
      </c>
      <c r="I2439" s="1" t="s">
        <v>4438</v>
      </c>
      <c r="J2439" s="1" t="s">
        <v>4439</v>
      </c>
      <c r="K2439" s="27">
        <v>44694.436226851853</v>
      </c>
      <c r="L2439" s="27">
        <v>44699.470358796294</v>
      </c>
      <c r="M2439" s="1" t="s">
        <v>50</v>
      </c>
      <c r="N2439" s="85" t="s">
        <v>429</v>
      </c>
      <c r="O2439" s="1"/>
      <c r="P2439" s="46"/>
    </row>
    <row r="2440" spans="1:16" ht="16.5" hidden="1" customHeight="1">
      <c r="A2440" s="43">
        <v>107947</v>
      </c>
      <c r="B2440" s="1" t="s">
        <v>60</v>
      </c>
      <c r="C2440" s="1" t="s">
        <v>51</v>
      </c>
      <c r="D2440" s="1" t="s">
        <v>52</v>
      </c>
      <c r="E2440" s="1" t="s">
        <v>44</v>
      </c>
      <c r="F2440" s="1" t="s">
        <v>53</v>
      </c>
      <c r="G2440" s="1" t="s">
        <v>85</v>
      </c>
      <c r="H2440" s="1" t="s">
        <v>47</v>
      </c>
      <c r="I2440" s="1" t="s">
        <v>4440</v>
      </c>
      <c r="J2440" s="1" t="s">
        <v>4441</v>
      </c>
      <c r="K2440" s="27">
        <v>44694.443668981483</v>
      </c>
      <c r="L2440" s="27">
        <v>44694.677164351851</v>
      </c>
      <c r="M2440" s="1" t="s">
        <v>50</v>
      </c>
      <c r="N2440" s="85" t="s">
        <v>429</v>
      </c>
      <c r="O2440" s="1"/>
      <c r="P2440" s="46"/>
    </row>
    <row r="2441" spans="1:16" ht="16.5" hidden="1" customHeight="1">
      <c r="A2441" s="43">
        <v>107948</v>
      </c>
      <c r="B2441" s="1" t="s">
        <v>57</v>
      </c>
      <c r="C2441" s="1" t="s">
        <v>51</v>
      </c>
      <c r="D2441" s="1" t="s">
        <v>61</v>
      </c>
      <c r="E2441" s="1" t="s">
        <v>44</v>
      </c>
      <c r="F2441" s="1" t="s">
        <v>53</v>
      </c>
      <c r="G2441" s="1" t="s">
        <v>46</v>
      </c>
      <c r="H2441" s="1" t="s">
        <v>54</v>
      </c>
      <c r="I2441" s="1" t="s">
        <v>4442</v>
      </c>
      <c r="J2441" s="1" t="s">
        <v>4443</v>
      </c>
      <c r="K2441" s="27">
        <v>44694.448020833333</v>
      </c>
      <c r="L2441" s="27">
        <v>44694.747060185182</v>
      </c>
      <c r="M2441" s="1" t="s">
        <v>50</v>
      </c>
      <c r="N2441" s="85" t="s">
        <v>443</v>
      </c>
      <c r="O2441" s="1"/>
      <c r="P2441" s="46"/>
    </row>
    <row r="2442" spans="1:16" ht="16.5" hidden="1" customHeight="1">
      <c r="A2442" s="43">
        <v>107949</v>
      </c>
      <c r="B2442" s="1" t="s">
        <v>60</v>
      </c>
      <c r="C2442" s="1" t="s">
        <v>150</v>
      </c>
      <c r="D2442" s="1" t="s">
        <v>43</v>
      </c>
      <c r="E2442" s="1" t="s">
        <v>44</v>
      </c>
      <c r="F2442" s="1" t="s">
        <v>45</v>
      </c>
      <c r="G2442" s="1" t="s">
        <v>46</v>
      </c>
      <c r="H2442" s="1" t="s">
        <v>47</v>
      </c>
      <c r="I2442" s="1" t="s">
        <v>4444</v>
      </c>
      <c r="J2442" s="1" t="s">
        <v>4445</v>
      </c>
      <c r="K2442" s="27">
        <v>44694.450069444443</v>
      </c>
      <c r="L2442" s="27">
        <v>44694.686006944445</v>
      </c>
      <c r="M2442" s="1" t="s">
        <v>50</v>
      </c>
      <c r="N2442" s="85" t="s">
        <v>429</v>
      </c>
      <c r="O2442" s="1"/>
      <c r="P2442" s="46"/>
    </row>
    <row r="2443" spans="1:16" ht="16.5" hidden="1" customHeight="1">
      <c r="A2443" s="43">
        <v>107950</v>
      </c>
      <c r="B2443" s="1" t="s">
        <v>60</v>
      </c>
      <c r="C2443" s="1" t="s">
        <v>51</v>
      </c>
      <c r="D2443" s="1" t="s">
        <v>81</v>
      </c>
      <c r="E2443" s="1" t="s">
        <v>44</v>
      </c>
      <c r="F2443" s="1" t="s">
        <v>53</v>
      </c>
      <c r="G2443" s="1" t="s">
        <v>498</v>
      </c>
      <c r="H2443" s="1" t="s">
        <v>54</v>
      </c>
      <c r="I2443" s="1" t="s">
        <v>4446</v>
      </c>
      <c r="J2443" s="1" t="s">
        <v>4447</v>
      </c>
      <c r="K2443" s="27">
        <v>44694.460763888892</v>
      </c>
      <c r="L2443" s="27">
        <v>44694.644895833335</v>
      </c>
      <c r="M2443" s="1" t="s">
        <v>50</v>
      </c>
      <c r="N2443" s="85" t="s">
        <v>429</v>
      </c>
      <c r="O2443" s="1"/>
      <c r="P2443" s="46"/>
    </row>
    <row r="2444" spans="1:16" ht="16.5" hidden="1" customHeight="1">
      <c r="A2444" s="43">
        <v>107951</v>
      </c>
      <c r="B2444" s="1" t="s">
        <v>41</v>
      </c>
      <c r="C2444" s="1" t="s">
        <v>51</v>
      </c>
      <c r="D2444" s="1" t="s">
        <v>61</v>
      </c>
      <c r="E2444" s="1" t="s">
        <v>44</v>
      </c>
      <c r="F2444" s="1" t="s">
        <v>45</v>
      </c>
      <c r="G2444" s="1" t="s">
        <v>46</v>
      </c>
      <c r="H2444" s="1" t="s">
        <v>47</v>
      </c>
      <c r="I2444" s="1" t="s">
        <v>901</v>
      </c>
      <c r="J2444" s="1" t="s">
        <v>3640</v>
      </c>
      <c r="K2444" s="27">
        <v>44694.461782407408</v>
      </c>
      <c r="L2444" s="27">
        <v>44694.465057870373</v>
      </c>
      <c r="M2444" s="1" t="s">
        <v>50</v>
      </c>
      <c r="N2444" s="85" t="s">
        <v>429</v>
      </c>
      <c r="O2444" s="1"/>
      <c r="P2444" s="46"/>
    </row>
    <row r="2445" spans="1:16" ht="16.5" hidden="1" customHeight="1">
      <c r="A2445" s="43">
        <v>107952</v>
      </c>
      <c r="B2445" s="1" t="s">
        <v>60</v>
      </c>
      <c r="C2445" s="1" t="s">
        <v>150</v>
      </c>
      <c r="D2445" s="1" t="s">
        <v>43</v>
      </c>
      <c r="E2445" s="1" t="s">
        <v>44</v>
      </c>
      <c r="F2445" s="1" t="s">
        <v>45</v>
      </c>
      <c r="G2445" s="1" t="s">
        <v>46</v>
      </c>
      <c r="H2445" s="1" t="s">
        <v>47</v>
      </c>
      <c r="I2445" s="1" t="s">
        <v>4448</v>
      </c>
      <c r="J2445" s="1" t="s">
        <v>4449</v>
      </c>
      <c r="K2445" s="27">
        <v>44694.463530092595</v>
      </c>
      <c r="L2445" s="27">
        <v>44694.642106481479</v>
      </c>
      <c r="M2445" s="1" t="s">
        <v>50</v>
      </c>
      <c r="N2445" s="85" t="s">
        <v>429</v>
      </c>
      <c r="O2445" s="1"/>
      <c r="P2445" s="46"/>
    </row>
    <row r="2446" spans="1:16" ht="16.5" hidden="1" customHeight="1">
      <c r="A2446" s="43">
        <v>107953</v>
      </c>
      <c r="B2446" s="1" t="s">
        <v>41</v>
      </c>
      <c r="C2446" s="1" t="s">
        <v>51</v>
      </c>
      <c r="D2446" s="1" t="s">
        <v>61</v>
      </c>
      <c r="E2446" s="1" t="s">
        <v>44</v>
      </c>
      <c r="F2446" s="1" t="s">
        <v>45</v>
      </c>
      <c r="G2446" s="1" t="s">
        <v>46</v>
      </c>
      <c r="H2446" s="1" t="s">
        <v>54</v>
      </c>
      <c r="I2446" s="1" t="s">
        <v>4450</v>
      </c>
      <c r="J2446" s="1" t="s">
        <v>4451</v>
      </c>
      <c r="K2446" s="27">
        <v>44694.465902777774</v>
      </c>
      <c r="L2446" s="27">
        <v>44694.638206018521</v>
      </c>
      <c r="M2446" s="1" t="s">
        <v>50</v>
      </c>
      <c r="N2446" s="85" t="s">
        <v>429</v>
      </c>
      <c r="O2446" s="1"/>
      <c r="P2446" s="46"/>
    </row>
    <row r="2447" spans="1:16" ht="16.5" hidden="1" customHeight="1">
      <c r="A2447" s="43">
        <v>107954</v>
      </c>
      <c r="B2447" s="1" t="s">
        <v>60</v>
      </c>
      <c r="C2447" s="1" t="s">
        <v>200</v>
      </c>
      <c r="D2447" s="1" t="s">
        <v>81</v>
      </c>
      <c r="E2447" s="1" t="s">
        <v>44</v>
      </c>
      <c r="F2447" s="1" t="s">
        <v>45</v>
      </c>
      <c r="G2447" s="1" t="s">
        <v>46</v>
      </c>
      <c r="H2447" s="1" t="s">
        <v>54</v>
      </c>
      <c r="I2447" s="1" t="s">
        <v>4452</v>
      </c>
      <c r="J2447" s="1" t="s">
        <v>4453</v>
      </c>
      <c r="K2447" s="27">
        <v>44694.481689814813</v>
      </c>
      <c r="L2447" s="27">
        <v>44694.637303240743</v>
      </c>
      <c r="M2447" s="1" t="s">
        <v>50</v>
      </c>
      <c r="N2447" s="85" t="s">
        <v>429</v>
      </c>
      <c r="O2447" s="1"/>
      <c r="P2447" s="46"/>
    </row>
    <row r="2448" spans="1:16" ht="16.5" hidden="1" customHeight="1">
      <c r="A2448" s="43">
        <v>107955</v>
      </c>
      <c r="B2448" s="1" t="s">
        <v>74</v>
      </c>
      <c r="C2448" s="1" t="s">
        <v>51</v>
      </c>
      <c r="D2448" s="1" t="s">
        <v>52</v>
      </c>
      <c r="E2448" s="1" t="s">
        <v>44</v>
      </c>
      <c r="F2448" s="1" t="s">
        <v>67</v>
      </c>
      <c r="G2448" s="1" t="s">
        <v>46</v>
      </c>
      <c r="H2448" s="1" t="s">
        <v>54</v>
      </c>
      <c r="I2448" s="1" t="s">
        <v>4454</v>
      </c>
      <c r="J2448" s="1" t="s">
        <v>4455</v>
      </c>
      <c r="K2448" s="27">
        <v>44694.482615740744</v>
      </c>
      <c r="L2448" s="27">
        <v>44704.325833333336</v>
      </c>
      <c r="M2448" s="1" t="s">
        <v>50</v>
      </c>
      <c r="N2448" s="85" t="s">
        <v>443</v>
      </c>
      <c r="O2448" s="1"/>
      <c r="P2448" s="46"/>
    </row>
    <row r="2449" spans="1:16" ht="16.5" hidden="1" customHeight="1">
      <c r="A2449" s="43">
        <v>107956</v>
      </c>
      <c r="B2449" s="1" t="s">
        <v>41</v>
      </c>
      <c r="C2449" s="1" t="s">
        <v>1164</v>
      </c>
      <c r="D2449" s="1" t="s">
        <v>52</v>
      </c>
      <c r="E2449" s="1" t="s">
        <v>62</v>
      </c>
      <c r="F2449" s="1" t="s">
        <v>53</v>
      </c>
      <c r="G2449" s="1" t="s">
        <v>498</v>
      </c>
      <c r="H2449" s="1" t="s">
        <v>47</v>
      </c>
      <c r="I2449" s="1" t="s">
        <v>4456</v>
      </c>
      <c r="J2449" s="1" t="s">
        <v>4457</v>
      </c>
      <c r="K2449" s="27">
        <v>44694.500520833331</v>
      </c>
      <c r="L2449" s="27">
        <v>44699.471030092594</v>
      </c>
      <c r="M2449" s="1" t="s">
        <v>50</v>
      </c>
      <c r="N2449" s="85" t="s">
        <v>429</v>
      </c>
      <c r="O2449" s="1"/>
      <c r="P2449" s="46"/>
    </row>
    <row r="2450" spans="1:16" ht="16.5" hidden="1" customHeight="1">
      <c r="A2450" s="43">
        <v>107957</v>
      </c>
      <c r="B2450" s="1" t="s">
        <v>60</v>
      </c>
      <c r="C2450" s="1" t="s">
        <v>51</v>
      </c>
      <c r="D2450" s="1" t="s">
        <v>71</v>
      </c>
      <c r="E2450" s="1" t="s">
        <v>44</v>
      </c>
      <c r="F2450" s="1" t="s">
        <v>53</v>
      </c>
      <c r="G2450" s="1" t="s">
        <v>85</v>
      </c>
      <c r="H2450" s="1" t="s">
        <v>54</v>
      </c>
      <c r="I2450" s="1" t="s">
        <v>4458</v>
      </c>
      <c r="J2450" s="1" t="s">
        <v>4459</v>
      </c>
      <c r="K2450" s="27">
        <v>44694.512604166666</v>
      </c>
      <c r="L2450" s="27">
        <v>44694.746504629627</v>
      </c>
      <c r="M2450" s="1" t="s">
        <v>50</v>
      </c>
      <c r="N2450" s="85" t="s">
        <v>429</v>
      </c>
      <c r="O2450" s="1"/>
      <c r="P2450" s="46"/>
    </row>
    <row r="2451" spans="1:16" ht="16.5" hidden="1" customHeight="1">
      <c r="A2451" s="43">
        <v>107958</v>
      </c>
      <c r="B2451" s="1" t="s">
        <v>60</v>
      </c>
      <c r="C2451" s="1" t="s">
        <v>51</v>
      </c>
      <c r="D2451" s="1" t="s">
        <v>61</v>
      </c>
      <c r="E2451" s="1" t="s">
        <v>44</v>
      </c>
      <c r="F2451" s="1" t="s">
        <v>53</v>
      </c>
      <c r="G2451" s="1" t="s">
        <v>85</v>
      </c>
      <c r="H2451" s="1" t="s">
        <v>47</v>
      </c>
      <c r="I2451" s="1" t="s">
        <v>4460</v>
      </c>
      <c r="J2451" s="1" t="s">
        <v>4461</v>
      </c>
      <c r="K2451" s="27">
        <v>44694.518761574072</v>
      </c>
      <c r="L2451" s="27">
        <v>44694.647141203706</v>
      </c>
      <c r="M2451" s="1" t="s">
        <v>50</v>
      </c>
      <c r="N2451" s="85" t="s">
        <v>429</v>
      </c>
      <c r="O2451" s="1"/>
      <c r="P2451" s="46"/>
    </row>
    <row r="2452" spans="1:16" ht="16.5" hidden="1" customHeight="1">
      <c r="A2452" s="43">
        <v>107959</v>
      </c>
      <c r="B2452" s="1" t="s">
        <v>41</v>
      </c>
      <c r="C2452" s="1" t="s">
        <v>126</v>
      </c>
      <c r="D2452" s="1" t="s">
        <v>43</v>
      </c>
      <c r="E2452" s="1" t="s">
        <v>44</v>
      </c>
      <c r="F2452" s="1" t="s">
        <v>53</v>
      </c>
      <c r="G2452" s="1" t="s">
        <v>46</v>
      </c>
      <c r="H2452" s="1" t="s">
        <v>47</v>
      </c>
      <c r="I2452" s="1" t="s">
        <v>4462</v>
      </c>
      <c r="J2452" s="1" t="s">
        <v>4463</v>
      </c>
      <c r="K2452" s="27">
        <v>44694.537893518522</v>
      </c>
      <c r="L2452" s="27">
        <v>44698.428726851853</v>
      </c>
      <c r="M2452" s="1" t="s">
        <v>50</v>
      </c>
      <c r="N2452" s="85" t="s">
        <v>429</v>
      </c>
      <c r="O2452" s="1"/>
      <c r="P2452" s="46"/>
    </row>
    <row r="2453" spans="1:16" ht="16.5" hidden="1" customHeight="1">
      <c r="A2453" s="43">
        <v>107960</v>
      </c>
      <c r="B2453" s="1" t="s">
        <v>60</v>
      </c>
      <c r="C2453" s="1" t="s">
        <v>150</v>
      </c>
      <c r="D2453" s="1" t="s">
        <v>71</v>
      </c>
      <c r="E2453" s="1" t="s">
        <v>44</v>
      </c>
      <c r="F2453" s="1" t="s">
        <v>45</v>
      </c>
      <c r="G2453" s="1" t="s">
        <v>46</v>
      </c>
      <c r="H2453" s="1" t="s">
        <v>54</v>
      </c>
      <c r="I2453" s="1" t="s">
        <v>4464</v>
      </c>
      <c r="J2453" s="1" t="s">
        <v>4465</v>
      </c>
      <c r="K2453" s="27">
        <v>44694.539687500001</v>
      </c>
      <c r="L2453" s="27">
        <v>44694.646157407406</v>
      </c>
      <c r="M2453" s="1" t="s">
        <v>50</v>
      </c>
      <c r="N2453" s="85" t="s">
        <v>429</v>
      </c>
      <c r="O2453" s="1"/>
      <c r="P2453" s="46"/>
    </row>
    <row r="2454" spans="1:16" ht="16.5" hidden="1" customHeight="1">
      <c r="A2454" s="43">
        <v>107961</v>
      </c>
      <c r="B2454" s="1" t="s">
        <v>57</v>
      </c>
      <c r="C2454" s="1" t="s">
        <v>51</v>
      </c>
      <c r="D2454" s="1" t="s">
        <v>43</v>
      </c>
      <c r="E2454" s="1" t="s">
        <v>44</v>
      </c>
      <c r="F2454" s="1" t="s">
        <v>45</v>
      </c>
      <c r="G2454" s="1" t="s">
        <v>46</v>
      </c>
      <c r="H2454" s="1" t="s">
        <v>47</v>
      </c>
      <c r="I2454" s="1" t="s">
        <v>4466</v>
      </c>
      <c r="J2454" s="1" t="s">
        <v>4467</v>
      </c>
      <c r="K2454" s="27">
        <v>44694.559965277775</v>
      </c>
      <c r="L2454" s="27">
        <v>44694.64534722222</v>
      </c>
      <c r="M2454" s="1" t="s">
        <v>50</v>
      </c>
      <c r="N2454" s="85" t="s">
        <v>429</v>
      </c>
      <c r="O2454" s="1"/>
      <c r="P2454" s="46"/>
    </row>
    <row r="2455" spans="1:16" ht="16.5" hidden="1" customHeight="1">
      <c r="A2455" s="43">
        <v>107962</v>
      </c>
      <c r="B2455" s="1" t="s">
        <v>60</v>
      </c>
      <c r="C2455" s="1" t="s">
        <v>51</v>
      </c>
      <c r="D2455" s="1" t="s">
        <v>81</v>
      </c>
      <c r="E2455" s="1" t="s">
        <v>44</v>
      </c>
      <c r="F2455" s="1" t="s">
        <v>45</v>
      </c>
      <c r="G2455" s="1" t="s">
        <v>46</v>
      </c>
      <c r="H2455" s="1" t="s">
        <v>47</v>
      </c>
      <c r="I2455" s="1" t="s">
        <v>3260</v>
      </c>
      <c r="J2455" s="1" t="s">
        <v>4468</v>
      </c>
      <c r="K2455" s="27">
        <v>44694.626076388886</v>
      </c>
      <c r="L2455" s="27">
        <v>44694.684513888889</v>
      </c>
      <c r="M2455" s="1" t="s">
        <v>50</v>
      </c>
      <c r="N2455" s="85" t="s">
        <v>429</v>
      </c>
      <c r="O2455" s="1"/>
      <c r="P2455" s="46"/>
    </row>
    <row r="2456" spans="1:16" ht="16.5" hidden="1" customHeight="1">
      <c r="A2456" s="43">
        <v>107963</v>
      </c>
      <c r="B2456" s="1" t="s">
        <v>41</v>
      </c>
      <c r="C2456" s="1" t="s">
        <v>51</v>
      </c>
      <c r="D2456" s="1" t="s">
        <v>43</v>
      </c>
      <c r="E2456" s="1" t="s">
        <v>44</v>
      </c>
      <c r="F2456" s="1" t="s">
        <v>45</v>
      </c>
      <c r="G2456" s="1" t="s">
        <v>46</v>
      </c>
      <c r="H2456" s="1" t="s">
        <v>47</v>
      </c>
      <c r="I2456" s="1" t="s">
        <v>4469</v>
      </c>
      <c r="J2456" s="1" t="s">
        <v>4470</v>
      </c>
      <c r="K2456" s="27">
        <v>44694.636805555558</v>
      </c>
      <c r="L2456" s="27">
        <v>44694.684155092589</v>
      </c>
      <c r="M2456" s="1" t="s">
        <v>50</v>
      </c>
      <c r="N2456" s="85" t="s">
        <v>429</v>
      </c>
      <c r="O2456" s="1"/>
      <c r="P2456" s="46"/>
    </row>
    <row r="2457" spans="1:16" ht="16.5" hidden="1" customHeight="1">
      <c r="A2457" s="68">
        <v>107964</v>
      </c>
      <c r="B2457" s="69" t="s">
        <v>60</v>
      </c>
      <c r="C2457" s="69" t="s">
        <v>150</v>
      </c>
      <c r="D2457" s="69" t="s">
        <v>71</v>
      </c>
      <c r="E2457" s="69" t="s">
        <v>66</v>
      </c>
      <c r="F2457" s="69" t="s">
        <v>53</v>
      </c>
      <c r="G2457" s="69" t="s">
        <v>46</v>
      </c>
      <c r="H2457" s="69" t="s">
        <v>54</v>
      </c>
      <c r="I2457" s="69" t="s">
        <v>4471</v>
      </c>
      <c r="J2457" s="69" t="s">
        <v>4472</v>
      </c>
      <c r="K2457" s="70">
        <v>44694.691261574073</v>
      </c>
      <c r="L2457" s="70">
        <v>44694.705416666664</v>
      </c>
      <c r="M2457" s="69" t="s">
        <v>50</v>
      </c>
      <c r="N2457" s="86" t="s">
        <v>429</v>
      </c>
      <c r="O2457" s="1"/>
      <c r="P2457" s="46"/>
    </row>
    <row r="2458" spans="1:16" ht="16.5" hidden="1" customHeight="1">
      <c r="A2458" s="43">
        <v>107965</v>
      </c>
      <c r="B2458" s="1" t="s">
        <v>358</v>
      </c>
      <c r="C2458" s="1" t="s">
        <v>42</v>
      </c>
      <c r="D2458" s="1" t="s">
        <v>81</v>
      </c>
      <c r="E2458" s="1" t="s">
        <v>257</v>
      </c>
      <c r="F2458" s="1" t="s">
        <v>67</v>
      </c>
      <c r="G2458" s="1" t="s">
        <v>401</v>
      </c>
      <c r="H2458" s="1" t="s">
        <v>54</v>
      </c>
      <c r="I2458" s="1" t="s">
        <v>4473</v>
      </c>
      <c r="J2458" s="1" t="s">
        <v>4474</v>
      </c>
      <c r="K2458" s="27">
        <v>44695.018842592595</v>
      </c>
      <c r="L2458" s="27">
        <v>44699.556967592594</v>
      </c>
      <c r="M2458" s="1" t="s">
        <v>50</v>
      </c>
      <c r="N2458" s="89" t="s">
        <v>3877</v>
      </c>
      <c r="O2458" s="1"/>
      <c r="P2458" s="46"/>
    </row>
    <row r="2459" spans="1:16" ht="16.5" hidden="1" customHeight="1">
      <c r="A2459" s="77">
        <v>107966</v>
      </c>
      <c r="B2459" s="78" t="s">
        <v>57</v>
      </c>
      <c r="C2459" s="78" t="s">
        <v>42</v>
      </c>
      <c r="D2459" s="78" t="s">
        <v>151</v>
      </c>
      <c r="E2459" s="78" t="s">
        <v>44</v>
      </c>
      <c r="F2459" s="78" t="s">
        <v>67</v>
      </c>
      <c r="G2459" s="78" t="s">
        <v>85</v>
      </c>
      <c r="H2459" s="78" t="s">
        <v>54</v>
      </c>
      <c r="I2459" s="78" t="s">
        <v>4475</v>
      </c>
      <c r="J2459" s="78" t="s">
        <v>4476</v>
      </c>
      <c r="K2459" s="80">
        <v>44695.864085648151</v>
      </c>
      <c r="L2459" s="80">
        <v>44700.519756944443</v>
      </c>
      <c r="M2459" s="78" t="s">
        <v>50</v>
      </c>
      <c r="N2459" s="88" t="s">
        <v>3877</v>
      </c>
      <c r="O2459" s="1"/>
      <c r="P2459" s="46"/>
    </row>
    <row r="2460" spans="1:16" ht="16.5" customHeight="1">
      <c r="A2460" s="43">
        <v>107967</v>
      </c>
      <c r="B2460" s="1" t="s">
        <v>41</v>
      </c>
      <c r="C2460" s="1" t="s">
        <v>114</v>
      </c>
      <c r="D2460" s="1" t="s">
        <v>61</v>
      </c>
      <c r="E2460" s="1" t="s">
        <v>542</v>
      </c>
      <c r="F2460" s="1" t="s">
        <v>67</v>
      </c>
      <c r="G2460" s="1" t="s">
        <v>401</v>
      </c>
      <c r="H2460" s="1" t="s">
        <v>47</v>
      </c>
      <c r="I2460" s="1" t="s">
        <v>4477</v>
      </c>
      <c r="J2460" s="1" t="s">
        <v>4478</v>
      </c>
      <c r="K2460" s="27">
        <v>44696.593344907407</v>
      </c>
      <c r="L2460" s="27">
        <v>44701.633831018517</v>
      </c>
      <c r="M2460" s="1" t="s">
        <v>50</v>
      </c>
      <c r="N2460" s="85" t="s">
        <v>429</v>
      </c>
      <c r="O2460" s="1"/>
      <c r="P2460" s="46"/>
    </row>
    <row r="2461" spans="1:16" ht="16.5" hidden="1" customHeight="1">
      <c r="A2461" s="75">
        <v>107968</v>
      </c>
      <c r="B2461" s="63" t="s">
        <v>60</v>
      </c>
      <c r="C2461" s="63" t="s">
        <v>51</v>
      </c>
      <c r="D2461" s="63" t="s">
        <v>81</v>
      </c>
      <c r="E2461" s="63" t="s">
        <v>44</v>
      </c>
      <c r="F2461" s="63" t="s">
        <v>53</v>
      </c>
      <c r="G2461" s="63" t="s">
        <v>46</v>
      </c>
      <c r="H2461" s="63" t="s">
        <v>47</v>
      </c>
      <c r="I2461" s="63" t="s">
        <v>4479</v>
      </c>
      <c r="J2461" s="63" t="s">
        <v>4480</v>
      </c>
      <c r="K2461" s="64">
        <v>44697.402696759258</v>
      </c>
      <c r="L2461" s="64">
        <v>44700.386516203704</v>
      </c>
      <c r="M2461" s="63" t="s">
        <v>50</v>
      </c>
      <c r="N2461" s="87" t="s">
        <v>429</v>
      </c>
      <c r="O2461" s="1"/>
      <c r="P2461" s="46"/>
    </row>
    <row r="2462" spans="1:16" ht="16.5" hidden="1" customHeight="1">
      <c r="A2462" s="43">
        <v>107969</v>
      </c>
      <c r="B2462" s="1" t="s">
        <v>60</v>
      </c>
      <c r="C2462" s="1" t="s">
        <v>51</v>
      </c>
      <c r="D2462" s="1" t="s">
        <v>43</v>
      </c>
      <c r="E2462" s="1" t="s">
        <v>44</v>
      </c>
      <c r="F2462" s="1" t="s">
        <v>45</v>
      </c>
      <c r="G2462" s="1" t="s">
        <v>46</v>
      </c>
      <c r="H2462" s="1" t="s">
        <v>47</v>
      </c>
      <c r="I2462" s="1" t="s">
        <v>4481</v>
      </c>
      <c r="J2462" s="1" t="s">
        <v>4482</v>
      </c>
      <c r="K2462" s="27">
        <v>44697.40898148148</v>
      </c>
      <c r="L2462" s="27">
        <v>44698.443310185183</v>
      </c>
      <c r="M2462" s="1" t="s">
        <v>50</v>
      </c>
      <c r="N2462" s="85" t="s">
        <v>429</v>
      </c>
      <c r="O2462" s="1"/>
      <c r="P2462" s="46"/>
    </row>
    <row r="2463" spans="1:16" ht="16.5" hidden="1" customHeight="1">
      <c r="A2463" s="43">
        <v>107970</v>
      </c>
      <c r="B2463" s="1" t="s">
        <v>60</v>
      </c>
      <c r="C2463" s="1" t="s">
        <v>189</v>
      </c>
      <c r="D2463" s="1" t="s">
        <v>61</v>
      </c>
      <c r="E2463" s="1" t="s">
        <v>102</v>
      </c>
      <c r="F2463" s="1" t="s">
        <v>67</v>
      </c>
      <c r="G2463" s="1" t="s">
        <v>46</v>
      </c>
      <c r="H2463" s="1" t="s">
        <v>47</v>
      </c>
      <c r="I2463" s="1" t="s">
        <v>4483</v>
      </c>
      <c r="J2463" s="1" t="s">
        <v>4484</v>
      </c>
      <c r="K2463" s="27">
        <v>44697.419363425928</v>
      </c>
      <c r="L2463" s="27">
        <v>44699.542581018519</v>
      </c>
      <c r="M2463" s="1" t="s">
        <v>50</v>
      </c>
      <c r="N2463" s="85" t="s">
        <v>429</v>
      </c>
      <c r="O2463" s="1"/>
      <c r="P2463" s="46"/>
    </row>
    <row r="2464" spans="1:16" ht="16.5" hidden="1" customHeight="1">
      <c r="A2464" s="43">
        <v>107971</v>
      </c>
      <c r="B2464" s="1" t="s">
        <v>60</v>
      </c>
      <c r="C2464" s="1" t="s">
        <v>150</v>
      </c>
      <c r="D2464" s="1" t="s">
        <v>61</v>
      </c>
      <c r="E2464" s="1" t="s">
        <v>44</v>
      </c>
      <c r="F2464" s="1" t="s">
        <v>45</v>
      </c>
      <c r="G2464" s="1" t="s">
        <v>46</v>
      </c>
      <c r="H2464" s="1" t="s">
        <v>47</v>
      </c>
      <c r="I2464" s="1" t="s">
        <v>4485</v>
      </c>
      <c r="J2464" s="1" t="s">
        <v>4385</v>
      </c>
      <c r="K2464" s="27">
        <v>44697.425555555557</v>
      </c>
      <c r="L2464" s="27">
        <v>44697.492939814816</v>
      </c>
      <c r="M2464" s="1" t="s">
        <v>50</v>
      </c>
      <c r="N2464" s="85" t="s">
        <v>429</v>
      </c>
      <c r="O2464" s="1"/>
      <c r="P2464" s="46"/>
    </row>
    <row r="2465" spans="1:16" ht="16.5" hidden="1" customHeight="1">
      <c r="A2465" s="43">
        <v>107972</v>
      </c>
      <c r="B2465" s="1" t="s">
        <v>60</v>
      </c>
      <c r="C2465" s="1" t="s">
        <v>150</v>
      </c>
      <c r="D2465" s="1" t="s">
        <v>61</v>
      </c>
      <c r="E2465" s="1" t="s">
        <v>44</v>
      </c>
      <c r="F2465" s="1" t="s">
        <v>45</v>
      </c>
      <c r="G2465" s="1" t="s">
        <v>46</v>
      </c>
      <c r="H2465" s="1" t="s">
        <v>47</v>
      </c>
      <c r="I2465" s="1" t="s">
        <v>4486</v>
      </c>
      <c r="J2465" s="1" t="s">
        <v>2841</v>
      </c>
      <c r="K2465" s="27">
        <v>44697.429328703707</v>
      </c>
      <c r="L2465" s="27">
        <v>44698.443819444445</v>
      </c>
      <c r="M2465" s="1" t="s">
        <v>50</v>
      </c>
      <c r="N2465" s="85" t="s">
        <v>429</v>
      </c>
      <c r="O2465" s="1"/>
      <c r="P2465" s="46"/>
    </row>
    <row r="2466" spans="1:16" ht="16.5" hidden="1" customHeight="1">
      <c r="A2466" s="43">
        <v>107973</v>
      </c>
      <c r="B2466" s="1" t="s">
        <v>41</v>
      </c>
      <c r="C2466" s="1" t="s">
        <v>80</v>
      </c>
      <c r="D2466" s="1" t="s">
        <v>71</v>
      </c>
      <c r="E2466" s="1" t="s">
        <v>44</v>
      </c>
      <c r="F2466" s="1" t="s">
        <v>45</v>
      </c>
      <c r="G2466" s="1" t="s">
        <v>46</v>
      </c>
      <c r="H2466" s="1" t="s">
        <v>47</v>
      </c>
      <c r="I2466" s="1" t="s">
        <v>801</v>
      </c>
      <c r="J2466" s="1" t="s">
        <v>4346</v>
      </c>
      <c r="K2466" s="27">
        <v>44697.445277777777</v>
      </c>
      <c r="L2466" s="27">
        <v>44698.498761574076</v>
      </c>
      <c r="M2466" s="1" t="s">
        <v>50</v>
      </c>
      <c r="N2466" s="85" t="s">
        <v>429</v>
      </c>
      <c r="O2466" s="1"/>
      <c r="P2466" s="46"/>
    </row>
    <row r="2467" spans="1:16" ht="16.5" hidden="1" customHeight="1">
      <c r="A2467" s="43">
        <v>107974</v>
      </c>
      <c r="B2467" s="1" t="s">
        <v>74</v>
      </c>
      <c r="C2467" s="1" t="s">
        <v>51</v>
      </c>
      <c r="D2467" s="1" t="s">
        <v>52</v>
      </c>
      <c r="E2467" s="1" t="s">
        <v>134</v>
      </c>
      <c r="F2467" s="1" t="s">
        <v>67</v>
      </c>
      <c r="G2467" s="1" t="s">
        <v>46</v>
      </c>
      <c r="H2467" s="1" t="s">
        <v>47</v>
      </c>
      <c r="I2467" s="1" t="s">
        <v>4487</v>
      </c>
      <c r="J2467" s="1" t="s">
        <v>4488</v>
      </c>
      <c r="K2467" s="27">
        <v>44697.451423611114</v>
      </c>
      <c r="L2467" s="27">
        <v>44718.439097222225</v>
      </c>
      <c r="M2467" s="1" t="s">
        <v>50</v>
      </c>
      <c r="N2467" s="85" t="s">
        <v>808</v>
      </c>
      <c r="O2467" s="1"/>
      <c r="P2467" s="46"/>
    </row>
    <row r="2468" spans="1:16" ht="16.5" hidden="1" customHeight="1">
      <c r="A2468" s="43">
        <v>107975</v>
      </c>
      <c r="B2468" s="1" t="s">
        <v>252</v>
      </c>
      <c r="C2468" s="1" t="s">
        <v>51</v>
      </c>
      <c r="D2468" s="1" t="s">
        <v>52</v>
      </c>
      <c r="E2468" s="1" t="s">
        <v>44</v>
      </c>
      <c r="F2468" s="1" t="s">
        <v>45</v>
      </c>
      <c r="G2468" s="1" t="s">
        <v>46</v>
      </c>
      <c r="H2468" s="1" t="s">
        <v>47</v>
      </c>
      <c r="I2468" s="1" t="s">
        <v>4489</v>
      </c>
      <c r="J2468" s="1" t="s">
        <v>4488</v>
      </c>
      <c r="K2468" s="27">
        <v>44697.456458333334</v>
      </c>
      <c r="L2468" s="27">
        <v>44718.43953703704</v>
      </c>
      <c r="M2468" s="1" t="s">
        <v>50</v>
      </c>
      <c r="N2468" s="85" t="s">
        <v>808</v>
      </c>
      <c r="O2468" s="1"/>
      <c r="P2468" s="46"/>
    </row>
    <row r="2469" spans="1:16" ht="16.5" hidden="1" customHeight="1">
      <c r="A2469" s="43">
        <v>107976</v>
      </c>
      <c r="B2469" s="1" t="s">
        <v>41</v>
      </c>
      <c r="C2469" s="1" t="s">
        <v>51</v>
      </c>
      <c r="D2469" s="1" t="s">
        <v>52</v>
      </c>
      <c r="E2469" s="1" t="s">
        <v>44</v>
      </c>
      <c r="F2469" s="1" t="s">
        <v>53</v>
      </c>
      <c r="G2469" s="1" t="s">
        <v>46</v>
      </c>
      <c r="H2469" s="1" t="s">
        <v>47</v>
      </c>
      <c r="I2469" s="1" t="s">
        <v>4490</v>
      </c>
      <c r="J2469" s="1" t="s">
        <v>4491</v>
      </c>
      <c r="K2469" s="27">
        <v>44697.461296296293</v>
      </c>
      <c r="L2469" s="27">
        <v>44699.469918981478</v>
      </c>
      <c r="M2469" s="1" t="s">
        <v>50</v>
      </c>
      <c r="N2469" s="85" t="s">
        <v>429</v>
      </c>
      <c r="O2469" s="1"/>
      <c r="P2469" s="46"/>
    </row>
    <row r="2470" spans="1:16" ht="16.5" hidden="1" customHeight="1">
      <c r="A2470" s="43">
        <v>107977</v>
      </c>
      <c r="B2470" s="1" t="s">
        <v>252</v>
      </c>
      <c r="C2470" s="1" t="s">
        <v>51</v>
      </c>
      <c r="D2470" s="1" t="s">
        <v>61</v>
      </c>
      <c r="E2470" s="1" t="s">
        <v>44</v>
      </c>
      <c r="F2470" s="1" t="s">
        <v>45</v>
      </c>
      <c r="G2470" s="1" t="s">
        <v>46</v>
      </c>
      <c r="H2470" s="1" t="s">
        <v>47</v>
      </c>
      <c r="I2470" s="1" t="s">
        <v>4492</v>
      </c>
      <c r="J2470" s="1" t="s">
        <v>4493</v>
      </c>
      <c r="K2470" s="27">
        <v>44697.478726851848</v>
      </c>
      <c r="L2470" s="27">
        <v>44697.492083333331</v>
      </c>
      <c r="M2470" s="1" t="s">
        <v>50</v>
      </c>
      <c r="N2470" s="85" t="s">
        <v>443</v>
      </c>
      <c r="O2470" s="1"/>
      <c r="P2470" s="46"/>
    </row>
    <row r="2471" spans="1:16" ht="16.5" hidden="1" customHeight="1">
      <c r="A2471" s="43">
        <v>107978</v>
      </c>
      <c r="B2471" s="1" t="s">
        <v>41</v>
      </c>
      <c r="C2471" s="1" t="s">
        <v>51</v>
      </c>
      <c r="D2471" s="1" t="s">
        <v>71</v>
      </c>
      <c r="E2471" s="1" t="s">
        <v>44</v>
      </c>
      <c r="F2471" s="1" t="s">
        <v>53</v>
      </c>
      <c r="G2471" s="1" t="s">
        <v>46</v>
      </c>
      <c r="H2471" s="1" t="s">
        <v>47</v>
      </c>
      <c r="I2471" s="1" t="s">
        <v>4494</v>
      </c>
      <c r="J2471" s="1" t="s">
        <v>4495</v>
      </c>
      <c r="K2471" s="27">
        <v>44697.480497685188</v>
      </c>
      <c r="L2471" s="27">
        <v>44697.490451388891</v>
      </c>
      <c r="M2471" s="1" t="s">
        <v>50</v>
      </c>
      <c r="N2471" s="85" t="s">
        <v>429</v>
      </c>
      <c r="O2471" s="1"/>
      <c r="P2471" s="46"/>
    </row>
    <row r="2472" spans="1:16" ht="16.5" hidden="1" customHeight="1">
      <c r="A2472" s="43">
        <v>107979</v>
      </c>
      <c r="B2472" s="1" t="s">
        <v>57</v>
      </c>
      <c r="C2472" s="1" t="s">
        <v>51</v>
      </c>
      <c r="D2472" s="1" t="s">
        <v>61</v>
      </c>
      <c r="E2472" s="1" t="s">
        <v>44</v>
      </c>
      <c r="F2472" s="1" t="s">
        <v>45</v>
      </c>
      <c r="G2472" s="1" t="s">
        <v>46</v>
      </c>
      <c r="H2472" s="1" t="s">
        <v>47</v>
      </c>
      <c r="I2472" s="1" t="s">
        <v>4496</v>
      </c>
      <c r="J2472" s="1" t="s">
        <v>1064</v>
      </c>
      <c r="K2472" s="27">
        <v>44697.49491898148</v>
      </c>
      <c r="L2472" s="27">
        <v>44698.499872685185</v>
      </c>
      <c r="M2472" s="1" t="s">
        <v>50</v>
      </c>
      <c r="N2472" s="85" t="s">
        <v>443</v>
      </c>
      <c r="O2472" s="1"/>
      <c r="P2472" s="46"/>
    </row>
    <row r="2473" spans="1:16" ht="16.5" hidden="1" customHeight="1">
      <c r="A2473" s="43">
        <v>107980</v>
      </c>
      <c r="B2473" s="1" t="s">
        <v>57</v>
      </c>
      <c r="C2473" s="1" t="s">
        <v>51</v>
      </c>
      <c r="D2473" s="1" t="s">
        <v>43</v>
      </c>
      <c r="E2473" s="1" t="s">
        <v>62</v>
      </c>
      <c r="F2473" s="1" t="s">
        <v>53</v>
      </c>
      <c r="G2473" s="1" t="s">
        <v>85</v>
      </c>
      <c r="H2473" s="1" t="s">
        <v>54</v>
      </c>
      <c r="I2473" s="1" t="s">
        <v>4497</v>
      </c>
      <c r="J2473" s="1" t="s">
        <v>4498</v>
      </c>
      <c r="K2473" s="27">
        <v>44697.499062499999</v>
      </c>
      <c r="L2473" s="27">
        <v>44697.666770833333</v>
      </c>
      <c r="M2473" s="1" t="s">
        <v>50</v>
      </c>
      <c r="N2473" s="85" t="s">
        <v>443</v>
      </c>
      <c r="O2473" s="1"/>
      <c r="P2473" s="46"/>
    </row>
    <row r="2474" spans="1:16" ht="16.5" hidden="1" customHeight="1">
      <c r="A2474" s="43">
        <v>107981</v>
      </c>
      <c r="B2474" s="1" t="s">
        <v>41</v>
      </c>
      <c r="C2474" s="1" t="s">
        <v>126</v>
      </c>
      <c r="D2474" s="1" t="s">
        <v>81</v>
      </c>
      <c r="E2474" s="1" t="s">
        <v>62</v>
      </c>
      <c r="F2474" s="1" t="s">
        <v>53</v>
      </c>
      <c r="G2474" s="1" t="s">
        <v>46</v>
      </c>
      <c r="H2474" s="1" t="s">
        <v>54</v>
      </c>
      <c r="I2474" s="1" t="s">
        <v>4499</v>
      </c>
      <c r="J2474" s="1" t="s">
        <v>4500</v>
      </c>
      <c r="K2474" s="27">
        <v>44697.503993055558</v>
      </c>
      <c r="L2474" s="27">
        <v>44697.515069444446</v>
      </c>
      <c r="M2474" s="1" t="s">
        <v>50</v>
      </c>
      <c r="N2474" s="85" t="s">
        <v>429</v>
      </c>
      <c r="O2474" s="1"/>
      <c r="P2474" s="46"/>
    </row>
    <row r="2475" spans="1:16" ht="16.5" hidden="1" customHeight="1">
      <c r="A2475" s="43">
        <v>107982</v>
      </c>
      <c r="B2475" s="1" t="s">
        <v>41</v>
      </c>
      <c r="C2475" s="1" t="s">
        <v>51</v>
      </c>
      <c r="D2475" s="1" t="s">
        <v>43</v>
      </c>
      <c r="E2475" s="1" t="s">
        <v>44</v>
      </c>
      <c r="F2475" s="1" t="s">
        <v>53</v>
      </c>
      <c r="G2475" s="1" t="s">
        <v>46</v>
      </c>
      <c r="H2475" s="1" t="s">
        <v>47</v>
      </c>
      <c r="I2475" s="1" t="s">
        <v>4501</v>
      </c>
      <c r="J2475" s="1" t="s">
        <v>4502</v>
      </c>
      <c r="K2475" s="27">
        <v>44697.509351851855</v>
      </c>
      <c r="L2475" s="27">
        <v>44697.66002314815</v>
      </c>
      <c r="M2475" s="1" t="s">
        <v>50</v>
      </c>
      <c r="N2475" s="85" t="s">
        <v>429</v>
      </c>
      <c r="O2475" s="1"/>
      <c r="P2475" s="46"/>
    </row>
    <row r="2476" spans="1:16" ht="16.5" hidden="1" customHeight="1">
      <c r="A2476" s="43">
        <v>107983</v>
      </c>
      <c r="B2476" s="1" t="s">
        <v>41</v>
      </c>
      <c r="C2476" s="1" t="s">
        <v>51</v>
      </c>
      <c r="D2476" s="1" t="s">
        <v>61</v>
      </c>
      <c r="E2476" s="1" t="s">
        <v>62</v>
      </c>
      <c r="F2476" s="1" t="s">
        <v>53</v>
      </c>
      <c r="G2476" s="1" t="s">
        <v>85</v>
      </c>
      <c r="H2476" s="1" t="s">
        <v>54</v>
      </c>
      <c r="I2476" s="1" t="s">
        <v>4503</v>
      </c>
      <c r="J2476" s="1" t="s">
        <v>4504</v>
      </c>
      <c r="K2476" s="27">
        <v>44697.510949074072</v>
      </c>
      <c r="L2476" s="27">
        <v>44699.469513888886</v>
      </c>
      <c r="M2476" s="1" t="s">
        <v>50</v>
      </c>
      <c r="N2476" s="85" t="s">
        <v>429</v>
      </c>
      <c r="O2476" s="1"/>
      <c r="P2476" s="46"/>
    </row>
    <row r="2477" spans="1:16" ht="16.5" hidden="1" customHeight="1">
      <c r="A2477" s="43">
        <v>107984</v>
      </c>
      <c r="B2477" s="1" t="s">
        <v>41</v>
      </c>
      <c r="C2477" s="1" t="s">
        <v>200</v>
      </c>
      <c r="D2477" s="1" t="s">
        <v>61</v>
      </c>
      <c r="E2477" s="1" t="s">
        <v>44</v>
      </c>
      <c r="F2477" s="1" t="s">
        <v>45</v>
      </c>
      <c r="G2477" s="1" t="s">
        <v>46</v>
      </c>
      <c r="H2477" s="1" t="s">
        <v>47</v>
      </c>
      <c r="I2477" s="1" t="s">
        <v>4505</v>
      </c>
      <c r="J2477" s="1" t="s">
        <v>4506</v>
      </c>
      <c r="K2477" s="27">
        <v>44697.521273148152</v>
      </c>
      <c r="L2477" s="27">
        <v>44697.528692129628</v>
      </c>
      <c r="M2477" s="1" t="s">
        <v>50</v>
      </c>
      <c r="N2477" s="85" t="s">
        <v>429</v>
      </c>
      <c r="O2477" s="1"/>
      <c r="P2477" s="46"/>
    </row>
    <row r="2478" spans="1:16" ht="16.5" hidden="1" customHeight="1">
      <c r="A2478" s="43">
        <v>107985</v>
      </c>
      <c r="B2478" s="1" t="s">
        <v>41</v>
      </c>
      <c r="C2478" s="1" t="s">
        <v>51</v>
      </c>
      <c r="D2478" s="1" t="s">
        <v>61</v>
      </c>
      <c r="E2478" s="1" t="s">
        <v>62</v>
      </c>
      <c r="F2478" s="1" t="s">
        <v>53</v>
      </c>
      <c r="G2478" s="1" t="s">
        <v>85</v>
      </c>
      <c r="H2478" s="1" t="s">
        <v>54</v>
      </c>
      <c r="I2478" s="1" t="s">
        <v>4507</v>
      </c>
      <c r="J2478" s="1" t="s">
        <v>3631</v>
      </c>
      <c r="K2478" s="27">
        <v>44697.526446759257</v>
      </c>
      <c r="L2478" s="27">
        <v>44699.468842592592</v>
      </c>
      <c r="M2478" s="1" t="s">
        <v>50</v>
      </c>
      <c r="N2478" s="85" t="s">
        <v>429</v>
      </c>
      <c r="O2478" s="1"/>
      <c r="P2478" s="46"/>
    </row>
    <row r="2479" spans="1:16" ht="16.5" hidden="1" customHeight="1">
      <c r="A2479" s="43">
        <v>107986</v>
      </c>
      <c r="B2479" s="1" t="s">
        <v>60</v>
      </c>
      <c r="C2479" s="1" t="s">
        <v>189</v>
      </c>
      <c r="D2479" s="1" t="s">
        <v>71</v>
      </c>
      <c r="E2479" s="1" t="s">
        <v>44</v>
      </c>
      <c r="F2479" s="1" t="s">
        <v>45</v>
      </c>
      <c r="G2479" s="1" t="s">
        <v>46</v>
      </c>
      <c r="H2479" s="1" t="s">
        <v>47</v>
      </c>
      <c r="I2479" s="1" t="s">
        <v>911</v>
      </c>
      <c r="J2479" s="1" t="s">
        <v>1972</v>
      </c>
      <c r="K2479" s="27">
        <v>44697.527511574073</v>
      </c>
      <c r="L2479" s="27">
        <v>44698.500347222223</v>
      </c>
      <c r="M2479" s="1" t="s">
        <v>50</v>
      </c>
      <c r="N2479" s="85" t="s">
        <v>429</v>
      </c>
      <c r="O2479" s="1"/>
      <c r="P2479" s="46"/>
    </row>
    <row r="2480" spans="1:16" ht="16.5" hidden="1" customHeight="1">
      <c r="A2480" s="43">
        <v>107987</v>
      </c>
      <c r="B2480" s="1" t="s">
        <v>41</v>
      </c>
      <c r="C2480" s="1" t="s">
        <v>99</v>
      </c>
      <c r="D2480" s="1" t="s">
        <v>61</v>
      </c>
      <c r="E2480" s="1" t="s">
        <v>44</v>
      </c>
      <c r="F2480" s="1" t="s">
        <v>45</v>
      </c>
      <c r="G2480" s="1" t="s">
        <v>46</v>
      </c>
      <c r="H2480" s="1" t="s">
        <v>54</v>
      </c>
      <c r="I2480" s="1" t="s">
        <v>4508</v>
      </c>
      <c r="J2480" s="1" t="s">
        <v>4509</v>
      </c>
      <c r="K2480" s="27">
        <v>44697.538344907407</v>
      </c>
      <c r="L2480" s="27">
        <v>44701.560497685183</v>
      </c>
      <c r="M2480" s="1" t="s">
        <v>50</v>
      </c>
      <c r="N2480" s="85" t="s">
        <v>429</v>
      </c>
      <c r="O2480" s="1"/>
      <c r="P2480" s="46"/>
    </row>
    <row r="2481" spans="1:16" ht="16.5" hidden="1" customHeight="1">
      <c r="A2481" s="43">
        <v>107988</v>
      </c>
      <c r="B2481" s="1" t="s">
        <v>41</v>
      </c>
      <c r="C2481" s="1" t="s">
        <v>99</v>
      </c>
      <c r="D2481" s="1" t="s">
        <v>71</v>
      </c>
      <c r="E2481" s="1" t="s">
        <v>44</v>
      </c>
      <c r="F2481" s="1" t="s">
        <v>45</v>
      </c>
      <c r="G2481" s="1" t="s">
        <v>46</v>
      </c>
      <c r="H2481" s="1" t="s">
        <v>54</v>
      </c>
      <c r="I2481" s="1" t="s">
        <v>4510</v>
      </c>
      <c r="J2481" s="1" t="s">
        <v>179</v>
      </c>
      <c r="K2481" s="27">
        <v>44697.542384259257</v>
      </c>
      <c r="L2481" s="27">
        <v>44699.468321759261</v>
      </c>
      <c r="M2481" s="1" t="s">
        <v>50</v>
      </c>
      <c r="N2481" s="85" t="s">
        <v>429</v>
      </c>
      <c r="O2481" s="1"/>
      <c r="P2481" s="46"/>
    </row>
    <row r="2482" spans="1:16" ht="16.5" hidden="1" customHeight="1">
      <c r="A2482" s="43">
        <v>107989</v>
      </c>
      <c r="B2482" s="1" t="s">
        <v>41</v>
      </c>
      <c r="C2482" s="1" t="s">
        <v>51</v>
      </c>
      <c r="D2482" s="1" t="s">
        <v>71</v>
      </c>
      <c r="E2482" s="1" t="s">
        <v>44</v>
      </c>
      <c r="F2482" s="1" t="s">
        <v>45</v>
      </c>
      <c r="G2482" s="1" t="s">
        <v>46</v>
      </c>
      <c r="H2482" s="1" t="s">
        <v>54</v>
      </c>
      <c r="I2482" s="1" t="s">
        <v>4511</v>
      </c>
      <c r="J2482" s="1" t="s">
        <v>2841</v>
      </c>
      <c r="K2482" s="27">
        <v>44697.553344907406</v>
      </c>
      <c r="L2482" s="27">
        <v>44698.501481481479</v>
      </c>
      <c r="M2482" s="1" t="s">
        <v>50</v>
      </c>
      <c r="N2482" s="85" t="s">
        <v>429</v>
      </c>
      <c r="O2482" s="1"/>
      <c r="P2482" s="46"/>
    </row>
    <row r="2483" spans="1:16" ht="16.5" hidden="1" customHeight="1">
      <c r="A2483" s="43">
        <v>107990</v>
      </c>
      <c r="B2483" s="1" t="s">
        <v>41</v>
      </c>
      <c r="C2483" s="1" t="s">
        <v>51</v>
      </c>
      <c r="D2483" s="1" t="s">
        <v>43</v>
      </c>
      <c r="E2483" s="1" t="s">
        <v>44</v>
      </c>
      <c r="F2483" s="1" t="s">
        <v>45</v>
      </c>
      <c r="G2483" s="1" t="s">
        <v>46</v>
      </c>
      <c r="H2483" s="1" t="s">
        <v>54</v>
      </c>
      <c r="I2483" s="1" t="s">
        <v>4512</v>
      </c>
      <c r="J2483" s="1" t="s">
        <v>4513</v>
      </c>
      <c r="K2483" s="27">
        <v>44697.553483796299</v>
      </c>
      <c r="L2483" s="27">
        <v>44697.656550925924</v>
      </c>
      <c r="M2483" s="1" t="s">
        <v>50</v>
      </c>
      <c r="N2483" s="85" t="s">
        <v>429</v>
      </c>
      <c r="O2483" s="1"/>
      <c r="P2483" s="46"/>
    </row>
    <row r="2484" spans="1:16" ht="16.5" hidden="1" customHeight="1">
      <c r="A2484" s="43">
        <v>107991</v>
      </c>
      <c r="B2484" s="1" t="s">
        <v>41</v>
      </c>
      <c r="C2484" s="1" t="s">
        <v>99</v>
      </c>
      <c r="D2484" s="1" t="s">
        <v>61</v>
      </c>
      <c r="E2484" s="1" t="s">
        <v>84</v>
      </c>
      <c r="F2484" s="1" t="s">
        <v>45</v>
      </c>
      <c r="G2484" s="1" t="s">
        <v>46</v>
      </c>
      <c r="H2484" s="1" t="s">
        <v>47</v>
      </c>
      <c r="I2484" s="1" t="s">
        <v>4514</v>
      </c>
      <c r="J2484" s="1" t="s">
        <v>4515</v>
      </c>
      <c r="K2484" s="27">
        <v>44697.554166666669</v>
      </c>
      <c r="L2484" s="27">
        <v>44697.656099537038</v>
      </c>
      <c r="M2484" s="1" t="s">
        <v>50</v>
      </c>
      <c r="N2484" s="85" t="s">
        <v>429</v>
      </c>
      <c r="O2484" s="1"/>
      <c r="P2484" s="46"/>
    </row>
    <row r="2485" spans="1:16" ht="16.5" hidden="1" customHeight="1">
      <c r="A2485" s="43">
        <v>107992</v>
      </c>
      <c r="B2485" s="1" t="s">
        <v>60</v>
      </c>
      <c r="C2485" s="1" t="s">
        <v>51</v>
      </c>
      <c r="D2485" s="1" t="s">
        <v>61</v>
      </c>
      <c r="E2485" s="1" t="s">
        <v>44</v>
      </c>
      <c r="F2485" s="1" t="s">
        <v>45</v>
      </c>
      <c r="G2485" s="1" t="s">
        <v>46</v>
      </c>
      <c r="H2485" s="1" t="s">
        <v>54</v>
      </c>
      <c r="I2485" s="1" t="s">
        <v>4516</v>
      </c>
      <c r="J2485" s="1" t="s">
        <v>4517</v>
      </c>
      <c r="K2485" s="27">
        <v>44697.572615740741</v>
      </c>
      <c r="L2485" s="27">
        <v>44697.654629629629</v>
      </c>
      <c r="M2485" s="1" t="s">
        <v>50</v>
      </c>
      <c r="N2485" s="85" t="s">
        <v>429</v>
      </c>
      <c r="O2485" s="1"/>
      <c r="P2485" s="46"/>
    </row>
    <row r="2486" spans="1:16" ht="16.5" hidden="1" customHeight="1">
      <c r="A2486" s="43">
        <v>107993</v>
      </c>
      <c r="B2486" s="1" t="s">
        <v>57</v>
      </c>
      <c r="C2486" s="1" t="s">
        <v>51</v>
      </c>
      <c r="D2486" s="1" t="s">
        <v>43</v>
      </c>
      <c r="E2486" s="1" t="s">
        <v>44</v>
      </c>
      <c r="F2486" s="1" t="s">
        <v>53</v>
      </c>
      <c r="G2486" s="1" t="s">
        <v>46</v>
      </c>
      <c r="H2486" s="1" t="s">
        <v>54</v>
      </c>
      <c r="I2486" s="1" t="s">
        <v>4518</v>
      </c>
      <c r="J2486" s="1" t="s">
        <v>4519</v>
      </c>
      <c r="K2486" s="27">
        <v>44697.578888888886</v>
      </c>
      <c r="L2486" s="27">
        <v>44698.625185185185</v>
      </c>
      <c r="M2486" s="1" t="s">
        <v>50</v>
      </c>
      <c r="N2486" s="85" t="s">
        <v>443</v>
      </c>
      <c r="O2486" s="1"/>
      <c r="P2486" s="46"/>
    </row>
    <row r="2487" spans="1:16" ht="16.5" hidden="1" customHeight="1">
      <c r="A2487" s="43">
        <v>107994</v>
      </c>
      <c r="B2487" s="1" t="s">
        <v>60</v>
      </c>
      <c r="C2487" s="1" t="s">
        <v>51</v>
      </c>
      <c r="D2487" s="1" t="s">
        <v>71</v>
      </c>
      <c r="E2487" s="1" t="s">
        <v>44</v>
      </c>
      <c r="F2487" s="1" t="s">
        <v>45</v>
      </c>
      <c r="G2487" s="1" t="s">
        <v>46</v>
      </c>
      <c r="H2487" s="1" t="s">
        <v>54</v>
      </c>
      <c r="I2487" s="1" t="s">
        <v>4520</v>
      </c>
      <c r="J2487" s="1" t="s">
        <v>4521</v>
      </c>
      <c r="K2487" s="27">
        <v>44697.629942129628</v>
      </c>
      <c r="L2487" s="27">
        <v>44697.653796296298</v>
      </c>
      <c r="M2487" s="1" t="s">
        <v>50</v>
      </c>
      <c r="N2487" s="85" t="s">
        <v>429</v>
      </c>
      <c r="O2487" s="1"/>
      <c r="P2487" s="46"/>
    </row>
    <row r="2488" spans="1:16" ht="16.5" hidden="1" customHeight="1">
      <c r="A2488" s="43">
        <v>107995</v>
      </c>
      <c r="B2488" s="1" t="s">
        <v>252</v>
      </c>
      <c r="C2488" s="1" t="s">
        <v>51</v>
      </c>
      <c r="D2488" s="1" t="s">
        <v>52</v>
      </c>
      <c r="E2488" s="1" t="s">
        <v>44</v>
      </c>
      <c r="F2488" s="1" t="s">
        <v>45</v>
      </c>
      <c r="G2488" s="1" t="s">
        <v>46</v>
      </c>
      <c r="H2488" s="1" t="s">
        <v>54</v>
      </c>
      <c r="I2488" s="1" t="s">
        <v>4522</v>
      </c>
      <c r="J2488" s="1" t="s">
        <v>4488</v>
      </c>
      <c r="K2488" s="27">
        <v>44697.651226851849</v>
      </c>
      <c r="L2488" s="27">
        <v>44718.439745370371</v>
      </c>
      <c r="M2488" s="1" t="s">
        <v>50</v>
      </c>
      <c r="N2488" s="85" t="s">
        <v>808</v>
      </c>
      <c r="O2488" s="1"/>
      <c r="P2488" s="46"/>
    </row>
    <row r="2489" spans="1:16" ht="16.5" hidden="1" customHeight="1">
      <c r="A2489" s="43">
        <v>107996</v>
      </c>
      <c r="B2489" s="1" t="s">
        <v>60</v>
      </c>
      <c r="C2489" s="1" t="s">
        <v>126</v>
      </c>
      <c r="D2489" s="1" t="s">
        <v>61</v>
      </c>
      <c r="E2489" s="1" t="s">
        <v>102</v>
      </c>
      <c r="F2489" s="1" t="s">
        <v>67</v>
      </c>
      <c r="G2489" s="1" t="s">
        <v>46</v>
      </c>
      <c r="H2489" s="1" t="s">
        <v>47</v>
      </c>
      <c r="I2489" s="1" t="s">
        <v>4523</v>
      </c>
      <c r="J2489" s="1" t="s">
        <v>4524</v>
      </c>
      <c r="K2489" s="27">
        <v>44697.651678240742</v>
      </c>
      <c r="L2489" s="27">
        <v>44701.553912037038</v>
      </c>
      <c r="M2489" s="1" t="s">
        <v>50</v>
      </c>
      <c r="N2489" s="85" t="s">
        <v>429</v>
      </c>
      <c r="O2489" s="1"/>
      <c r="P2489" s="46"/>
    </row>
    <row r="2490" spans="1:16" ht="16.5" hidden="1" customHeight="1">
      <c r="A2490" s="43">
        <v>107997</v>
      </c>
      <c r="B2490" s="1" t="s">
        <v>41</v>
      </c>
      <c r="C2490" s="1" t="s">
        <v>109</v>
      </c>
      <c r="D2490" s="1" t="s">
        <v>61</v>
      </c>
      <c r="E2490" s="1" t="s">
        <v>62</v>
      </c>
      <c r="F2490" s="1" t="s">
        <v>45</v>
      </c>
      <c r="G2490" s="1" t="s">
        <v>46</v>
      </c>
      <c r="H2490" s="1" t="s">
        <v>47</v>
      </c>
      <c r="I2490" s="1" t="s">
        <v>4525</v>
      </c>
      <c r="J2490" s="1" t="s">
        <v>4526</v>
      </c>
      <c r="K2490" s="27">
        <v>44697.668414351851</v>
      </c>
      <c r="L2490" s="27">
        <v>44698.625451388885</v>
      </c>
      <c r="M2490" s="1" t="s">
        <v>50</v>
      </c>
      <c r="N2490" s="85" t="s">
        <v>429</v>
      </c>
      <c r="O2490" s="1"/>
      <c r="P2490" s="46"/>
    </row>
    <row r="2491" spans="1:16" ht="16.5" hidden="1" customHeight="1">
      <c r="A2491" s="43">
        <v>107998</v>
      </c>
      <c r="B2491" s="1" t="s">
        <v>636</v>
      </c>
      <c r="C2491" s="1" t="s">
        <v>51</v>
      </c>
      <c r="D2491" s="1" t="s">
        <v>43</v>
      </c>
      <c r="E2491" s="1" t="s">
        <v>75</v>
      </c>
      <c r="F2491" s="1" t="s">
        <v>67</v>
      </c>
      <c r="G2491" s="1" t="s">
        <v>46</v>
      </c>
      <c r="H2491" s="1" t="s">
        <v>54</v>
      </c>
      <c r="I2491" s="1" t="s">
        <v>4527</v>
      </c>
      <c r="J2491" s="1" t="s">
        <v>4528</v>
      </c>
      <c r="K2491" s="27">
        <v>44697.669571759259</v>
      </c>
      <c r="L2491" s="27">
        <v>44705.33394675926</v>
      </c>
      <c r="M2491" s="1" t="s">
        <v>50</v>
      </c>
      <c r="N2491" s="85" t="s">
        <v>443</v>
      </c>
      <c r="O2491" s="1"/>
      <c r="P2491" s="46"/>
    </row>
    <row r="2492" spans="1:16" ht="16.5" hidden="1" customHeight="1">
      <c r="A2492" s="43">
        <v>107999</v>
      </c>
      <c r="B2492" s="1" t="s">
        <v>41</v>
      </c>
      <c r="C2492" s="1" t="s">
        <v>99</v>
      </c>
      <c r="D2492" s="1" t="s">
        <v>81</v>
      </c>
      <c r="E2492" s="1" t="s">
        <v>44</v>
      </c>
      <c r="F2492" s="1" t="s">
        <v>45</v>
      </c>
      <c r="G2492" s="1" t="s">
        <v>46</v>
      </c>
      <c r="H2492" s="1" t="s">
        <v>54</v>
      </c>
      <c r="I2492" s="1" t="s">
        <v>4529</v>
      </c>
      <c r="J2492" s="1" t="s">
        <v>4530</v>
      </c>
      <c r="K2492" s="27">
        <v>44697.68074074074</v>
      </c>
      <c r="L2492" s="27">
        <v>44698.626018518517</v>
      </c>
      <c r="M2492" s="1" t="s">
        <v>50</v>
      </c>
      <c r="N2492" s="85" t="s">
        <v>429</v>
      </c>
      <c r="O2492" s="1"/>
      <c r="P2492" s="46"/>
    </row>
    <row r="2493" spans="1:16" ht="16.5" hidden="1" customHeight="1">
      <c r="A2493" s="43">
        <v>108000</v>
      </c>
      <c r="B2493" s="1" t="s">
        <v>57</v>
      </c>
      <c r="C2493" s="1" t="s">
        <v>114</v>
      </c>
      <c r="D2493" s="1" t="s">
        <v>43</v>
      </c>
      <c r="E2493" s="1" t="s">
        <v>62</v>
      </c>
      <c r="F2493" s="1" t="s">
        <v>67</v>
      </c>
      <c r="G2493" s="1" t="s">
        <v>46</v>
      </c>
      <c r="H2493" s="1" t="s">
        <v>54</v>
      </c>
      <c r="I2493" s="1" t="s">
        <v>4531</v>
      </c>
      <c r="J2493" s="1" t="s">
        <v>4532</v>
      </c>
      <c r="K2493" s="27">
        <v>44697.689606481479</v>
      </c>
      <c r="L2493" s="27">
        <v>44699.467800925922</v>
      </c>
      <c r="M2493" s="1" t="s">
        <v>50</v>
      </c>
      <c r="N2493" s="85" t="s">
        <v>443</v>
      </c>
      <c r="O2493" s="1"/>
      <c r="P2493" s="46"/>
    </row>
    <row r="2494" spans="1:16" ht="16.5" hidden="1" customHeight="1">
      <c r="A2494" s="43">
        <v>108001</v>
      </c>
      <c r="B2494" s="1" t="s">
        <v>41</v>
      </c>
      <c r="C2494" s="1" t="s">
        <v>51</v>
      </c>
      <c r="D2494" s="1" t="s">
        <v>61</v>
      </c>
      <c r="E2494" s="1" t="s">
        <v>44</v>
      </c>
      <c r="F2494" s="1" t="s">
        <v>45</v>
      </c>
      <c r="G2494" s="1" t="s">
        <v>46</v>
      </c>
      <c r="H2494" s="1" t="s">
        <v>47</v>
      </c>
      <c r="I2494" s="1" t="s">
        <v>4533</v>
      </c>
      <c r="J2494" s="1" t="s">
        <v>4534</v>
      </c>
      <c r="K2494" s="27">
        <v>44697.694108796299</v>
      </c>
      <c r="L2494" s="27">
        <v>44698.624849537038</v>
      </c>
      <c r="M2494" s="1" t="s">
        <v>50</v>
      </c>
      <c r="N2494" s="85" t="s">
        <v>429</v>
      </c>
      <c r="O2494" s="1"/>
      <c r="P2494" s="46"/>
    </row>
    <row r="2495" spans="1:16" ht="16.5" hidden="1" customHeight="1">
      <c r="A2495" s="43">
        <v>108002</v>
      </c>
      <c r="B2495" s="1" t="s">
        <v>60</v>
      </c>
      <c r="C2495" s="1" t="s">
        <v>51</v>
      </c>
      <c r="D2495" s="1" t="s">
        <v>71</v>
      </c>
      <c r="E2495" s="1" t="s">
        <v>44</v>
      </c>
      <c r="F2495" s="1" t="s">
        <v>53</v>
      </c>
      <c r="G2495" s="1" t="s">
        <v>46</v>
      </c>
      <c r="H2495" s="1" t="s">
        <v>47</v>
      </c>
      <c r="I2495" s="1" t="s">
        <v>4535</v>
      </c>
      <c r="J2495" s="1" t="s">
        <v>4536</v>
      </c>
      <c r="K2495" s="27">
        <v>44697.694652777776</v>
      </c>
      <c r="L2495" s="27">
        <v>44698.624479166669</v>
      </c>
      <c r="M2495" s="1" t="s">
        <v>50</v>
      </c>
      <c r="N2495" s="85" t="s">
        <v>429</v>
      </c>
      <c r="O2495" s="1"/>
      <c r="P2495" s="46"/>
    </row>
    <row r="2496" spans="1:16" ht="16.5" hidden="1" customHeight="1">
      <c r="A2496" s="43">
        <v>108003</v>
      </c>
      <c r="B2496" s="1" t="s">
        <v>60</v>
      </c>
      <c r="C2496" s="1" t="s">
        <v>42</v>
      </c>
      <c r="D2496" s="1" t="s">
        <v>61</v>
      </c>
      <c r="E2496" s="1" t="s">
        <v>44</v>
      </c>
      <c r="F2496" s="1" t="s">
        <v>45</v>
      </c>
      <c r="G2496" s="1" t="s">
        <v>46</v>
      </c>
      <c r="H2496" s="1" t="s">
        <v>47</v>
      </c>
      <c r="I2496" s="1" t="s">
        <v>4537</v>
      </c>
      <c r="J2496" s="1" t="s">
        <v>4538</v>
      </c>
      <c r="K2496" s="27">
        <v>44697.705046296294</v>
      </c>
      <c r="L2496" s="27">
        <v>44701.670393518521</v>
      </c>
      <c r="M2496" s="1" t="s">
        <v>50</v>
      </c>
      <c r="N2496" s="85" t="s">
        <v>429</v>
      </c>
      <c r="O2496" s="1"/>
      <c r="P2496" s="46"/>
    </row>
    <row r="2497" spans="1:16" ht="16.5" hidden="1" customHeight="1">
      <c r="A2497" s="43">
        <v>108004</v>
      </c>
      <c r="B2497" s="1" t="s">
        <v>41</v>
      </c>
      <c r="C2497" s="1" t="s">
        <v>51</v>
      </c>
      <c r="D2497" s="1" t="s">
        <v>61</v>
      </c>
      <c r="E2497" s="1" t="s">
        <v>44</v>
      </c>
      <c r="F2497" s="1" t="s">
        <v>45</v>
      </c>
      <c r="G2497" s="1" t="s">
        <v>46</v>
      </c>
      <c r="H2497" s="1" t="s">
        <v>47</v>
      </c>
      <c r="I2497" s="1" t="s">
        <v>4539</v>
      </c>
      <c r="J2497" s="1" t="s">
        <v>4540</v>
      </c>
      <c r="K2497" s="27">
        <v>44697.706307870372</v>
      </c>
      <c r="L2497" s="27">
        <v>44698.624247685184</v>
      </c>
      <c r="M2497" s="1" t="s">
        <v>50</v>
      </c>
      <c r="N2497" s="85" t="s">
        <v>429</v>
      </c>
      <c r="O2497" s="1"/>
      <c r="P2497" s="46"/>
    </row>
    <row r="2498" spans="1:16" ht="16.5" hidden="1" customHeight="1">
      <c r="A2498" s="43">
        <v>108005</v>
      </c>
      <c r="B2498" s="1" t="s">
        <v>41</v>
      </c>
      <c r="C2498" s="1" t="s">
        <v>114</v>
      </c>
      <c r="D2498" s="1" t="s">
        <v>81</v>
      </c>
      <c r="E2498" s="1" t="s">
        <v>44</v>
      </c>
      <c r="F2498" s="1" t="s">
        <v>45</v>
      </c>
      <c r="G2498" s="1" t="s">
        <v>85</v>
      </c>
      <c r="H2498" s="1" t="s">
        <v>54</v>
      </c>
      <c r="I2498" s="1" t="s">
        <v>4541</v>
      </c>
      <c r="J2498" s="1" t="s">
        <v>4542</v>
      </c>
      <c r="K2498" s="27">
        <v>44697.706562500003</v>
      </c>
      <c r="L2498" s="27">
        <v>44698.623993055553</v>
      </c>
      <c r="M2498" s="1" t="s">
        <v>50</v>
      </c>
      <c r="N2498" s="85" t="s">
        <v>429</v>
      </c>
      <c r="O2498" s="1"/>
      <c r="P2498" s="46"/>
    </row>
    <row r="2499" spans="1:16" ht="16.5" hidden="1" customHeight="1">
      <c r="A2499" s="43">
        <v>108006</v>
      </c>
      <c r="B2499" s="1" t="s">
        <v>41</v>
      </c>
      <c r="C2499" s="1" t="s">
        <v>51</v>
      </c>
      <c r="D2499" s="1" t="s">
        <v>52</v>
      </c>
      <c r="E2499" s="1" t="s">
        <v>241</v>
      </c>
      <c r="F2499" s="1" t="s">
        <v>45</v>
      </c>
      <c r="G2499" s="1" t="s">
        <v>46</v>
      </c>
      <c r="H2499" s="1" t="s">
        <v>54</v>
      </c>
      <c r="I2499" s="1" t="s">
        <v>4543</v>
      </c>
      <c r="J2499" s="1" t="s">
        <v>4544</v>
      </c>
      <c r="K2499" s="27">
        <v>44697.722592592596</v>
      </c>
      <c r="L2499" s="27">
        <v>44698.623668981483</v>
      </c>
      <c r="M2499" s="1" t="s">
        <v>50</v>
      </c>
      <c r="N2499" s="85" t="s">
        <v>429</v>
      </c>
      <c r="O2499" s="1"/>
      <c r="P2499" s="46"/>
    </row>
    <row r="2500" spans="1:16" ht="16.5" hidden="1" customHeight="1">
      <c r="A2500" s="43">
        <v>108007</v>
      </c>
      <c r="B2500" s="1" t="s">
        <v>41</v>
      </c>
      <c r="C2500" s="1" t="s">
        <v>51</v>
      </c>
      <c r="D2500" s="1" t="s">
        <v>71</v>
      </c>
      <c r="E2500" s="1" t="s">
        <v>44</v>
      </c>
      <c r="F2500" s="1" t="s">
        <v>53</v>
      </c>
      <c r="G2500" s="1" t="s">
        <v>46</v>
      </c>
      <c r="H2500" s="1" t="s">
        <v>54</v>
      </c>
      <c r="I2500" s="1" t="s">
        <v>4545</v>
      </c>
      <c r="J2500" s="1" t="s">
        <v>4546</v>
      </c>
      <c r="K2500" s="27">
        <v>44697.726759259262</v>
      </c>
      <c r="L2500" s="27">
        <v>44698.623159722221</v>
      </c>
      <c r="M2500" s="1" t="s">
        <v>50</v>
      </c>
      <c r="N2500" s="85" t="s">
        <v>429</v>
      </c>
      <c r="O2500" s="1"/>
      <c r="P2500" s="46"/>
    </row>
    <row r="2501" spans="1:16" ht="16.5" hidden="1" customHeight="1">
      <c r="A2501" s="43">
        <v>108008</v>
      </c>
      <c r="B2501" s="1" t="s">
        <v>41</v>
      </c>
      <c r="C2501" s="1" t="s">
        <v>51</v>
      </c>
      <c r="D2501" s="1" t="s">
        <v>43</v>
      </c>
      <c r="E2501" s="1" t="s">
        <v>44</v>
      </c>
      <c r="F2501" s="1" t="s">
        <v>45</v>
      </c>
      <c r="G2501" s="1" t="s">
        <v>46</v>
      </c>
      <c r="H2501" s="1" t="s">
        <v>47</v>
      </c>
      <c r="I2501" s="1" t="s">
        <v>4547</v>
      </c>
      <c r="J2501" s="1" t="s">
        <v>4548</v>
      </c>
      <c r="K2501" s="27">
        <v>44697.736701388887</v>
      </c>
      <c r="L2501" s="27">
        <v>44698.510474537034</v>
      </c>
      <c r="M2501" s="1" t="s">
        <v>50</v>
      </c>
      <c r="N2501" s="85" t="s">
        <v>429</v>
      </c>
      <c r="O2501" s="1"/>
      <c r="P2501" s="46"/>
    </row>
    <row r="2502" spans="1:16" ht="16.5" hidden="1" customHeight="1">
      <c r="A2502" s="43">
        <v>108009</v>
      </c>
      <c r="B2502" s="1" t="s">
        <v>57</v>
      </c>
      <c r="C2502" s="1" t="s">
        <v>51</v>
      </c>
      <c r="D2502" s="1" t="s">
        <v>61</v>
      </c>
      <c r="E2502" s="1" t="s">
        <v>44</v>
      </c>
      <c r="F2502" s="1" t="s">
        <v>67</v>
      </c>
      <c r="G2502" s="1" t="s">
        <v>46</v>
      </c>
      <c r="H2502" s="1" t="s">
        <v>54</v>
      </c>
      <c r="I2502" s="1" t="s">
        <v>4549</v>
      </c>
      <c r="J2502" s="1" t="s">
        <v>4550</v>
      </c>
      <c r="K2502" s="27">
        <v>44697.748796296299</v>
      </c>
      <c r="L2502" s="27">
        <v>44700.518506944441</v>
      </c>
      <c r="M2502" s="1" t="s">
        <v>50</v>
      </c>
      <c r="N2502" s="85" t="s">
        <v>808</v>
      </c>
      <c r="O2502" s="1"/>
      <c r="P2502" s="46"/>
    </row>
    <row r="2503" spans="1:16" ht="16.5" hidden="1" customHeight="1">
      <c r="A2503" s="43">
        <v>108010</v>
      </c>
      <c r="B2503" s="1" t="s">
        <v>60</v>
      </c>
      <c r="C2503" s="1" t="s">
        <v>114</v>
      </c>
      <c r="D2503" s="1" t="s">
        <v>61</v>
      </c>
      <c r="E2503" s="1" t="s">
        <v>241</v>
      </c>
      <c r="F2503" s="1" t="s">
        <v>53</v>
      </c>
      <c r="G2503" s="1" t="s">
        <v>46</v>
      </c>
      <c r="H2503" s="1" t="s">
        <v>54</v>
      </c>
      <c r="I2503" s="1" t="s">
        <v>4551</v>
      </c>
      <c r="J2503" s="1" t="s">
        <v>4552</v>
      </c>
      <c r="K2503" s="27">
        <v>44697.749699074076</v>
      </c>
      <c r="L2503" s="27">
        <v>44698.50953703704</v>
      </c>
      <c r="M2503" s="1" t="s">
        <v>50</v>
      </c>
      <c r="N2503" s="85" t="s">
        <v>429</v>
      </c>
      <c r="O2503" s="1"/>
      <c r="P2503" s="46"/>
    </row>
    <row r="2504" spans="1:16" ht="16.5" hidden="1" customHeight="1">
      <c r="A2504" s="43">
        <v>108011</v>
      </c>
      <c r="B2504" s="1" t="s">
        <v>41</v>
      </c>
      <c r="C2504" s="1" t="s">
        <v>51</v>
      </c>
      <c r="D2504" s="1" t="s">
        <v>52</v>
      </c>
      <c r="E2504" s="1" t="s">
        <v>186</v>
      </c>
      <c r="F2504" s="1" t="s">
        <v>67</v>
      </c>
      <c r="G2504" s="1" t="s">
        <v>85</v>
      </c>
      <c r="H2504" s="1" t="s">
        <v>163</v>
      </c>
      <c r="I2504" s="1" t="s">
        <v>4553</v>
      </c>
      <c r="J2504" s="1" t="s">
        <v>4554</v>
      </c>
      <c r="K2504" s="27">
        <v>44697.787245370368</v>
      </c>
      <c r="L2504" s="27">
        <v>44699.483414351853</v>
      </c>
      <c r="M2504" s="1" t="s">
        <v>50</v>
      </c>
      <c r="N2504" s="85" t="s">
        <v>429</v>
      </c>
      <c r="O2504" s="1"/>
      <c r="P2504" s="46"/>
    </row>
    <row r="2505" spans="1:16" ht="16.5" hidden="1" customHeight="1">
      <c r="A2505" s="43">
        <v>108012</v>
      </c>
      <c r="B2505" s="1" t="s">
        <v>60</v>
      </c>
      <c r="C2505" s="1" t="s">
        <v>99</v>
      </c>
      <c r="D2505" s="1" t="s">
        <v>52</v>
      </c>
      <c r="E2505" s="1" t="s">
        <v>207</v>
      </c>
      <c r="F2505" s="1" t="s">
        <v>67</v>
      </c>
      <c r="G2505" s="1" t="s">
        <v>46</v>
      </c>
      <c r="H2505" s="1" t="s">
        <v>47</v>
      </c>
      <c r="I2505" s="1" t="s">
        <v>4555</v>
      </c>
      <c r="J2505" s="1" t="s">
        <v>4556</v>
      </c>
      <c r="K2505" s="27">
        <v>44697.806840277779</v>
      </c>
      <c r="L2505" s="27">
        <v>44701.554259259261</v>
      </c>
      <c r="M2505" s="1" t="s">
        <v>50</v>
      </c>
      <c r="N2505" s="85" t="s">
        <v>429</v>
      </c>
      <c r="O2505" s="1"/>
      <c r="P2505" s="46"/>
    </row>
    <row r="2506" spans="1:16" ht="16.5" hidden="1" customHeight="1">
      <c r="A2506" s="43">
        <v>108013</v>
      </c>
      <c r="B2506" s="1" t="s">
        <v>60</v>
      </c>
      <c r="C2506" s="1" t="s">
        <v>109</v>
      </c>
      <c r="D2506" s="1" t="s">
        <v>43</v>
      </c>
      <c r="E2506" s="1" t="s">
        <v>44</v>
      </c>
      <c r="F2506" s="1" t="s">
        <v>45</v>
      </c>
      <c r="G2506" s="1" t="s">
        <v>46</v>
      </c>
      <c r="H2506" s="1" t="s">
        <v>47</v>
      </c>
      <c r="I2506" s="1" t="s">
        <v>4557</v>
      </c>
      <c r="J2506" s="1" t="s">
        <v>4558</v>
      </c>
      <c r="K2506" s="27">
        <v>44698.40824074074</v>
      </c>
      <c r="L2506" s="27">
        <v>44699.466828703706</v>
      </c>
      <c r="M2506" s="1" t="s">
        <v>50</v>
      </c>
      <c r="N2506" s="85" t="s">
        <v>429</v>
      </c>
      <c r="O2506" s="1"/>
      <c r="P2506" s="46"/>
    </row>
    <row r="2507" spans="1:16" ht="16.5" hidden="1" customHeight="1">
      <c r="A2507" s="43">
        <v>108014</v>
      </c>
      <c r="B2507" s="1" t="s">
        <v>41</v>
      </c>
      <c r="C2507" s="1" t="s">
        <v>51</v>
      </c>
      <c r="D2507" s="1" t="s">
        <v>43</v>
      </c>
      <c r="E2507" s="1" t="s">
        <v>44</v>
      </c>
      <c r="F2507" s="1" t="s">
        <v>45</v>
      </c>
      <c r="G2507" s="1" t="s">
        <v>46</v>
      </c>
      <c r="H2507" s="1" t="s">
        <v>47</v>
      </c>
      <c r="I2507" s="1" t="s">
        <v>4559</v>
      </c>
      <c r="J2507" s="1" t="s">
        <v>4560</v>
      </c>
      <c r="K2507" s="27">
        <v>44698.419571759259</v>
      </c>
      <c r="L2507" s="27">
        <v>44698.507789351854</v>
      </c>
      <c r="M2507" s="1" t="s">
        <v>50</v>
      </c>
      <c r="N2507" s="85" t="s">
        <v>429</v>
      </c>
      <c r="O2507" s="1"/>
      <c r="P2507" s="46"/>
    </row>
    <row r="2508" spans="1:16" ht="16.5" hidden="1" customHeight="1">
      <c r="A2508" s="43">
        <v>108015</v>
      </c>
      <c r="B2508" s="1" t="s">
        <v>60</v>
      </c>
      <c r="C2508" s="1" t="s">
        <v>42</v>
      </c>
      <c r="D2508" s="1" t="s">
        <v>61</v>
      </c>
      <c r="E2508" s="1" t="s">
        <v>44</v>
      </c>
      <c r="F2508" s="1" t="s">
        <v>45</v>
      </c>
      <c r="G2508" s="1" t="s">
        <v>46</v>
      </c>
      <c r="H2508" s="1" t="s">
        <v>47</v>
      </c>
      <c r="I2508" s="1" t="s">
        <v>4561</v>
      </c>
      <c r="J2508" s="1" t="s">
        <v>4562</v>
      </c>
      <c r="K2508" s="27">
        <v>44698.460081018522</v>
      </c>
      <c r="L2508" s="27">
        <v>44698.504328703704</v>
      </c>
      <c r="M2508" s="1" t="s">
        <v>50</v>
      </c>
      <c r="N2508" s="85" t="s">
        <v>429</v>
      </c>
      <c r="O2508" s="1"/>
      <c r="P2508" s="46"/>
    </row>
    <row r="2509" spans="1:16" ht="16.5" hidden="1" customHeight="1">
      <c r="A2509" s="43">
        <v>108016</v>
      </c>
      <c r="B2509" s="1" t="s">
        <v>60</v>
      </c>
      <c r="C2509" s="1" t="s">
        <v>51</v>
      </c>
      <c r="D2509" s="1" t="s">
        <v>71</v>
      </c>
      <c r="E2509" s="1" t="s">
        <v>62</v>
      </c>
      <c r="F2509" s="1" t="s">
        <v>53</v>
      </c>
      <c r="G2509" s="1" t="s">
        <v>85</v>
      </c>
      <c r="H2509" s="1" t="s">
        <v>54</v>
      </c>
      <c r="I2509" s="1" t="s">
        <v>4563</v>
      </c>
      <c r="J2509" s="1" t="s">
        <v>4564</v>
      </c>
      <c r="K2509" s="27">
        <v>44698.469143518516</v>
      </c>
      <c r="L2509" s="27">
        <v>44698.539178240739</v>
      </c>
      <c r="M2509" s="1" t="s">
        <v>50</v>
      </c>
      <c r="N2509" s="85" t="s">
        <v>429</v>
      </c>
      <c r="O2509" s="1"/>
      <c r="P2509" s="46"/>
    </row>
    <row r="2510" spans="1:16" ht="16.5" hidden="1" customHeight="1">
      <c r="A2510" s="43">
        <v>108017</v>
      </c>
      <c r="B2510" s="1" t="s">
        <v>41</v>
      </c>
      <c r="C2510" s="1" t="s">
        <v>51</v>
      </c>
      <c r="D2510" s="1" t="s">
        <v>61</v>
      </c>
      <c r="E2510" s="1" t="s">
        <v>44</v>
      </c>
      <c r="F2510" s="1" t="s">
        <v>45</v>
      </c>
      <c r="G2510" s="1" t="s">
        <v>46</v>
      </c>
      <c r="H2510" s="1" t="s">
        <v>54</v>
      </c>
      <c r="I2510" s="1" t="s">
        <v>4565</v>
      </c>
      <c r="J2510" s="1" t="s">
        <v>4566</v>
      </c>
      <c r="K2510" s="27">
        <v>44698.473622685182</v>
      </c>
      <c r="L2510" s="27">
        <v>44699.466041666667</v>
      </c>
      <c r="M2510" s="1" t="s">
        <v>50</v>
      </c>
      <c r="N2510" s="85" t="s">
        <v>429</v>
      </c>
      <c r="O2510" s="1"/>
      <c r="P2510" s="46"/>
    </row>
    <row r="2511" spans="1:16" ht="16.5" hidden="1" customHeight="1">
      <c r="A2511" s="43">
        <v>108018</v>
      </c>
      <c r="B2511" s="1" t="s">
        <v>41</v>
      </c>
      <c r="C2511" s="1" t="s">
        <v>51</v>
      </c>
      <c r="D2511" s="1" t="s">
        <v>61</v>
      </c>
      <c r="E2511" s="1" t="s">
        <v>44</v>
      </c>
      <c r="F2511" s="1" t="s">
        <v>45</v>
      </c>
      <c r="G2511" s="1" t="s">
        <v>46</v>
      </c>
      <c r="H2511" s="1" t="s">
        <v>54</v>
      </c>
      <c r="I2511" s="1" t="s">
        <v>4567</v>
      </c>
      <c r="J2511" s="1" t="s">
        <v>4568</v>
      </c>
      <c r="K2511" s="27">
        <v>44698.474340277775</v>
      </c>
      <c r="L2511" s="27">
        <v>44698.503761574073</v>
      </c>
      <c r="M2511" s="1" t="s">
        <v>50</v>
      </c>
      <c r="N2511" s="85" t="s">
        <v>429</v>
      </c>
      <c r="O2511" s="1"/>
      <c r="P2511" s="46"/>
    </row>
    <row r="2512" spans="1:16" ht="16.5" hidden="1" customHeight="1">
      <c r="A2512" s="43">
        <v>108019</v>
      </c>
      <c r="B2512" s="1" t="s">
        <v>74</v>
      </c>
      <c r="C2512" s="1" t="s">
        <v>51</v>
      </c>
      <c r="D2512" s="1" t="s">
        <v>61</v>
      </c>
      <c r="E2512" s="1" t="s">
        <v>44</v>
      </c>
      <c r="F2512" s="1" t="s">
        <v>45</v>
      </c>
      <c r="G2512" s="1" t="s">
        <v>46</v>
      </c>
      <c r="H2512" s="1" t="s">
        <v>54</v>
      </c>
      <c r="I2512" s="1" t="s">
        <v>4569</v>
      </c>
      <c r="J2512" s="1" t="s">
        <v>4570</v>
      </c>
      <c r="K2512" s="27">
        <v>44698.487187500003</v>
      </c>
      <c r="L2512" s="27">
        <v>44700.517453703702</v>
      </c>
      <c r="M2512" s="1" t="s">
        <v>50</v>
      </c>
      <c r="N2512" s="85" t="s">
        <v>808</v>
      </c>
      <c r="O2512" s="1"/>
      <c r="P2512" s="46"/>
    </row>
    <row r="2513" spans="1:16" ht="16.5" hidden="1" customHeight="1">
      <c r="A2513" s="43">
        <v>108020</v>
      </c>
      <c r="B2513" s="1" t="s">
        <v>41</v>
      </c>
      <c r="C2513" s="1" t="s">
        <v>126</v>
      </c>
      <c r="D2513" s="1" t="s">
        <v>81</v>
      </c>
      <c r="E2513" s="1" t="s">
        <v>44</v>
      </c>
      <c r="F2513" s="1" t="s">
        <v>53</v>
      </c>
      <c r="G2513" s="1" t="s">
        <v>46</v>
      </c>
      <c r="H2513" s="1" t="s">
        <v>54</v>
      </c>
      <c r="I2513" s="1" t="s">
        <v>4571</v>
      </c>
      <c r="J2513" s="1" t="s">
        <v>4572</v>
      </c>
      <c r="K2513" s="27">
        <v>44698.491342592592</v>
      </c>
      <c r="L2513" s="27">
        <v>44698.538657407407</v>
      </c>
      <c r="M2513" s="1" t="s">
        <v>50</v>
      </c>
      <c r="N2513" s="85" t="s">
        <v>429</v>
      </c>
      <c r="O2513" s="1"/>
      <c r="P2513" s="46"/>
    </row>
    <row r="2514" spans="1:16" ht="16.5" hidden="1" customHeight="1">
      <c r="A2514" s="43">
        <v>108021</v>
      </c>
      <c r="B2514" s="1" t="s">
        <v>41</v>
      </c>
      <c r="C2514" s="1" t="s">
        <v>51</v>
      </c>
      <c r="D2514" s="1" t="s">
        <v>71</v>
      </c>
      <c r="E2514" s="1" t="s">
        <v>44</v>
      </c>
      <c r="F2514" s="1" t="s">
        <v>45</v>
      </c>
      <c r="G2514" s="1" t="s">
        <v>46</v>
      </c>
      <c r="H2514" s="1" t="s">
        <v>54</v>
      </c>
      <c r="I2514" s="1" t="s">
        <v>893</v>
      </c>
      <c r="J2514" s="1" t="s">
        <v>4573</v>
      </c>
      <c r="K2514" s="27">
        <v>44698.493981481479</v>
      </c>
      <c r="L2514" s="27">
        <v>44698.503472222219</v>
      </c>
      <c r="M2514" s="1" t="s">
        <v>50</v>
      </c>
      <c r="N2514" s="85" t="s">
        <v>429</v>
      </c>
      <c r="O2514" s="1"/>
      <c r="P2514" s="46"/>
    </row>
    <row r="2515" spans="1:16" ht="16.5" hidden="1" customHeight="1">
      <c r="A2515" s="43">
        <v>108022</v>
      </c>
      <c r="B2515" s="1" t="s">
        <v>41</v>
      </c>
      <c r="C2515" s="1" t="s">
        <v>51</v>
      </c>
      <c r="D2515" s="1" t="s">
        <v>43</v>
      </c>
      <c r="E2515" s="1" t="s">
        <v>44</v>
      </c>
      <c r="F2515" s="1" t="s">
        <v>45</v>
      </c>
      <c r="G2515" s="1" t="s">
        <v>46</v>
      </c>
      <c r="H2515" s="1" t="s">
        <v>47</v>
      </c>
      <c r="I2515" s="1" t="s">
        <v>4574</v>
      </c>
      <c r="J2515" s="1" t="s">
        <v>3607</v>
      </c>
      <c r="K2515" s="27">
        <v>44698.505046296297</v>
      </c>
      <c r="L2515" s="27">
        <v>44698.508321759262</v>
      </c>
      <c r="M2515" s="1" t="s">
        <v>50</v>
      </c>
      <c r="N2515" s="85" t="s">
        <v>429</v>
      </c>
      <c r="O2515" s="1"/>
      <c r="P2515" s="46"/>
    </row>
    <row r="2516" spans="1:16" ht="16.5" hidden="1" customHeight="1">
      <c r="A2516" s="43">
        <v>108023</v>
      </c>
      <c r="B2516" s="1" t="s">
        <v>60</v>
      </c>
      <c r="C2516" s="1" t="s">
        <v>51</v>
      </c>
      <c r="D2516" s="1" t="s">
        <v>61</v>
      </c>
      <c r="E2516" s="1" t="s">
        <v>44</v>
      </c>
      <c r="F2516" s="1" t="s">
        <v>45</v>
      </c>
      <c r="G2516" s="1" t="s">
        <v>46</v>
      </c>
      <c r="H2516" s="1" t="s">
        <v>47</v>
      </c>
      <c r="I2516" s="1" t="s">
        <v>4575</v>
      </c>
      <c r="J2516" s="1" t="s">
        <v>4576</v>
      </c>
      <c r="K2516" s="27">
        <v>44698.560706018521</v>
      </c>
      <c r="L2516" s="27">
        <v>44698.622766203705</v>
      </c>
      <c r="M2516" s="1" t="s">
        <v>50</v>
      </c>
      <c r="N2516" s="85" t="s">
        <v>429</v>
      </c>
      <c r="O2516" s="1"/>
      <c r="P2516" s="46"/>
    </row>
    <row r="2517" spans="1:16" ht="16.5" hidden="1" customHeight="1">
      <c r="A2517" s="43">
        <v>108024</v>
      </c>
      <c r="B2517" s="1" t="s">
        <v>60</v>
      </c>
      <c r="C2517" s="1" t="s">
        <v>51</v>
      </c>
      <c r="D2517" s="1" t="s">
        <v>61</v>
      </c>
      <c r="E2517" s="1" t="s">
        <v>44</v>
      </c>
      <c r="F2517" s="1" t="s">
        <v>45</v>
      </c>
      <c r="G2517" s="1" t="s">
        <v>46</v>
      </c>
      <c r="H2517" s="1" t="s">
        <v>54</v>
      </c>
      <c r="I2517" s="1" t="s">
        <v>4577</v>
      </c>
      <c r="J2517" s="1" t="s">
        <v>4578</v>
      </c>
      <c r="K2517" s="27">
        <v>44698.571203703701</v>
      </c>
      <c r="L2517" s="27">
        <v>44701.633287037039</v>
      </c>
      <c r="M2517" s="1" t="s">
        <v>50</v>
      </c>
      <c r="N2517" s="85" t="s">
        <v>429</v>
      </c>
      <c r="O2517" s="1"/>
      <c r="P2517" s="46"/>
    </row>
    <row r="2518" spans="1:16" ht="16.5" hidden="1" customHeight="1">
      <c r="A2518" s="43">
        <v>108025</v>
      </c>
      <c r="B2518" s="1" t="s">
        <v>252</v>
      </c>
      <c r="C2518" s="1" t="s">
        <v>51</v>
      </c>
      <c r="D2518" s="1" t="s">
        <v>81</v>
      </c>
      <c r="E2518" s="1" t="s">
        <v>44</v>
      </c>
      <c r="F2518" s="1" t="s">
        <v>53</v>
      </c>
      <c r="G2518" s="1" t="s">
        <v>46</v>
      </c>
      <c r="H2518" s="1" t="s">
        <v>54</v>
      </c>
      <c r="I2518" s="1" t="s">
        <v>4579</v>
      </c>
      <c r="J2518" s="1" t="s">
        <v>4580</v>
      </c>
      <c r="K2518" s="27">
        <v>44698.620659722219</v>
      </c>
      <c r="L2518" s="27">
        <v>44704.445821759262</v>
      </c>
      <c r="M2518" s="1" t="s">
        <v>50</v>
      </c>
      <c r="N2518" s="85" t="s">
        <v>3877</v>
      </c>
      <c r="O2518" s="1"/>
      <c r="P2518" s="46"/>
    </row>
    <row r="2519" spans="1:16" ht="16.5" hidden="1" customHeight="1">
      <c r="A2519" s="43">
        <v>108026</v>
      </c>
      <c r="B2519" s="1" t="s">
        <v>41</v>
      </c>
      <c r="C2519" s="1" t="s">
        <v>51</v>
      </c>
      <c r="D2519" s="1" t="s">
        <v>71</v>
      </c>
      <c r="E2519" s="1" t="s">
        <v>44</v>
      </c>
      <c r="F2519" s="1" t="s">
        <v>45</v>
      </c>
      <c r="G2519" s="1" t="s">
        <v>46</v>
      </c>
      <c r="H2519" s="1" t="s">
        <v>54</v>
      </c>
      <c r="I2519" s="1" t="s">
        <v>4581</v>
      </c>
      <c r="J2519" s="1" t="s">
        <v>4582</v>
      </c>
      <c r="K2519" s="27">
        <v>44698.626909722225</v>
      </c>
      <c r="L2519" s="27">
        <v>44698.65116898148</v>
      </c>
      <c r="M2519" s="1" t="s">
        <v>50</v>
      </c>
      <c r="N2519" s="85" t="s">
        <v>429</v>
      </c>
      <c r="O2519" s="1"/>
      <c r="P2519" s="46"/>
    </row>
    <row r="2520" spans="1:16" ht="16.5" hidden="1" customHeight="1">
      <c r="A2520" s="43">
        <v>108027</v>
      </c>
      <c r="B2520" s="1" t="s">
        <v>41</v>
      </c>
      <c r="C2520" s="1" t="s">
        <v>42</v>
      </c>
      <c r="D2520" s="1" t="s">
        <v>61</v>
      </c>
      <c r="E2520" s="1" t="s">
        <v>84</v>
      </c>
      <c r="F2520" s="1" t="s">
        <v>53</v>
      </c>
      <c r="G2520" s="1" t="s">
        <v>85</v>
      </c>
      <c r="H2520" s="1" t="s">
        <v>54</v>
      </c>
      <c r="I2520" s="1" t="s">
        <v>4583</v>
      </c>
      <c r="J2520" s="1" t="s">
        <v>314</v>
      </c>
      <c r="K2520" s="27">
        <v>44698.630590277775</v>
      </c>
      <c r="L2520" s="27">
        <v>44698.651550925926</v>
      </c>
      <c r="M2520" s="1" t="s">
        <v>50</v>
      </c>
      <c r="N2520" s="85" t="s">
        <v>429</v>
      </c>
      <c r="O2520" s="1"/>
      <c r="P2520" s="46"/>
    </row>
    <row r="2521" spans="1:16" ht="16.5" hidden="1" customHeight="1">
      <c r="A2521" s="43">
        <v>108028</v>
      </c>
      <c r="B2521" s="1" t="s">
        <v>60</v>
      </c>
      <c r="C2521" s="1" t="s">
        <v>51</v>
      </c>
      <c r="D2521" s="1" t="s">
        <v>81</v>
      </c>
      <c r="E2521" s="1" t="s">
        <v>62</v>
      </c>
      <c r="F2521" s="1" t="s">
        <v>45</v>
      </c>
      <c r="G2521" s="1" t="s">
        <v>46</v>
      </c>
      <c r="H2521" s="1" t="s">
        <v>47</v>
      </c>
      <c r="I2521" s="1" t="s">
        <v>4584</v>
      </c>
      <c r="J2521" s="1" t="s">
        <v>1066</v>
      </c>
      <c r="K2521" s="27">
        <v>44698.672152777777</v>
      </c>
      <c r="L2521" s="27">
        <v>44699.465590277781</v>
      </c>
      <c r="M2521" s="1" t="s">
        <v>50</v>
      </c>
      <c r="N2521" s="85" t="s">
        <v>429</v>
      </c>
      <c r="O2521" s="1"/>
      <c r="P2521" s="46"/>
    </row>
    <row r="2522" spans="1:16" ht="16.5" hidden="1" customHeight="1">
      <c r="A2522" s="43">
        <v>108029</v>
      </c>
      <c r="B2522" s="1" t="s">
        <v>41</v>
      </c>
      <c r="C2522" s="1" t="s">
        <v>51</v>
      </c>
      <c r="D2522" s="1" t="s">
        <v>81</v>
      </c>
      <c r="E2522" s="1" t="s">
        <v>44</v>
      </c>
      <c r="F2522" s="1" t="s">
        <v>53</v>
      </c>
      <c r="G2522" s="1" t="s">
        <v>46</v>
      </c>
      <c r="H2522" s="1" t="s">
        <v>54</v>
      </c>
      <c r="I2522" s="1" t="s">
        <v>4585</v>
      </c>
      <c r="J2522" s="1" t="s">
        <v>4586</v>
      </c>
      <c r="K2522" s="27">
        <v>44698.680613425924</v>
      </c>
      <c r="L2522" s="27">
        <v>44699.464421296296</v>
      </c>
      <c r="M2522" s="1" t="s">
        <v>50</v>
      </c>
      <c r="N2522" s="85" t="s">
        <v>429</v>
      </c>
      <c r="O2522" s="1"/>
      <c r="P2522" s="46"/>
    </row>
    <row r="2523" spans="1:16" ht="16.5" hidden="1" customHeight="1">
      <c r="A2523" s="43">
        <v>108030</v>
      </c>
      <c r="B2523" s="1" t="s">
        <v>60</v>
      </c>
      <c r="C2523" s="1" t="s">
        <v>51</v>
      </c>
      <c r="D2523" s="1" t="s">
        <v>81</v>
      </c>
      <c r="E2523" s="1" t="s">
        <v>44</v>
      </c>
      <c r="F2523" s="1" t="s">
        <v>53</v>
      </c>
      <c r="G2523" s="1" t="s">
        <v>46</v>
      </c>
      <c r="H2523" s="1" t="s">
        <v>54</v>
      </c>
      <c r="I2523" s="1" t="s">
        <v>4587</v>
      </c>
      <c r="J2523" s="1" t="s">
        <v>4588</v>
      </c>
      <c r="K2523" s="27">
        <v>44698.687511574077</v>
      </c>
      <c r="L2523" s="27">
        <v>44699.461921296293</v>
      </c>
      <c r="M2523" s="1" t="s">
        <v>50</v>
      </c>
      <c r="N2523" s="85" t="s">
        <v>429</v>
      </c>
      <c r="O2523" s="1"/>
      <c r="P2523" s="46"/>
    </row>
    <row r="2524" spans="1:16" ht="16.5" hidden="1" customHeight="1">
      <c r="A2524" s="43">
        <v>108031</v>
      </c>
      <c r="B2524" s="1" t="s">
        <v>41</v>
      </c>
      <c r="C2524" s="1" t="s">
        <v>51</v>
      </c>
      <c r="D2524" s="1" t="s">
        <v>81</v>
      </c>
      <c r="E2524" s="1" t="s">
        <v>44</v>
      </c>
      <c r="F2524" s="1" t="s">
        <v>53</v>
      </c>
      <c r="G2524" s="1" t="s">
        <v>498</v>
      </c>
      <c r="H2524" s="1" t="s">
        <v>54</v>
      </c>
      <c r="I2524" s="1" t="s">
        <v>4589</v>
      </c>
      <c r="J2524" s="1" t="s">
        <v>4590</v>
      </c>
      <c r="K2524" s="27">
        <v>44698.689791666664</v>
      </c>
      <c r="L2524" s="27">
        <v>44699.459849537037</v>
      </c>
      <c r="M2524" s="1" t="s">
        <v>50</v>
      </c>
      <c r="N2524" s="85" t="s">
        <v>429</v>
      </c>
      <c r="O2524" s="1"/>
      <c r="P2524" s="46"/>
    </row>
    <row r="2525" spans="1:16" ht="16.5" hidden="1" customHeight="1">
      <c r="A2525" s="43">
        <v>108032</v>
      </c>
      <c r="B2525" s="1" t="s">
        <v>4336</v>
      </c>
      <c r="C2525" s="1" t="s">
        <v>123</v>
      </c>
      <c r="D2525" s="1" t="s">
        <v>151</v>
      </c>
      <c r="E2525" s="1" t="s">
        <v>186</v>
      </c>
      <c r="F2525" s="1" t="s">
        <v>67</v>
      </c>
      <c r="G2525" s="1" t="s">
        <v>46</v>
      </c>
      <c r="H2525" s="1" t="s">
        <v>163</v>
      </c>
      <c r="I2525" s="1" t="s">
        <v>4591</v>
      </c>
      <c r="J2525" s="1" t="s">
        <v>4592</v>
      </c>
      <c r="K2525" s="27">
        <v>44699.285601851851</v>
      </c>
      <c r="L2525" s="27">
        <v>44708.69427083333</v>
      </c>
      <c r="M2525" s="1" t="s">
        <v>50</v>
      </c>
      <c r="N2525" s="85" t="s">
        <v>808</v>
      </c>
      <c r="O2525" s="1"/>
      <c r="P2525" s="46"/>
    </row>
    <row r="2526" spans="1:16" ht="16.5" hidden="1" customHeight="1">
      <c r="A2526" s="43">
        <v>108033</v>
      </c>
      <c r="B2526" s="1" t="s">
        <v>60</v>
      </c>
      <c r="C2526" s="1" t="s">
        <v>126</v>
      </c>
      <c r="D2526" s="1" t="s">
        <v>52</v>
      </c>
      <c r="E2526" s="1" t="s">
        <v>207</v>
      </c>
      <c r="F2526" s="1" t="s">
        <v>67</v>
      </c>
      <c r="G2526" s="1" t="s">
        <v>46</v>
      </c>
      <c r="H2526" s="1" t="s">
        <v>47</v>
      </c>
      <c r="I2526" s="1" t="s">
        <v>4593</v>
      </c>
      <c r="J2526" s="1" t="s">
        <v>1066</v>
      </c>
      <c r="K2526" s="27">
        <v>44699.419953703706</v>
      </c>
      <c r="L2526" s="27">
        <v>44699.456678240742</v>
      </c>
      <c r="M2526" s="1" t="s">
        <v>50</v>
      </c>
      <c r="N2526" s="85" t="s">
        <v>429</v>
      </c>
      <c r="O2526" s="1"/>
      <c r="P2526" s="46"/>
    </row>
    <row r="2527" spans="1:16" ht="16.5" hidden="1" customHeight="1">
      <c r="A2527" s="43">
        <v>108034</v>
      </c>
      <c r="B2527" s="1" t="s">
        <v>41</v>
      </c>
      <c r="C2527" s="1" t="s">
        <v>51</v>
      </c>
      <c r="D2527" s="1" t="s">
        <v>61</v>
      </c>
      <c r="E2527" s="1" t="s">
        <v>62</v>
      </c>
      <c r="F2527" s="1" t="s">
        <v>53</v>
      </c>
      <c r="G2527" s="1" t="s">
        <v>46</v>
      </c>
      <c r="H2527" s="1" t="s">
        <v>54</v>
      </c>
      <c r="I2527" s="1" t="s">
        <v>4594</v>
      </c>
      <c r="J2527" s="1" t="s">
        <v>4595</v>
      </c>
      <c r="K2527" s="27">
        <v>44699.426192129627</v>
      </c>
      <c r="L2527" s="27">
        <v>44700.387754629628</v>
      </c>
      <c r="M2527" s="1" t="s">
        <v>50</v>
      </c>
      <c r="N2527" s="85" t="s">
        <v>429</v>
      </c>
      <c r="O2527" s="1"/>
      <c r="P2527" s="46"/>
    </row>
    <row r="2528" spans="1:16" ht="16.5" hidden="1" customHeight="1">
      <c r="A2528" s="43">
        <v>108035</v>
      </c>
      <c r="B2528" s="1" t="s">
        <v>60</v>
      </c>
      <c r="C2528" s="1" t="s">
        <v>126</v>
      </c>
      <c r="D2528" s="1" t="s">
        <v>52</v>
      </c>
      <c r="E2528" s="1" t="s">
        <v>207</v>
      </c>
      <c r="F2528" s="1" t="s">
        <v>67</v>
      </c>
      <c r="G2528" s="1" t="s">
        <v>46</v>
      </c>
      <c r="H2528" s="1" t="s">
        <v>47</v>
      </c>
      <c r="I2528" s="1" t="s">
        <v>4596</v>
      </c>
      <c r="J2528" s="1" t="s">
        <v>4597</v>
      </c>
      <c r="K2528" s="27">
        <v>44699.440370370372</v>
      </c>
      <c r="L2528" s="27">
        <v>44705.334629629629</v>
      </c>
      <c r="M2528" s="1" t="s">
        <v>50</v>
      </c>
      <c r="N2528" s="85" t="s">
        <v>429</v>
      </c>
      <c r="O2528" s="1"/>
      <c r="P2528" s="46"/>
    </row>
    <row r="2529" spans="1:16" ht="16.5" hidden="1" customHeight="1">
      <c r="A2529" s="43">
        <v>108036</v>
      </c>
      <c r="B2529" s="1" t="s">
        <v>513</v>
      </c>
      <c r="C2529" s="1" t="s">
        <v>51</v>
      </c>
      <c r="D2529" s="1" t="s">
        <v>61</v>
      </c>
      <c r="E2529" s="1" t="s">
        <v>44</v>
      </c>
      <c r="F2529" s="1" t="s">
        <v>45</v>
      </c>
      <c r="G2529" s="1" t="s">
        <v>46</v>
      </c>
      <c r="H2529" s="1" t="s">
        <v>47</v>
      </c>
      <c r="I2529" s="1" t="s">
        <v>4598</v>
      </c>
      <c r="J2529" s="1" t="s">
        <v>4599</v>
      </c>
      <c r="K2529" s="27">
        <v>44699.445844907408</v>
      </c>
      <c r="L2529" s="27">
        <v>44699.456226851849</v>
      </c>
      <c r="M2529" s="1" t="s">
        <v>50</v>
      </c>
      <c r="N2529" s="85" t="s">
        <v>443</v>
      </c>
      <c r="O2529" s="1"/>
      <c r="P2529" s="46"/>
    </row>
    <row r="2530" spans="1:16" ht="16.5" hidden="1" customHeight="1">
      <c r="A2530" s="43">
        <v>108037</v>
      </c>
      <c r="B2530" s="1" t="s">
        <v>41</v>
      </c>
      <c r="C2530" s="1" t="s">
        <v>51</v>
      </c>
      <c r="D2530" s="1" t="s">
        <v>61</v>
      </c>
      <c r="E2530" s="1" t="s">
        <v>62</v>
      </c>
      <c r="F2530" s="1" t="s">
        <v>53</v>
      </c>
      <c r="G2530" s="1" t="s">
        <v>46</v>
      </c>
      <c r="H2530" s="1" t="s">
        <v>54</v>
      </c>
      <c r="I2530" s="1" t="s">
        <v>4600</v>
      </c>
      <c r="J2530" s="1" t="s">
        <v>4601</v>
      </c>
      <c r="K2530" s="27">
        <v>44699.448206018518</v>
      </c>
      <c r="L2530" s="27">
        <v>44705.33494212963</v>
      </c>
      <c r="M2530" s="1" t="s">
        <v>50</v>
      </c>
      <c r="N2530" s="85" t="s">
        <v>429</v>
      </c>
      <c r="O2530" s="1"/>
      <c r="P2530" s="46"/>
    </row>
    <row r="2531" spans="1:16" ht="16.5" hidden="1" customHeight="1">
      <c r="A2531" s="43">
        <v>108038</v>
      </c>
      <c r="B2531" s="1" t="s">
        <v>513</v>
      </c>
      <c r="C2531" s="1" t="s">
        <v>51</v>
      </c>
      <c r="D2531" s="1" t="s">
        <v>61</v>
      </c>
      <c r="E2531" s="1" t="s">
        <v>44</v>
      </c>
      <c r="F2531" s="1" t="s">
        <v>45</v>
      </c>
      <c r="G2531" s="1" t="s">
        <v>46</v>
      </c>
      <c r="H2531" s="1" t="s">
        <v>47</v>
      </c>
      <c r="I2531" s="1" t="s">
        <v>4598</v>
      </c>
      <c r="J2531" s="1" t="s">
        <v>4599</v>
      </c>
      <c r="K2531" s="27">
        <v>44699.451909722222</v>
      </c>
      <c r="L2531" s="27">
        <v>44699.454571759263</v>
      </c>
      <c r="M2531" s="1" t="s">
        <v>50</v>
      </c>
      <c r="N2531" s="85" t="s">
        <v>443</v>
      </c>
      <c r="O2531" s="1"/>
      <c r="P2531" s="46"/>
    </row>
    <row r="2532" spans="1:16" ht="16.5" hidden="1" customHeight="1">
      <c r="A2532" s="43">
        <v>108039</v>
      </c>
      <c r="B2532" s="1" t="s">
        <v>60</v>
      </c>
      <c r="C2532" s="1" t="s">
        <v>99</v>
      </c>
      <c r="D2532" s="1" t="s">
        <v>43</v>
      </c>
      <c r="E2532" s="1" t="s">
        <v>44</v>
      </c>
      <c r="F2532" s="1" t="s">
        <v>45</v>
      </c>
      <c r="G2532" s="1" t="s">
        <v>46</v>
      </c>
      <c r="H2532" s="1" t="s">
        <v>54</v>
      </c>
      <c r="I2532" s="1" t="s">
        <v>4602</v>
      </c>
      <c r="J2532" s="1" t="s">
        <v>2841</v>
      </c>
      <c r="K2532" s="27">
        <v>44699.495763888888</v>
      </c>
      <c r="L2532" s="27">
        <v>44699.542210648149</v>
      </c>
      <c r="M2532" s="1" t="s">
        <v>50</v>
      </c>
      <c r="N2532" s="85" t="s">
        <v>429</v>
      </c>
      <c r="O2532" s="1"/>
      <c r="P2532" s="46"/>
    </row>
    <row r="2533" spans="1:16" ht="16.5" hidden="1" customHeight="1">
      <c r="A2533" s="43">
        <v>108040</v>
      </c>
      <c r="B2533" s="1" t="s">
        <v>41</v>
      </c>
      <c r="C2533" s="1" t="s">
        <v>114</v>
      </c>
      <c r="D2533" s="1" t="s">
        <v>43</v>
      </c>
      <c r="E2533" s="1" t="s">
        <v>62</v>
      </c>
      <c r="F2533" s="1" t="s">
        <v>45</v>
      </c>
      <c r="G2533" s="1" t="s">
        <v>46</v>
      </c>
      <c r="H2533" s="1" t="s">
        <v>47</v>
      </c>
      <c r="I2533" s="1" t="s">
        <v>893</v>
      </c>
      <c r="J2533" s="1" t="s">
        <v>3828</v>
      </c>
      <c r="K2533" s="27">
        <v>44699.508148148147</v>
      </c>
      <c r="L2533" s="27">
        <v>44699.541967592595</v>
      </c>
      <c r="M2533" s="1" t="s">
        <v>50</v>
      </c>
      <c r="N2533" s="85" t="s">
        <v>1803</v>
      </c>
      <c r="O2533" s="1"/>
      <c r="P2533" s="46"/>
    </row>
    <row r="2534" spans="1:16" ht="16.5" hidden="1" customHeight="1">
      <c r="A2534" s="68">
        <v>108041</v>
      </c>
      <c r="B2534" s="69" t="s">
        <v>41</v>
      </c>
      <c r="C2534" s="69" t="s">
        <v>51</v>
      </c>
      <c r="D2534" s="69" t="s">
        <v>71</v>
      </c>
      <c r="E2534" s="69" t="s">
        <v>62</v>
      </c>
      <c r="F2534" s="69" t="s">
        <v>45</v>
      </c>
      <c r="G2534" s="69" t="s">
        <v>46</v>
      </c>
      <c r="H2534" s="69" t="s">
        <v>54</v>
      </c>
      <c r="I2534" s="69" t="s">
        <v>4603</v>
      </c>
      <c r="J2534" s="69" t="s">
        <v>1947</v>
      </c>
      <c r="K2534" s="70">
        <v>44699.509004629632</v>
      </c>
      <c r="L2534" s="70">
        <v>44699.521215277775</v>
      </c>
      <c r="M2534" s="69" t="s">
        <v>50</v>
      </c>
      <c r="N2534" s="86" t="s">
        <v>429</v>
      </c>
      <c r="O2534" s="1"/>
      <c r="P2534" s="46"/>
    </row>
    <row r="2535" spans="1:16" ht="16.5" customHeight="1">
      <c r="A2535" s="43">
        <v>108042</v>
      </c>
      <c r="B2535" s="1" t="s">
        <v>57</v>
      </c>
      <c r="C2535" s="1" t="s">
        <v>51</v>
      </c>
      <c r="D2535" s="1" t="s">
        <v>71</v>
      </c>
      <c r="E2535" s="1" t="s">
        <v>66</v>
      </c>
      <c r="F2535" s="1" t="s">
        <v>67</v>
      </c>
      <c r="G2535" s="1" t="s">
        <v>401</v>
      </c>
      <c r="H2535" s="1" t="s">
        <v>54</v>
      </c>
      <c r="I2535" s="1" t="s">
        <v>4604</v>
      </c>
      <c r="J2535" s="1" t="s">
        <v>4605</v>
      </c>
      <c r="K2535" s="27">
        <v>44699.509328703702</v>
      </c>
      <c r="L2535" s="27">
        <v>44708.695393518516</v>
      </c>
      <c r="M2535" s="1" t="s">
        <v>50</v>
      </c>
      <c r="N2535" s="85" t="s">
        <v>443</v>
      </c>
      <c r="O2535" s="1"/>
      <c r="P2535" s="46"/>
    </row>
    <row r="2536" spans="1:16" ht="16.5" hidden="1" customHeight="1">
      <c r="A2536" s="75">
        <v>108043</v>
      </c>
      <c r="B2536" s="63" t="s">
        <v>60</v>
      </c>
      <c r="C2536" s="63" t="s">
        <v>51</v>
      </c>
      <c r="D2536" s="63" t="s">
        <v>61</v>
      </c>
      <c r="E2536" s="63" t="s">
        <v>44</v>
      </c>
      <c r="F2536" s="63" t="s">
        <v>45</v>
      </c>
      <c r="G2536" s="63" t="s">
        <v>46</v>
      </c>
      <c r="H2536" s="63" t="s">
        <v>47</v>
      </c>
      <c r="I2536" s="63" t="s">
        <v>4606</v>
      </c>
      <c r="J2536" s="63" t="s">
        <v>4607</v>
      </c>
      <c r="K2536" s="64">
        <v>44699.516828703701</v>
      </c>
      <c r="L2536" s="64">
        <v>44699.541608796295</v>
      </c>
      <c r="M2536" s="63" t="s">
        <v>50</v>
      </c>
      <c r="N2536" s="87" t="s">
        <v>429</v>
      </c>
      <c r="O2536" s="1"/>
      <c r="P2536" s="46"/>
    </row>
    <row r="2537" spans="1:16" ht="16.5" hidden="1" customHeight="1">
      <c r="A2537" s="43">
        <v>108044</v>
      </c>
      <c r="B2537" s="1" t="s">
        <v>636</v>
      </c>
      <c r="C2537" s="1" t="s">
        <v>51</v>
      </c>
      <c r="D2537" s="1" t="s">
        <v>61</v>
      </c>
      <c r="E2537" s="1" t="s">
        <v>75</v>
      </c>
      <c r="F2537" s="1" t="s">
        <v>67</v>
      </c>
      <c r="G2537" s="1" t="s">
        <v>46</v>
      </c>
      <c r="H2537" s="1" t="s">
        <v>54</v>
      </c>
      <c r="I2537" s="1" t="s">
        <v>4608</v>
      </c>
      <c r="J2537" s="1" t="s">
        <v>4609</v>
      </c>
      <c r="K2537" s="27">
        <v>44699.525937500002</v>
      </c>
      <c r="L2537" s="27">
        <v>44705.354479166665</v>
      </c>
      <c r="M2537" s="1" t="s">
        <v>50</v>
      </c>
      <c r="N2537" s="85" t="s">
        <v>429</v>
      </c>
      <c r="O2537" s="1"/>
      <c r="P2537" s="46"/>
    </row>
    <row r="2538" spans="1:16" ht="16.5" hidden="1" customHeight="1">
      <c r="A2538" s="43">
        <v>108045</v>
      </c>
      <c r="B2538" s="1" t="s">
        <v>60</v>
      </c>
      <c r="C2538" s="1" t="s">
        <v>99</v>
      </c>
      <c r="D2538" s="1" t="s">
        <v>43</v>
      </c>
      <c r="E2538" s="1" t="s">
        <v>44</v>
      </c>
      <c r="F2538" s="1" t="s">
        <v>45</v>
      </c>
      <c r="G2538" s="1" t="s">
        <v>46</v>
      </c>
      <c r="H2538" s="1" t="s">
        <v>47</v>
      </c>
      <c r="I2538" s="1" t="s">
        <v>3284</v>
      </c>
      <c r="J2538" s="1" t="s">
        <v>4346</v>
      </c>
      <c r="K2538" s="27">
        <v>44699.5315162037</v>
      </c>
      <c r="L2538" s="27">
        <v>44700.679513888892</v>
      </c>
      <c r="M2538" s="1" t="s">
        <v>50</v>
      </c>
      <c r="N2538" s="85" t="s">
        <v>429</v>
      </c>
      <c r="O2538" s="1"/>
      <c r="P2538" s="46"/>
    </row>
    <row r="2539" spans="1:16" ht="16.5" hidden="1" customHeight="1">
      <c r="A2539" s="43">
        <v>108046</v>
      </c>
      <c r="B2539" s="1" t="s">
        <v>60</v>
      </c>
      <c r="C2539" s="1" t="s">
        <v>51</v>
      </c>
      <c r="D2539" s="1" t="s">
        <v>81</v>
      </c>
      <c r="E2539" s="1" t="s">
        <v>62</v>
      </c>
      <c r="F2539" s="1" t="s">
        <v>53</v>
      </c>
      <c r="G2539" s="1" t="s">
        <v>85</v>
      </c>
      <c r="H2539" s="1" t="s">
        <v>54</v>
      </c>
      <c r="I2539" s="1" t="s">
        <v>4610</v>
      </c>
      <c r="J2539" s="1" t="s">
        <v>4611</v>
      </c>
      <c r="K2539" s="27">
        <v>44699.531805555554</v>
      </c>
      <c r="L2539" s="27">
        <v>44699.541076388887</v>
      </c>
      <c r="M2539" s="1" t="s">
        <v>50</v>
      </c>
      <c r="N2539" s="85" t="s">
        <v>429</v>
      </c>
      <c r="O2539" s="1"/>
      <c r="P2539" s="46"/>
    </row>
    <row r="2540" spans="1:16" ht="16.5" hidden="1" customHeight="1">
      <c r="A2540" s="43">
        <v>108047</v>
      </c>
      <c r="B2540" s="1" t="s">
        <v>60</v>
      </c>
      <c r="C2540" s="1" t="s">
        <v>51</v>
      </c>
      <c r="D2540" s="1" t="s">
        <v>81</v>
      </c>
      <c r="E2540" s="1" t="s">
        <v>44</v>
      </c>
      <c r="F2540" s="1" t="s">
        <v>53</v>
      </c>
      <c r="G2540" s="1" t="s">
        <v>46</v>
      </c>
      <c r="H2540" s="1" t="s">
        <v>54</v>
      </c>
      <c r="I2540" s="1" t="s">
        <v>4612</v>
      </c>
      <c r="J2540" s="1" t="s">
        <v>4613</v>
      </c>
      <c r="K2540" s="27">
        <v>44699.531909722224</v>
      </c>
      <c r="L2540" s="27">
        <v>44700.389236111114</v>
      </c>
      <c r="M2540" s="1" t="s">
        <v>50</v>
      </c>
      <c r="N2540" s="85" t="s">
        <v>429</v>
      </c>
      <c r="O2540" s="1"/>
      <c r="P2540" s="46"/>
    </row>
    <row r="2541" spans="1:16" ht="16.5" hidden="1" customHeight="1">
      <c r="A2541" s="43">
        <v>108048</v>
      </c>
      <c r="B2541" s="1" t="s">
        <v>57</v>
      </c>
      <c r="C2541" s="1" t="s">
        <v>80</v>
      </c>
      <c r="D2541" s="1" t="s">
        <v>43</v>
      </c>
      <c r="E2541" s="1" t="s">
        <v>44</v>
      </c>
      <c r="F2541" s="1" t="s">
        <v>45</v>
      </c>
      <c r="G2541" s="1" t="s">
        <v>46</v>
      </c>
      <c r="H2541" s="1" t="s">
        <v>47</v>
      </c>
      <c r="I2541" s="1" t="s">
        <v>4614</v>
      </c>
      <c r="J2541" s="1" t="s">
        <v>4615</v>
      </c>
      <c r="K2541" s="27">
        <v>44699.550381944442</v>
      </c>
      <c r="L2541" s="27">
        <v>44700.516238425924</v>
      </c>
      <c r="M2541" s="1" t="s">
        <v>50</v>
      </c>
      <c r="N2541" s="85" t="s">
        <v>429</v>
      </c>
      <c r="O2541" s="1"/>
      <c r="P2541" s="46"/>
    </row>
    <row r="2542" spans="1:16" ht="16.5" hidden="1" customHeight="1">
      <c r="A2542" s="43">
        <v>108049</v>
      </c>
      <c r="B2542" s="1" t="s">
        <v>57</v>
      </c>
      <c r="C2542" s="1" t="s">
        <v>51</v>
      </c>
      <c r="D2542" s="1" t="s">
        <v>71</v>
      </c>
      <c r="E2542" s="1" t="s">
        <v>44</v>
      </c>
      <c r="F2542" s="1" t="s">
        <v>53</v>
      </c>
      <c r="G2542" s="1" t="s">
        <v>46</v>
      </c>
      <c r="H2542" s="1" t="s">
        <v>54</v>
      </c>
      <c r="I2542" s="1" t="s">
        <v>4616</v>
      </c>
      <c r="J2542" s="1" t="s">
        <v>4617</v>
      </c>
      <c r="K2542" s="27">
        <v>44699.56523148148</v>
      </c>
      <c r="L2542" s="27">
        <v>44699.664189814815</v>
      </c>
      <c r="M2542" s="1" t="s">
        <v>50</v>
      </c>
      <c r="N2542" s="85" t="s">
        <v>443</v>
      </c>
      <c r="O2542" s="1"/>
      <c r="P2542" s="46"/>
    </row>
    <row r="2543" spans="1:16" ht="16.5" hidden="1" customHeight="1">
      <c r="A2543" s="43">
        <v>108050</v>
      </c>
      <c r="B2543" s="1" t="s">
        <v>41</v>
      </c>
      <c r="C2543" s="1" t="s">
        <v>51</v>
      </c>
      <c r="D2543" s="1" t="s">
        <v>81</v>
      </c>
      <c r="E2543" s="1" t="s">
        <v>257</v>
      </c>
      <c r="F2543" s="1" t="s">
        <v>53</v>
      </c>
      <c r="G2543" s="1" t="s">
        <v>46</v>
      </c>
      <c r="H2543" s="1" t="s">
        <v>54</v>
      </c>
      <c r="I2543" s="1" t="s">
        <v>4618</v>
      </c>
      <c r="J2543" s="1" t="s">
        <v>4619</v>
      </c>
      <c r="K2543" s="27">
        <v>44699.571331018517</v>
      </c>
      <c r="L2543" s="27">
        <v>44699.655231481483</v>
      </c>
      <c r="M2543" s="1" t="s">
        <v>50</v>
      </c>
      <c r="N2543" s="85" t="s">
        <v>429</v>
      </c>
      <c r="O2543" s="1"/>
      <c r="P2543" s="46"/>
    </row>
    <row r="2544" spans="1:16" ht="16.5" hidden="1" customHeight="1">
      <c r="A2544" s="43">
        <v>108051</v>
      </c>
      <c r="B2544" s="1" t="s">
        <v>41</v>
      </c>
      <c r="C2544" s="1" t="s">
        <v>51</v>
      </c>
      <c r="D2544" s="1" t="s">
        <v>43</v>
      </c>
      <c r="E2544" s="1" t="s">
        <v>44</v>
      </c>
      <c r="F2544" s="1" t="s">
        <v>53</v>
      </c>
      <c r="G2544" s="1" t="s">
        <v>46</v>
      </c>
      <c r="H2544" s="1" t="s">
        <v>47</v>
      </c>
      <c r="I2544" s="1" t="s">
        <v>4620</v>
      </c>
      <c r="J2544" s="1" t="s">
        <v>4621</v>
      </c>
      <c r="K2544" s="27">
        <v>44699.57885416667</v>
      </c>
      <c r="L2544" s="27">
        <v>44701.63422453704</v>
      </c>
      <c r="M2544" s="1" t="s">
        <v>50</v>
      </c>
      <c r="N2544" s="85" t="s">
        <v>429</v>
      </c>
      <c r="O2544" s="1"/>
      <c r="P2544" s="46"/>
    </row>
    <row r="2545" spans="1:16" ht="16.5" hidden="1" customHeight="1">
      <c r="A2545" s="43">
        <v>108052</v>
      </c>
      <c r="B2545" s="1" t="s">
        <v>57</v>
      </c>
      <c r="C2545" s="1" t="s">
        <v>51</v>
      </c>
      <c r="D2545" s="1" t="s">
        <v>43</v>
      </c>
      <c r="E2545" s="1" t="s">
        <v>44</v>
      </c>
      <c r="F2545" s="1" t="s">
        <v>53</v>
      </c>
      <c r="G2545" s="1" t="s">
        <v>46</v>
      </c>
      <c r="H2545" s="1" t="s">
        <v>54</v>
      </c>
      <c r="I2545" s="1" t="s">
        <v>4622</v>
      </c>
      <c r="J2545" s="1" t="s">
        <v>4623</v>
      </c>
      <c r="K2545" s="27">
        <v>44699.581828703704</v>
      </c>
      <c r="L2545" s="27">
        <v>44699.654675925929</v>
      </c>
      <c r="M2545" s="1" t="s">
        <v>50</v>
      </c>
      <c r="N2545" s="85" t="s">
        <v>443</v>
      </c>
      <c r="O2545" s="1"/>
      <c r="P2545" s="46"/>
    </row>
    <row r="2546" spans="1:16" ht="16.5" hidden="1" customHeight="1">
      <c r="A2546" s="43">
        <v>108053</v>
      </c>
      <c r="B2546" s="1" t="s">
        <v>57</v>
      </c>
      <c r="C2546" s="1" t="s">
        <v>51</v>
      </c>
      <c r="D2546" s="1" t="s">
        <v>43</v>
      </c>
      <c r="E2546" s="1" t="s">
        <v>62</v>
      </c>
      <c r="F2546" s="1" t="s">
        <v>53</v>
      </c>
      <c r="G2546" s="1" t="s">
        <v>85</v>
      </c>
      <c r="H2546" s="1" t="s">
        <v>54</v>
      </c>
      <c r="I2546" s="1" t="s">
        <v>4624</v>
      </c>
      <c r="J2546" s="1" t="s">
        <v>4625</v>
      </c>
      <c r="K2546" s="27">
        <v>44699.593888888892</v>
      </c>
      <c r="L2546" s="27">
        <v>44699.651979166665</v>
      </c>
      <c r="M2546" s="1" t="s">
        <v>50</v>
      </c>
      <c r="N2546" s="85" t="s">
        <v>429</v>
      </c>
      <c r="O2546" s="1"/>
      <c r="P2546" s="46"/>
    </row>
    <row r="2547" spans="1:16" ht="16.5" hidden="1" customHeight="1">
      <c r="A2547" s="43">
        <v>108054</v>
      </c>
      <c r="B2547" s="1" t="s">
        <v>60</v>
      </c>
      <c r="C2547" s="1" t="s">
        <v>51</v>
      </c>
      <c r="D2547" s="1" t="s">
        <v>61</v>
      </c>
      <c r="E2547" s="1" t="s">
        <v>44</v>
      </c>
      <c r="F2547" s="1" t="s">
        <v>53</v>
      </c>
      <c r="G2547" s="1" t="s">
        <v>46</v>
      </c>
      <c r="H2547" s="1" t="s">
        <v>47</v>
      </c>
      <c r="I2547" s="1" t="s">
        <v>4626</v>
      </c>
      <c r="J2547" s="1" t="s">
        <v>4627</v>
      </c>
      <c r="K2547" s="27">
        <v>44699.606805555559</v>
      </c>
      <c r="L2547" s="27">
        <v>44699.64980324074</v>
      </c>
      <c r="M2547" s="1" t="s">
        <v>50</v>
      </c>
      <c r="N2547" s="85" t="s">
        <v>429</v>
      </c>
      <c r="O2547" s="1"/>
      <c r="P2547" s="46"/>
    </row>
    <row r="2548" spans="1:16" ht="16.5" hidden="1" customHeight="1">
      <c r="A2548" s="43">
        <v>108055</v>
      </c>
      <c r="B2548" s="1" t="s">
        <v>60</v>
      </c>
      <c r="C2548" s="1" t="s">
        <v>51</v>
      </c>
      <c r="D2548" s="1" t="s">
        <v>81</v>
      </c>
      <c r="E2548" s="1" t="s">
        <v>44</v>
      </c>
      <c r="F2548" s="1" t="s">
        <v>53</v>
      </c>
      <c r="G2548" s="1" t="s">
        <v>46</v>
      </c>
      <c r="H2548" s="1" t="s">
        <v>54</v>
      </c>
      <c r="I2548" s="1" t="s">
        <v>4628</v>
      </c>
      <c r="J2548" s="1" t="s">
        <v>4629</v>
      </c>
      <c r="K2548" s="27">
        <v>44699.607800925929</v>
      </c>
      <c r="L2548" s="27">
        <v>44700.515763888892</v>
      </c>
      <c r="M2548" s="1" t="s">
        <v>50</v>
      </c>
      <c r="N2548" s="85" t="s">
        <v>429</v>
      </c>
      <c r="O2548" s="1"/>
      <c r="P2548" s="46"/>
    </row>
    <row r="2549" spans="1:16" ht="16.5" hidden="1" customHeight="1">
      <c r="A2549" s="43">
        <v>108056</v>
      </c>
      <c r="B2549" s="1" t="s">
        <v>41</v>
      </c>
      <c r="C2549" s="1" t="s">
        <v>51</v>
      </c>
      <c r="D2549" s="1" t="s">
        <v>71</v>
      </c>
      <c r="E2549" s="1" t="s">
        <v>44</v>
      </c>
      <c r="F2549" s="1" t="s">
        <v>53</v>
      </c>
      <c r="G2549" s="1" t="s">
        <v>85</v>
      </c>
      <c r="H2549" s="1" t="s">
        <v>54</v>
      </c>
      <c r="I2549" s="1" t="s">
        <v>4630</v>
      </c>
      <c r="J2549" s="1" t="s">
        <v>4631</v>
      </c>
      <c r="K2549" s="27">
        <v>44699.616157407407</v>
      </c>
      <c r="L2549" s="27">
        <v>44699.649305555555</v>
      </c>
      <c r="M2549" s="1" t="s">
        <v>50</v>
      </c>
      <c r="N2549" s="85" t="s">
        <v>429</v>
      </c>
      <c r="O2549" s="1"/>
      <c r="P2549" s="46"/>
    </row>
    <row r="2550" spans="1:16" ht="16.5" hidden="1" customHeight="1">
      <c r="A2550" s="43">
        <v>108057</v>
      </c>
      <c r="B2550" s="1" t="s">
        <v>60</v>
      </c>
      <c r="C2550" s="1" t="s">
        <v>51</v>
      </c>
      <c r="D2550" s="1" t="s">
        <v>43</v>
      </c>
      <c r="E2550" s="1" t="s">
        <v>44</v>
      </c>
      <c r="F2550" s="1" t="s">
        <v>53</v>
      </c>
      <c r="G2550" s="1" t="s">
        <v>46</v>
      </c>
      <c r="H2550" s="1" t="s">
        <v>47</v>
      </c>
      <c r="I2550" s="1" t="s">
        <v>4632</v>
      </c>
      <c r="J2550" s="1" t="s">
        <v>4633</v>
      </c>
      <c r="K2550" s="27">
        <v>44699.620763888888</v>
      </c>
      <c r="L2550" s="27">
        <v>44700.515196759261</v>
      </c>
      <c r="M2550" s="1" t="s">
        <v>50</v>
      </c>
      <c r="N2550" s="85" t="s">
        <v>429</v>
      </c>
      <c r="O2550" s="1"/>
      <c r="P2550" s="46"/>
    </row>
    <row r="2551" spans="1:16" ht="16.5" hidden="1" customHeight="1">
      <c r="A2551" s="43">
        <v>108058</v>
      </c>
      <c r="B2551" s="1" t="s">
        <v>41</v>
      </c>
      <c r="C2551" s="1" t="s">
        <v>51</v>
      </c>
      <c r="D2551" s="1" t="s">
        <v>43</v>
      </c>
      <c r="E2551" s="1" t="s">
        <v>44</v>
      </c>
      <c r="F2551" s="1" t="s">
        <v>45</v>
      </c>
      <c r="G2551" s="1" t="s">
        <v>46</v>
      </c>
      <c r="H2551" s="1" t="s">
        <v>47</v>
      </c>
      <c r="I2551" s="1" t="s">
        <v>4634</v>
      </c>
      <c r="J2551" s="1" t="s">
        <v>4635</v>
      </c>
      <c r="K2551" s="27">
        <v>44699.626423611109</v>
      </c>
      <c r="L2551" s="27">
        <v>44700.514930555553</v>
      </c>
      <c r="M2551" s="1" t="s">
        <v>50</v>
      </c>
      <c r="N2551" s="85" t="s">
        <v>429</v>
      </c>
      <c r="O2551" s="1"/>
      <c r="P2551" s="46"/>
    </row>
    <row r="2552" spans="1:16" ht="16.5" hidden="1" customHeight="1">
      <c r="A2552" s="43">
        <v>108059</v>
      </c>
      <c r="B2552" s="1" t="s">
        <v>60</v>
      </c>
      <c r="C2552" s="1" t="s">
        <v>109</v>
      </c>
      <c r="D2552" s="1" t="s">
        <v>43</v>
      </c>
      <c r="E2552" s="1" t="s">
        <v>44</v>
      </c>
      <c r="F2552" s="1" t="s">
        <v>53</v>
      </c>
      <c r="G2552" s="1" t="s">
        <v>46</v>
      </c>
      <c r="H2552" s="1" t="s">
        <v>47</v>
      </c>
      <c r="I2552" s="1" t="s">
        <v>4636</v>
      </c>
      <c r="J2552" s="1" t="s">
        <v>4637</v>
      </c>
      <c r="K2552" s="27">
        <v>44699.626828703702</v>
      </c>
      <c r="L2552" s="27">
        <v>44699.648680555554</v>
      </c>
      <c r="M2552" s="1" t="s">
        <v>50</v>
      </c>
      <c r="N2552" s="85" t="s">
        <v>429</v>
      </c>
      <c r="O2552" s="1"/>
      <c r="P2552" s="46"/>
    </row>
    <row r="2553" spans="1:16" ht="16.5" hidden="1" customHeight="1">
      <c r="A2553" s="43">
        <v>108060</v>
      </c>
      <c r="B2553" s="1" t="s">
        <v>57</v>
      </c>
      <c r="C2553" s="1" t="s">
        <v>189</v>
      </c>
      <c r="D2553" s="1" t="s">
        <v>43</v>
      </c>
      <c r="E2553" s="1" t="s">
        <v>66</v>
      </c>
      <c r="F2553" s="1" t="s">
        <v>45</v>
      </c>
      <c r="G2553" s="1" t="s">
        <v>46</v>
      </c>
      <c r="H2553" s="1" t="s">
        <v>47</v>
      </c>
      <c r="I2553" s="1" t="s">
        <v>4638</v>
      </c>
      <c r="J2553" s="1" t="s">
        <v>4639</v>
      </c>
      <c r="K2553" s="27">
        <v>44699.640983796293</v>
      </c>
      <c r="L2553" s="27">
        <v>44699.648113425923</v>
      </c>
      <c r="M2553" s="1" t="s">
        <v>50</v>
      </c>
      <c r="N2553" s="85" t="s">
        <v>443</v>
      </c>
      <c r="O2553" s="1"/>
      <c r="P2553" s="46"/>
    </row>
    <row r="2554" spans="1:16" ht="16.5" hidden="1" customHeight="1">
      <c r="A2554" s="43">
        <v>108061</v>
      </c>
      <c r="B2554" s="1" t="s">
        <v>57</v>
      </c>
      <c r="C2554" s="1" t="s">
        <v>189</v>
      </c>
      <c r="D2554" s="1" t="s">
        <v>43</v>
      </c>
      <c r="E2554" s="1" t="s">
        <v>66</v>
      </c>
      <c r="F2554" s="1" t="s">
        <v>45</v>
      </c>
      <c r="G2554" s="1" t="s">
        <v>46</v>
      </c>
      <c r="H2554" s="1" t="s">
        <v>47</v>
      </c>
      <c r="I2554" s="1" t="s">
        <v>4638</v>
      </c>
      <c r="J2554" s="1" t="s">
        <v>4639</v>
      </c>
      <c r="K2554" s="27">
        <v>44699.659490740742</v>
      </c>
      <c r="L2554" s="27">
        <v>44699.663194444445</v>
      </c>
      <c r="M2554" s="1" t="s">
        <v>50</v>
      </c>
      <c r="N2554" s="85" t="s">
        <v>443</v>
      </c>
      <c r="O2554" s="1"/>
      <c r="P2554" s="46"/>
    </row>
    <row r="2555" spans="1:16" ht="16.5" hidden="1" customHeight="1">
      <c r="A2555" s="43">
        <v>108062</v>
      </c>
      <c r="B2555" s="1" t="s">
        <v>41</v>
      </c>
      <c r="C2555" s="1" t="s">
        <v>80</v>
      </c>
      <c r="D2555" s="1" t="s">
        <v>43</v>
      </c>
      <c r="E2555" s="1" t="s">
        <v>84</v>
      </c>
      <c r="F2555" s="1" t="s">
        <v>45</v>
      </c>
      <c r="G2555" s="1" t="s">
        <v>46</v>
      </c>
      <c r="H2555" s="1" t="s">
        <v>47</v>
      </c>
      <c r="I2555" s="1" t="s">
        <v>4640</v>
      </c>
      <c r="J2555" s="1" t="s">
        <v>4641</v>
      </c>
      <c r="K2555" s="27">
        <v>44699.687604166669</v>
      </c>
      <c r="L2555" s="27">
        <v>44700.514664351853</v>
      </c>
      <c r="M2555" s="1" t="s">
        <v>50</v>
      </c>
      <c r="N2555" s="85" t="s">
        <v>429</v>
      </c>
      <c r="O2555" s="1"/>
      <c r="P2555" s="46"/>
    </row>
    <row r="2556" spans="1:16" ht="16.5" hidden="1" customHeight="1">
      <c r="A2556" s="43">
        <v>108063</v>
      </c>
      <c r="B2556" s="1" t="s">
        <v>60</v>
      </c>
      <c r="C2556" s="1" t="s">
        <v>51</v>
      </c>
      <c r="D2556" s="1" t="s">
        <v>61</v>
      </c>
      <c r="E2556" s="1" t="s">
        <v>44</v>
      </c>
      <c r="F2556" s="1" t="s">
        <v>45</v>
      </c>
      <c r="G2556" s="1" t="s">
        <v>46</v>
      </c>
      <c r="H2556" s="1" t="s">
        <v>47</v>
      </c>
      <c r="I2556" s="1" t="s">
        <v>4642</v>
      </c>
      <c r="J2556" s="1" t="s">
        <v>4643</v>
      </c>
      <c r="K2556" s="27">
        <v>44699.70789351852</v>
      </c>
      <c r="L2556" s="27">
        <v>44700.514421296299</v>
      </c>
      <c r="M2556" s="1" t="s">
        <v>50</v>
      </c>
      <c r="N2556" s="85" t="s">
        <v>429</v>
      </c>
      <c r="O2556" s="1"/>
      <c r="P2556" s="46"/>
    </row>
    <row r="2557" spans="1:16" ht="16.5" hidden="1" customHeight="1">
      <c r="A2557" s="43">
        <v>108064</v>
      </c>
      <c r="B2557" s="1" t="s">
        <v>60</v>
      </c>
      <c r="C2557" s="1" t="s">
        <v>114</v>
      </c>
      <c r="D2557" s="1" t="s">
        <v>71</v>
      </c>
      <c r="E2557" s="1" t="s">
        <v>44</v>
      </c>
      <c r="F2557" s="1" t="s">
        <v>45</v>
      </c>
      <c r="G2557" s="1" t="s">
        <v>46</v>
      </c>
      <c r="H2557" s="1" t="s">
        <v>54</v>
      </c>
      <c r="I2557" s="1" t="s">
        <v>4644</v>
      </c>
      <c r="J2557" s="1" t="s">
        <v>4645</v>
      </c>
      <c r="K2557" s="27">
        <v>44699.727569444447</v>
      </c>
      <c r="L2557" s="27">
        <v>44701.553379629629</v>
      </c>
      <c r="M2557" s="1" t="s">
        <v>50</v>
      </c>
      <c r="N2557" s="85" t="s">
        <v>429</v>
      </c>
      <c r="O2557" s="1"/>
      <c r="P2557" s="46"/>
    </row>
    <row r="2558" spans="1:16" ht="16.5" hidden="1" customHeight="1">
      <c r="A2558" s="43">
        <v>108065</v>
      </c>
      <c r="B2558" s="1" t="s">
        <v>41</v>
      </c>
      <c r="C2558" s="1" t="s">
        <v>51</v>
      </c>
      <c r="D2558" s="1" t="s">
        <v>81</v>
      </c>
      <c r="E2558" s="1" t="s">
        <v>84</v>
      </c>
      <c r="F2558" s="1" t="s">
        <v>45</v>
      </c>
      <c r="G2558" s="1" t="s">
        <v>46</v>
      </c>
      <c r="H2558" s="1" t="s">
        <v>47</v>
      </c>
      <c r="I2558" s="1" t="s">
        <v>4009</v>
      </c>
      <c r="J2558" s="1" t="s">
        <v>4646</v>
      </c>
      <c r="K2558" s="27">
        <v>44699.732395833336</v>
      </c>
      <c r="L2558" s="27">
        <v>44701.634976851848</v>
      </c>
      <c r="M2558" s="1" t="s">
        <v>50</v>
      </c>
      <c r="N2558" s="85" t="s">
        <v>429</v>
      </c>
      <c r="O2558" s="1"/>
      <c r="P2558" s="46"/>
    </row>
    <row r="2559" spans="1:16" ht="16.5" hidden="1" customHeight="1">
      <c r="A2559" s="43">
        <v>108066</v>
      </c>
      <c r="B2559" s="1" t="s">
        <v>41</v>
      </c>
      <c r="C2559" s="1" t="s">
        <v>51</v>
      </c>
      <c r="D2559" s="1" t="s">
        <v>71</v>
      </c>
      <c r="E2559" s="1" t="s">
        <v>44</v>
      </c>
      <c r="F2559" s="1" t="s">
        <v>45</v>
      </c>
      <c r="G2559" s="1" t="s">
        <v>46</v>
      </c>
      <c r="H2559" s="1" t="s">
        <v>54</v>
      </c>
      <c r="I2559" s="1" t="s">
        <v>4009</v>
      </c>
      <c r="J2559" s="1" t="s">
        <v>4647</v>
      </c>
      <c r="K2559" s="27">
        <v>44699.734710648147</v>
      </c>
      <c r="L2559" s="27">
        <v>44701.634699074071</v>
      </c>
      <c r="M2559" s="1" t="s">
        <v>50</v>
      </c>
      <c r="N2559" s="85" t="s">
        <v>429</v>
      </c>
      <c r="O2559" s="1"/>
      <c r="P2559" s="46"/>
    </row>
    <row r="2560" spans="1:16" ht="16.5" hidden="1" customHeight="1">
      <c r="A2560" s="43">
        <v>108067</v>
      </c>
      <c r="B2560" s="1" t="s">
        <v>60</v>
      </c>
      <c r="C2560" s="1" t="s">
        <v>42</v>
      </c>
      <c r="D2560" s="1" t="s">
        <v>71</v>
      </c>
      <c r="E2560" s="1" t="s">
        <v>44</v>
      </c>
      <c r="F2560" s="1" t="s">
        <v>45</v>
      </c>
      <c r="G2560" s="1" t="s">
        <v>46</v>
      </c>
      <c r="H2560" s="1" t="s">
        <v>47</v>
      </c>
      <c r="I2560" s="1" t="s">
        <v>4648</v>
      </c>
      <c r="J2560" s="1" t="s">
        <v>4649</v>
      </c>
      <c r="K2560" s="27">
        <v>44699.749374999999</v>
      </c>
      <c r="L2560" s="27">
        <v>44705.358425925922</v>
      </c>
      <c r="M2560" s="1" t="s">
        <v>50</v>
      </c>
      <c r="N2560" s="85" t="s">
        <v>429</v>
      </c>
      <c r="O2560" s="1"/>
      <c r="P2560" s="46"/>
    </row>
    <row r="2561" spans="1:16" ht="16.5" hidden="1" customHeight="1">
      <c r="A2561" s="68">
        <v>108068</v>
      </c>
      <c r="B2561" s="69" t="s">
        <v>41</v>
      </c>
      <c r="C2561" s="69" t="s">
        <v>51</v>
      </c>
      <c r="D2561" s="69" t="s">
        <v>61</v>
      </c>
      <c r="E2561" s="69" t="s">
        <v>44</v>
      </c>
      <c r="F2561" s="69" t="s">
        <v>45</v>
      </c>
      <c r="G2561" s="69" t="s">
        <v>46</v>
      </c>
      <c r="H2561" s="69" t="s">
        <v>54</v>
      </c>
      <c r="I2561" s="69" t="s">
        <v>4650</v>
      </c>
      <c r="J2561" s="69" t="s">
        <v>4651</v>
      </c>
      <c r="K2561" s="70">
        <v>44700.394618055558</v>
      </c>
      <c r="L2561" s="70">
        <v>44701.632719907408</v>
      </c>
      <c r="M2561" s="69" t="s">
        <v>50</v>
      </c>
      <c r="N2561" s="86" t="s">
        <v>429</v>
      </c>
      <c r="O2561" s="1"/>
      <c r="P2561" s="46"/>
    </row>
    <row r="2562" spans="1:16" ht="16.5" customHeight="1">
      <c r="A2562" s="43">
        <v>108069</v>
      </c>
      <c r="B2562" s="1" t="s">
        <v>57</v>
      </c>
      <c r="C2562" s="1" t="s">
        <v>42</v>
      </c>
      <c r="D2562" s="1" t="s">
        <v>81</v>
      </c>
      <c r="E2562" s="1" t="s">
        <v>66</v>
      </c>
      <c r="F2562" s="1" t="s">
        <v>67</v>
      </c>
      <c r="G2562" s="1" t="s">
        <v>401</v>
      </c>
      <c r="H2562" s="1" t="s">
        <v>47</v>
      </c>
      <c r="I2562" s="1" t="s">
        <v>4652</v>
      </c>
      <c r="J2562" s="1" t="s">
        <v>4653</v>
      </c>
      <c r="K2562" s="27">
        <v>44700.422361111108</v>
      </c>
      <c r="L2562" s="27">
        <v>44708.695648148147</v>
      </c>
      <c r="M2562" s="1" t="s">
        <v>50</v>
      </c>
      <c r="N2562" s="85" t="s">
        <v>443</v>
      </c>
      <c r="O2562" s="1"/>
      <c r="P2562" s="46"/>
    </row>
    <row r="2563" spans="1:16" ht="16.5" hidden="1" customHeight="1">
      <c r="A2563" s="75">
        <v>108070</v>
      </c>
      <c r="B2563" s="63" t="s">
        <v>41</v>
      </c>
      <c r="C2563" s="63" t="s">
        <v>51</v>
      </c>
      <c r="D2563" s="63" t="s">
        <v>43</v>
      </c>
      <c r="E2563" s="63" t="s">
        <v>44</v>
      </c>
      <c r="F2563" s="63" t="s">
        <v>45</v>
      </c>
      <c r="G2563" s="63" t="s">
        <v>46</v>
      </c>
      <c r="H2563" s="63" t="s">
        <v>47</v>
      </c>
      <c r="I2563" s="63" t="s">
        <v>801</v>
      </c>
      <c r="J2563" s="63" t="s">
        <v>4654</v>
      </c>
      <c r="K2563" s="64">
        <v>44700.423159722224</v>
      </c>
      <c r="L2563" s="64">
        <v>44700.513969907406</v>
      </c>
      <c r="M2563" s="63" t="s">
        <v>50</v>
      </c>
      <c r="N2563" s="87" t="s">
        <v>429</v>
      </c>
      <c r="O2563" s="1"/>
      <c r="P2563" s="46"/>
    </row>
    <row r="2564" spans="1:16" ht="16.5" hidden="1" customHeight="1">
      <c r="A2564" s="43">
        <v>108071</v>
      </c>
      <c r="B2564" s="1" t="s">
        <v>60</v>
      </c>
      <c r="C2564" s="1" t="s">
        <v>51</v>
      </c>
      <c r="D2564" s="1" t="s">
        <v>81</v>
      </c>
      <c r="E2564" s="1" t="s">
        <v>62</v>
      </c>
      <c r="F2564" s="1" t="s">
        <v>53</v>
      </c>
      <c r="G2564" s="1" t="s">
        <v>498</v>
      </c>
      <c r="H2564" s="1" t="s">
        <v>47</v>
      </c>
      <c r="I2564" s="1" t="s">
        <v>4655</v>
      </c>
      <c r="J2564" s="1" t="s">
        <v>4656</v>
      </c>
      <c r="K2564" s="27">
        <v>44700.423784722225</v>
      </c>
      <c r="L2564" s="27">
        <v>44701.553067129629</v>
      </c>
      <c r="M2564" s="1" t="s">
        <v>50</v>
      </c>
      <c r="N2564" s="85" t="s">
        <v>429</v>
      </c>
      <c r="O2564" s="1"/>
      <c r="P2564" s="46"/>
    </row>
    <row r="2565" spans="1:16" ht="16.5" hidden="1" customHeight="1">
      <c r="A2565" s="43">
        <v>108072</v>
      </c>
      <c r="B2565" s="1" t="s">
        <v>60</v>
      </c>
      <c r="C2565" s="1" t="s">
        <v>51</v>
      </c>
      <c r="D2565" s="1" t="s">
        <v>81</v>
      </c>
      <c r="E2565" s="1" t="s">
        <v>257</v>
      </c>
      <c r="F2565" s="1" t="s">
        <v>53</v>
      </c>
      <c r="G2565" s="1" t="s">
        <v>46</v>
      </c>
      <c r="H2565" s="1" t="s">
        <v>54</v>
      </c>
      <c r="I2565" s="1" t="s">
        <v>4009</v>
      </c>
      <c r="J2565" s="1" t="s">
        <v>4657</v>
      </c>
      <c r="K2565" s="27">
        <v>44700.441863425927</v>
      </c>
      <c r="L2565" s="27">
        <v>44704.674375000002</v>
      </c>
      <c r="M2565" s="1" t="s">
        <v>50</v>
      </c>
      <c r="N2565" s="85" t="s">
        <v>429</v>
      </c>
      <c r="O2565" s="1"/>
      <c r="P2565" s="46"/>
    </row>
    <row r="2566" spans="1:16" ht="16.5" hidden="1" customHeight="1">
      <c r="A2566" s="43">
        <v>108073</v>
      </c>
      <c r="B2566" s="1" t="s">
        <v>41</v>
      </c>
      <c r="C2566" s="1" t="s">
        <v>99</v>
      </c>
      <c r="D2566" s="1" t="s">
        <v>61</v>
      </c>
      <c r="E2566" s="1" t="s">
        <v>62</v>
      </c>
      <c r="F2566" s="1" t="s">
        <v>53</v>
      </c>
      <c r="G2566" s="1" t="s">
        <v>46</v>
      </c>
      <c r="H2566" s="1" t="s">
        <v>54</v>
      </c>
      <c r="I2566" s="1" t="s">
        <v>4658</v>
      </c>
      <c r="J2566" s="1" t="s">
        <v>4659</v>
      </c>
      <c r="K2566" s="27">
        <v>44700.454259259262</v>
      </c>
      <c r="L2566" s="27">
        <v>44706.729178240741</v>
      </c>
      <c r="M2566" s="1" t="s">
        <v>50</v>
      </c>
      <c r="N2566" s="85" t="s">
        <v>429</v>
      </c>
      <c r="O2566" s="1"/>
      <c r="P2566" s="46"/>
    </row>
    <row r="2567" spans="1:16" ht="16.5" hidden="1" customHeight="1">
      <c r="A2567" s="43">
        <v>108074</v>
      </c>
      <c r="B2567" s="1" t="s">
        <v>252</v>
      </c>
      <c r="C2567" s="1" t="s">
        <v>51</v>
      </c>
      <c r="D2567" s="1" t="s">
        <v>61</v>
      </c>
      <c r="E2567" s="1" t="s">
        <v>66</v>
      </c>
      <c r="F2567" s="1" t="s">
        <v>45</v>
      </c>
      <c r="G2567" s="1" t="s">
        <v>46</v>
      </c>
      <c r="H2567" s="1" t="s">
        <v>54</v>
      </c>
      <c r="I2567" s="1" t="s">
        <v>4660</v>
      </c>
      <c r="J2567" s="1" t="s">
        <v>4661</v>
      </c>
      <c r="K2567" s="27">
        <v>44700.457303240742</v>
      </c>
      <c r="L2567" s="27">
        <v>44701.552083333336</v>
      </c>
      <c r="M2567" s="1" t="s">
        <v>50</v>
      </c>
      <c r="N2567" s="85" t="s">
        <v>429</v>
      </c>
      <c r="O2567" s="1"/>
      <c r="P2567" s="46"/>
    </row>
    <row r="2568" spans="1:16" ht="16.5" hidden="1" customHeight="1">
      <c r="A2568" s="43">
        <v>108075</v>
      </c>
      <c r="B2568" s="1" t="s">
        <v>41</v>
      </c>
      <c r="C2568" s="1" t="s">
        <v>99</v>
      </c>
      <c r="D2568" s="1" t="s">
        <v>61</v>
      </c>
      <c r="E2568" s="1" t="s">
        <v>62</v>
      </c>
      <c r="F2568" s="1" t="s">
        <v>53</v>
      </c>
      <c r="G2568" s="1" t="s">
        <v>46</v>
      </c>
      <c r="H2568" s="1" t="s">
        <v>54</v>
      </c>
      <c r="I2568" s="1" t="s">
        <v>4662</v>
      </c>
      <c r="J2568" s="1" t="s">
        <v>4663</v>
      </c>
      <c r="K2568" s="27">
        <v>44700.460173611114</v>
      </c>
      <c r="L2568" s="27">
        <v>44704.675023148149</v>
      </c>
      <c r="M2568" s="1" t="s">
        <v>50</v>
      </c>
      <c r="N2568" s="85" t="s">
        <v>429</v>
      </c>
      <c r="O2568" s="1"/>
      <c r="P2568" s="46"/>
    </row>
    <row r="2569" spans="1:16" ht="16.5" hidden="1" customHeight="1">
      <c r="A2569" s="43">
        <v>108076</v>
      </c>
      <c r="B2569" s="1" t="s">
        <v>41</v>
      </c>
      <c r="C2569" s="1" t="s">
        <v>99</v>
      </c>
      <c r="D2569" s="1" t="s">
        <v>71</v>
      </c>
      <c r="E2569" s="1" t="s">
        <v>62</v>
      </c>
      <c r="F2569" s="1" t="s">
        <v>53</v>
      </c>
      <c r="G2569" s="1" t="s">
        <v>85</v>
      </c>
      <c r="H2569" s="1" t="s">
        <v>54</v>
      </c>
      <c r="I2569" s="1" t="s">
        <v>4664</v>
      </c>
      <c r="J2569" s="1" t="s">
        <v>4659</v>
      </c>
      <c r="K2569" s="27">
        <v>44700.46366898148</v>
      </c>
      <c r="L2569" s="27">
        <v>44706.729629629626</v>
      </c>
      <c r="M2569" s="1" t="s">
        <v>50</v>
      </c>
      <c r="N2569" s="85" t="s">
        <v>429</v>
      </c>
      <c r="O2569" s="1"/>
      <c r="P2569" s="46"/>
    </row>
    <row r="2570" spans="1:16" ht="16.5" hidden="1" customHeight="1">
      <c r="A2570" s="43">
        <v>108077</v>
      </c>
      <c r="B2570" s="1" t="s">
        <v>60</v>
      </c>
      <c r="C2570" s="1" t="s">
        <v>150</v>
      </c>
      <c r="D2570" s="1" t="s">
        <v>71</v>
      </c>
      <c r="E2570" s="1" t="s">
        <v>44</v>
      </c>
      <c r="F2570" s="1" t="s">
        <v>45</v>
      </c>
      <c r="G2570" s="1" t="s">
        <v>46</v>
      </c>
      <c r="H2570" s="1" t="s">
        <v>47</v>
      </c>
      <c r="I2570" s="1" t="s">
        <v>4665</v>
      </c>
      <c r="J2570" s="1" t="s">
        <v>4666</v>
      </c>
      <c r="K2570" s="27">
        <v>44700.468946759262</v>
      </c>
      <c r="L2570" s="27">
        <v>44700.513344907406</v>
      </c>
      <c r="M2570" s="1" t="s">
        <v>50</v>
      </c>
      <c r="N2570" s="85" t="s">
        <v>429</v>
      </c>
      <c r="O2570" s="1"/>
      <c r="P2570" s="46"/>
    </row>
    <row r="2571" spans="1:16" ht="16.5" hidden="1" customHeight="1">
      <c r="A2571" s="43">
        <v>108078</v>
      </c>
      <c r="B2571" s="1" t="s">
        <v>41</v>
      </c>
      <c r="C2571" s="1" t="s">
        <v>782</v>
      </c>
      <c r="D2571" s="1" t="s">
        <v>61</v>
      </c>
      <c r="E2571" s="1" t="s">
        <v>44</v>
      </c>
      <c r="F2571" s="1" t="s">
        <v>45</v>
      </c>
      <c r="G2571" s="1" t="s">
        <v>46</v>
      </c>
      <c r="H2571" s="1" t="s">
        <v>54</v>
      </c>
      <c r="I2571" s="1" t="s">
        <v>4667</v>
      </c>
      <c r="J2571" s="1" t="s">
        <v>4668</v>
      </c>
      <c r="K2571" s="27">
        <v>44700.469594907408</v>
      </c>
      <c r="L2571" s="27">
        <v>44700.512881944444</v>
      </c>
      <c r="M2571" s="1" t="s">
        <v>50</v>
      </c>
      <c r="N2571" s="85" t="s">
        <v>429</v>
      </c>
      <c r="O2571" s="1"/>
      <c r="P2571" s="46"/>
    </row>
    <row r="2572" spans="1:16" ht="16.5" hidden="1" customHeight="1">
      <c r="A2572" s="43">
        <v>108079</v>
      </c>
      <c r="B2572" s="1" t="s">
        <v>57</v>
      </c>
      <c r="C2572" s="1" t="s">
        <v>51</v>
      </c>
      <c r="D2572" s="1" t="s">
        <v>61</v>
      </c>
      <c r="E2572" s="1" t="s">
        <v>66</v>
      </c>
      <c r="F2572" s="1" t="s">
        <v>53</v>
      </c>
      <c r="G2572" s="1" t="s">
        <v>46</v>
      </c>
      <c r="H2572" s="1" t="s">
        <v>54</v>
      </c>
      <c r="I2572" s="1" t="s">
        <v>4669</v>
      </c>
      <c r="J2572" s="1" t="s">
        <v>4670</v>
      </c>
      <c r="K2572" s="27">
        <v>44700.470023148147</v>
      </c>
      <c r="L2572" s="27">
        <v>44700.512291666666</v>
      </c>
      <c r="M2572" s="1" t="s">
        <v>50</v>
      </c>
      <c r="N2572" s="85" t="s">
        <v>443</v>
      </c>
      <c r="O2572" s="1"/>
      <c r="P2572" s="46"/>
    </row>
    <row r="2573" spans="1:16" ht="16.5" hidden="1" customHeight="1">
      <c r="A2573" s="43">
        <v>108080</v>
      </c>
      <c r="B2573" s="1" t="s">
        <v>41</v>
      </c>
      <c r="C2573" s="1" t="s">
        <v>51</v>
      </c>
      <c r="D2573" s="1" t="s">
        <v>43</v>
      </c>
      <c r="E2573" s="1" t="s">
        <v>66</v>
      </c>
      <c r="F2573" s="1" t="s">
        <v>53</v>
      </c>
      <c r="G2573" s="1" t="s">
        <v>46</v>
      </c>
      <c r="H2573" s="1" t="s">
        <v>47</v>
      </c>
      <c r="I2573" s="1" t="s">
        <v>4671</v>
      </c>
      <c r="J2573" s="1" t="s">
        <v>4672</v>
      </c>
      <c r="K2573" s="27">
        <v>44700.490648148145</v>
      </c>
      <c r="L2573" s="27">
        <v>44704.679212962961</v>
      </c>
      <c r="M2573" s="1" t="s">
        <v>50</v>
      </c>
      <c r="N2573" s="85" t="s">
        <v>429</v>
      </c>
      <c r="O2573" s="1"/>
      <c r="P2573" s="46"/>
    </row>
    <row r="2574" spans="1:16" ht="16.5" hidden="1" customHeight="1">
      <c r="A2574" s="43">
        <v>108081</v>
      </c>
      <c r="B2574" s="1" t="s">
        <v>41</v>
      </c>
      <c r="C2574" s="1" t="s">
        <v>126</v>
      </c>
      <c r="D2574" s="1" t="s">
        <v>81</v>
      </c>
      <c r="E2574" s="1" t="s">
        <v>84</v>
      </c>
      <c r="F2574" s="1" t="s">
        <v>45</v>
      </c>
      <c r="G2574" s="1" t="s">
        <v>46</v>
      </c>
      <c r="H2574" s="1" t="s">
        <v>47</v>
      </c>
      <c r="I2574" s="1" t="s">
        <v>4673</v>
      </c>
      <c r="J2574" s="1" t="s">
        <v>4674</v>
      </c>
      <c r="K2574" s="27">
        <v>44700.492777777778</v>
      </c>
      <c r="L2574" s="27">
        <v>44700.511724537035</v>
      </c>
      <c r="M2574" s="1" t="s">
        <v>50</v>
      </c>
      <c r="N2574" s="85" t="s">
        <v>429</v>
      </c>
      <c r="O2574" s="1"/>
      <c r="P2574" s="46"/>
    </row>
    <row r="2575" spans="1:16" ht="16.5" hidden="1" customHeight="1">
      <c r="A2575" s="43">
        <v>108082</v>
      </c>
      <c r="B2575" s="1" t="s">
        <v>41</v>
      </c>
      <c r="C2575" s="1" t="s">
        <v>109</v>
      </c>
      <c r="D2575" s="1" t="s">
        <v>71</v>
      </c>
      <c r="E2575" s="1" t="s">
        <v>44</v>
      </c>
      <c r="F2575" s="1" t="s">
        <v>45</v>
      </c>
      <c r="G2575" s="1" t="s">
        <v>46</v>
      </c>
      <c r="H2575" s="1" t="s">
        <v>54</v>
      </c>
      <c r="I2575" s="1" t="s">
        <v>4675</v>
      </c>
      <c r="J2575" s="1" t="s">
        <v>4676</v>
      </c>
      <c r="K2575" s="27">
        <v>44700.494050925925</v>
      </c>
      <c r="L2575" s="27">
        <v>44706.385520833333</v>
      </c>
      <c r="M2575" s="1" t="s">
        <v>50</v>
      </c>
      <c r="N2575" s="85" t="s">
        <v>429</v>
      </c>
      <c r="O2575" s="1"/>
      <c r="P2575" s="46"/>
    </row>
    <row r="2576" spans="1:16" ht="16.5" hidden="1" customHeight="1">
      <c r="A2576" s="43">
        <v>108083</v>
      </c>
      <c r="B2576" s="1" t="s">
        <v>57</v>
      </c>
      <c r="C2576" s="1" t="s">
        <v>51</v>
      </c>
      <c r="D2576" s="1" t="s">
        <v>81</v>
      </c>
      <c r="E2576" s="1" t="s">
        <v>44</v>
      </c>
      <c r="F2576" s="1" t="s">
        <v>53</v>
      </c>
      <c r="G2576" s="1" t="s">
        <v>46</v>
      </c>
      <c r="H2576" s="1" t="s">
        <v>54</v>
      </c>
      <c r="I2576" s="1" t="s">
        <v>4677</v>
      </c>
      <c r="J2576" s="1" t="s">
        <v>4678</v>
      </c>
      <c r="K2576" s="27">
        <v>44700.498402777775</v>
      </c>
      <c r="L2576" s="27">
        <v>44700.679189814815</v>
      </c>
      <c r="M2576" s="1" t="s">
        <v>50</v>
      </c>
      <c r="N2576" s="85" t="s">
        <v>443</v>
      </c>
      <c r="O2576" s="1"/>
      <c r="P2576" s="46"/>
    </row>
    <row r="2577" spans="1:16" ht="16.5" hidden="1" customHeight="1">
      <c r="A2577" s="43">
        <v>108084</v>
      </c>
      <c r="B2577" s="1" t="s">
        <v>57</v>
      </c>
      <c r="C2577" s="1" t="s">
        <v>51</v>
      </c>
      <c r="D2577" s="1" t="s">
        <v>43</v>
      </c>
      <c r="E2577" s="1" t="s">
        <v>62</v>
      </c>
      <c r="F2577" s="1" t="s">
        <v>53</v>
      </c>
      <c r="G2577" s="1" t="s">
        <v>46</v>
      </c>
      <c r="H2577" s="1" t="s">
        <v>54</v>
      </c>
      <c r="I2577" s="1" t="s">
        <v>4679</v>
      </c>
      <c r="J2577" s="1" t="s">
        <v>4680</v>
      </c>
      <c r="K2577" s="27">
        <v>44700.507280092592</v>
      </c>
      <c r="L2577" s="27">
        <v>44706.42690972222</v>
      </c>
      <c r="M2577" s="1" t="s">
        <v>50</v>
      </c>
      <c r="N2577" s="85" t="s">
        <v>443</v>
      </c>
      <c r="O2577" s="1"/>
      <c r="P2577" s="46"/>
    </row>
    <row r="2578" spans="1:16" ht="16.5" hidden="1" customHeight="1">
      <c r="A2578" s="43">
        <v>108085</v>
      </c>
      <c r="B2578" s="1" t="s">
        <v>41</v>
      </c>
      <c r="C2578" s="1" t="s">
        <v>51</v>
      </c>
      <c r="D2578" s="1" t="s">
        <v>71</v>
      </c>
      <c r="E2578" s="1" t="s">
        <v>44</v>
      </c>
      <c r="F2578" s="1" t="s">
        <v>53</v>
      </c>
      <c r="G2578" s="1" t="s">
        <v>46</v>
      </c>
      <c r="H2578" s="1" t="s">
        <v>54</v>
      </c>
      <c r="I2578" s="1" t="s">
        <v>901</v>
      </c>
      <c r="J2578" s="1" t="s">
        <v>3607</v>
      </c>
      <c r="K2578" s="27">
        <v>44700.519189814811</v>
      </c>
      <c r="L2578" s="27">
        <v>44700.520601851851</v>
      </c>
      <c r="M2578" s="1" t="s">
        <v>50</v>
      </c>
      <c r="N2578" s="85" t="s">
        <v>429</v>
      </c>
      <c r="O2578" s="1"/>
      <c r="P2578" s="46"/>
    </row>
    <row r="2579" spans="1:16" ht="16.5" hidden="1" customHeight="1">
      <c r="A2579" s="43">
        <v>108086</v>
      </c>
      <c r="B2579" s="1" t="s">
        <v>41</v>
      </c>
      <c r="C2579" s="1" t="s">
        <v>123</v>
      </c>
      <c r="D2579" s="1" t="s">
        <v>151</v>
      </c>
      <c r="E2579" s="1" t="s">
        <v>186</v>
      </c>
      <c r="F2579" s="1" t="s">
        <v>67</v>
      </c>
      <c r="G2579" s="1" t="s">
        <v>85</v>
      </c>
      <c r="H2579" s="1" t="s">
        <v>163</v>
      </c>
      <c r="I2579" s="1" t="s">
        <v>4681</v>
      </c>
      <c r="J2579" s="1" t="s">
        <v>4682</v>
      </c>
      <c r="K2579" s="27">
        <v>44700.520069444443</v>
      </c>
      <c r="L2579" s="27">
        <v>44701.550543981481</v>
      </c>
      <c r="M2579" s="1" t="s">
        <v>50</v>
      </c>
      <c r="N2579" s="85" t="s">
        <v>429</v>
      </c>
      <c r="O2579" s="1"/>
      <c r="P2579" s="46"/>
    </row>
    <row r="2580" spans="1:16" ht="16.5" hidden="1" customHeight="1">
      <c r="A2580" s="43">
        <v>108087</v>
      </c>
      <c r="B2580" s="1" t="s">
        <v>41</v>
      </c>
      <c r="C2580" s="1" t="s">
        <v>51</v>
      </c>
      <c r="D2580" s="1" t="s">
        <v>61</v>
      </c>
      <c r="E2580" s="1" t="s">
        <v>44</v>
      </c>
      <c r="F2580" s="1" t="s">
        <v>45</v>
      </c>
      <c r="G2580" s="1" t="s">
        <v>46</v>
      </c>
      <c r="H2580" s="1" t="s">
        <v>54</v>
      </c>
      <c r="I2580" s="1" t="s">
        <v>4683</v>
      </c>
      <c r="J2580" s="1" t="s">
        <v>4684</v>
      </c>
      <c r="K2580" s="27">
        <v>44700.525011574071</v>
      </c>
      <c r="L2580" s="27">
        <v>44700.636562500003</v>
      </c>
      <c r="M2580" s="1" t="s">
        <v>50</v>
      </c>
      <c r="N2580" s="85" t="s">
        <v>429</v>
      </c>
      <c r="O2580" s="1"/>
      <c r="P2580" s="46"/>
    </row>
    <row r="2581" spans="1:16" ht="16.5" hidden="1" customHeight="1">
      <c r="A2581" s="43">
        <v>108088</v>
      </c>
      <c r="B2581" s="1" t="s">
        <v>60</v>
      </c>
      <c r="C2581" s="1" t="s">
        <v>51</v>
      </c>
      <c r="D2581" s="1" t="s">
        <v>43</v>
      </c>
      <c r="E2581" s="1" t="s">
        <v>66</v>
      </c>
      <c r="F2581" s="1" t="s">
        <v>67</v>
      </c>
      <c r="G2581" s="1" t="s">
        <v>46</v>
      </c>
      <c r="H2581" s="1" t="s">
        <v>54</v>
      </c>
      <c r="I2581" s="1" t="s">
        <v>4685</v>
      </c>
      <c r="J2581" s="1" t="s">
        <v>4686</v>
      </c>
      <c r="K2581" s="27">
        <v>44700.535775462966</v>
      </c>
      <c r="L2581" s="27">
        <v>44705.513715277775</v>
      </c>
      <c r="M2581" s="1" t="s">
        <v>50</v>
      </c>
      <c r="N2581" s="85" t="s">
        <v>429</v>
      </c>
      <c r="O2581" s="1"/>
      <c r="P2581" s="46"/>
    </row>
    <row r="2582" spans="1:16" ht="16.5" hidden="1" customHeight="1">
      <c r="A2582" s="43">
        <v>108089</v>
      </c>
      <c r="B2582" s="1" t="s">
        <v>57</v>
      </c>
      <c r="C2582" s="1" t="s">
        <v>51</v>
      </c>
      <c r="D2582" s="1" t="s">
        <v>43</v>
      </c>
      <c r="E2582" s="1" t="s">
        <v>44</v>
      </c>
      <c r="F2582" s="1" t="s">
        <v>53</v>
      </c>
      <c r="G2582" s="1" t="s">
        <v>46</v>
      </c>
      <c r="H2582" s="1" t="s">
        <v>54</v>
      </c>
      <c r="I2582" s="1" t="s">
        <v>4687</v>
      </c>
      <c r="J2582" s="1" t="s">
        <v>4688</v>
      </c>
      <c r="K2582" s="27">
        <v>44700.538391203707</v>
      </c>
      <c r="L2582" s="27">
        <v>44700.636134259257</v>
      </c>
      <c r="M2582" s="1" t="s">
        <v>50</v>
      </c>
      <c r="N2582" s="85" t="s">
        <v>429</v>
      </c>
      <c r="O2582" s="1"/>
      <c r="P2582" s="46"/>
    </row>
    <row r="2583" spans="1:16" ht="16.5" hidden="1" customHeight="1">
      <c r="A2583" s="43">
        <v>108090</v>
      </c>
      <c r="B2583" s="1" t="s">
        <v>57</v>
      </c>
      <c r="C2583" s="1" t="s">
        <v>150</v>
      </c>
      <c r="D2583" s="1" t="s">
        <v>43</v>
      </c>
      <c r="E2583" s="1" t="s">
        <v>66</v>
      </c>
      <c r="F2583" s="1" t="s">
        <v>45</v>
      </c>
      <c r="G2583" s="1" t="s">
        <v>46</v>
      </c>
      <c r="H2583" s="1" t="s">
        <v>54</v>
      </c>
      <c r="I2583" s="1" t="s">
        <v>4689</v>
      </c>
      <c r="J2583" s="1" t="s">
        <v>4690</v>
      </c>
      <c r="K2583" s="27">
        <v>44700.543402777781</v>
      </c>
      <c r="L2583" s="27">
        <v>44700.678506944445</v>
      </c>
      <c r="M2583" s="1" t="s">
        <v>50</v>
      </c>
      <c r="N2583" s="85" t="s">
        <v>443</v>
      </c>
      <c r="O2583" s="1"/>
      <c r="P2583" s="46"/>
    </row>
    <row r="2584" spans="1:16" ht="16.5" hidden="1" customHeight="1">
      <c r="A2584" s="43">
        <v>108091</v>
      </c>
      <c r="B2584" s="1" t="s">
        <v>41</v>
      </c>
      <c r="C2584" s="1" t="s">
        <v>51</v>
      </c>
      <c r="D2584" s="1" t="s">
        <v>61</v>
      </c>
      <c r="E2584" s="1" t="s">
        <v>44</v>
      </c>
      <c r="F2584" s="1" t="s">
        <v>53</v>
      </c>
      <c r="G2584" s="1" t="s">
        <v>46</v>
      </c>
      <c r="H2584" s="1" t="s">
        <v>47</v>
      </c>
      <c r="I2584" s="1" t="s">
        <v>4691</v>
      </c>
      <c r="J2584" s="1" t="s">
        <v>4692</v>
      </c>
      <c r="K2584" s="27">
        <v>44700.545532407406</v>
      </c>
      <c r="L2584" s="27">
        <v>44700.633784722224</v>
      </c>
      <c r="M2584" s="1" t="s">
        <v>50</v>
      </c>
      <c r="N2584" s="85" t="s">
        <v>429</v>
      </c>
      <c r="O2584" s="1"/>
      <c r="P2584" s="46"/>
    </row>
    <row r="2585" spans="1:16" ht="16.5" hidden="1" customHeight="1">
      <c r="A2585" s="43">
        <v>108092</v>
      </c>
      <c r="B2585" s="1" t="s">
        <v>60</v>
      </c>
      <c r="C2585" s="1" t="s">
        <v>51</v>
      </c>
      <c r="D2585" s="1" t="s">
        <v>43</v>
      </c>
      <c r="E2585" s="1" t="s">
        <v>44</v>
      </c>
      <c r="F2585" s="1" t="s">
        <v>45</v>
      </c>
      <c r="G2585" s="1" t="s">
        <v>46</v>
      </c>
      <c r="H2585" s="1" t="s">
        <v>54</v>
      </c>
      <c r="I2585" s="1" t="s">
        <v>4693</v>
      </c>
      <c r="J2585" s="1" t="s">
        <v>4694</v>
      </c>
      <c r="K2585" s="27">
        <v>44700.604189814818</v>
      </c>
      <c r="L2585" s="27">
        <v>44700.633113425924</v>
      </c>
      <c r="M2585" s="1" t="s">
        <v>50</v>
      </c>
      <c r="N2585" s="85" t="s">
        <v>429</v>
      </c>
      <c r="O2585" s="1"/>
      <c r="P2585" s="46"/>
    </row>
    <row r="2586" spans="1:16" ht="16.5" hidden="1" customHeight="1">
      <c r="A2586" s="43">
        <v>108093</v>
      </c>
      <c r="B2586" s="1" t="s">
        <v>60</v>
      </c>
      <c r="C2586" s="1" t="s">
        <v>80</v>
      </c>
      <c r="D2586" s="1" t="s">
        <v>61</v>
      </c>
      <c r="E2586" s="1" t="s">
        <v>84</v>
      </c>
      <c r="F2586" s="1" t="s">
        <v>53</v>
      </c>
      <c r="G2586" s="1" t="s">
        <v>498</v>
      </c>
      <c r="H2586" s="1" t="s">
        <v>54</v>
      </c>
      <c r="I2586" s="1" t="s">
        <v>4695</v>
      </c>
      <c r="J2586" s="1" t="s">
        <v>4696</v>
      </c>
      <c r="K2586" s="27">
        <v>44700.621122685188</v>
      </c>
      <c r="L2586" s="27">
        <v>44700.634953703702</v>
      </c>
      <c r="M2586" s="1" t="s">
        <v>50</v>
      </c>
      <c r="N2586" s="85" t="s">
        <v>429</v>
      </c>
      <c r="O2586" s="1"/>
      <c r="P2586" s="46"/>
    </row>
    <row r="2587" spans="1:16" ht="16.5" hidden="1" customHeight="1">
      <c r="A2587" s="43">
        <v>108094</v>
      </c>
      <c r="B2587" s="1" t="s">
        <v>60</v>
      </c>
      <c r="C2587" s="1" t="s">
        <v>42</v>
      </c>
      <c r="D2587" s="1" t="s">
        <v>61</v>
      </c>
      <c r="E2587" s="1" t="s">
        <v>44</v>
      </c>
      <c r="F2587" s="1" t="s">
        <v>45</v>
      </c>
      <c r="G2587" s="1" t="s">
        <v>46</v>
      </c>
      <c r="H2587" s="1" t="s">
        <v>54</v>
      </c>
      <c r="I2587" s="1" t="s">
        <v>4697</v>
      </c>
      <c r="J2587" s="1" t="s">
        <v>4698</v>
      </c>
      <c r="K2587" s="27">
        <v>44700.625625000001</v>
      </c>
      <c r="L2587" s="27">
        <v>44700.633993055555</v>
      </c>
      <c r="M2587" s="1" t="s">
        <v>50</v>
      </c>
      <c r="N2587" s="85" t="s">
        <v>429</v>
      </c>
      <c r="O2587" s="1"/>
      <c r="P2587" s="46"/>
    </row>
    <row r="2588" spans="1:16" ht="16.5" hidden="1" customHeight="1">
      <c r="A2588" s="43">
        <v>108095</v>
      </c>
      <c r="B2588" s="1" t="s">
        <v>41</v>
      </c>
      <c r="C2588" s="1" t="s">
        <v>51</v>
      </c>
      <c r="D2588" s="1" t="s">
        <v>71</v>
      </c>
      <c r="E2588" s="1" t="s">
        <v>44</v>
      </c>
      <c r="F2588" s="1" t="s">
        <v>45</v>
      </c>
      <c r="G2588" s="1" t="s">
        <v>46</v>
      </c>
      <c r="H2588" s="1" t="s">
        <v>47</v>
      </c>
      <c r="I2588" s="1" t="s">
        <v>4699</v>
      </c>
      <c r="J2588" s="1" t="s">
        <v>4700</v>
      </c>
      <c r="K2588" s="27">
        <v>44700.644131944442</v>
      </c>
      <c r="L2588" s="27">
        <v>44700.674513888887</v>
      </c>
      <c r="M2588" s="1" t="s">
        <v>50</v>
      </c>
      <c r="N2588" s="85" t="s">
        <v>429</v>
      </c>
      <c r="O2588" s="1"/>
      <c r="P2588" s="46"/>
    </row>
    <row r="2589" spans="1:16" ht="16.5" hidden="1" customHeight="1">
      <c r="A2589" s="43">
        <v>108096</v>
      </c>
      <c r="B2589" s="1" t="s">
        <v>41</v>
      </c>
      <c r="C2589" s="1" t="s">
        <v>51</v>
      </c>
      <c r="D2589" s="1" t="s">
        <v>61</v>
      </c>
      <c r="E2589" s="1" t="s">
        <v>44</v>
      </c>
      <c r="F2589" s="1" t="s">
        <v>53</v>
      </c>
      <c r="G2589" s="1" t="s">
        <v>85</v>
      </c>
      <c r="H2589" s="1" t="s">
        <v>54</v>
      </c>
      <c r="I2589" s="1" t="s">
        <v>4701</v>
      </c>
      <c r="J2589" s="1" t="s">
        <v>4702</v>
      </c>
      <c r="K2589" s="27">
        <v>44700.673460648148</v>
      </c>
      <c r="L2589" s="27">
        <v>44701.669953703706</v>
      </c>
      <c r="M2589" s="1" t="s">
        <v>50</v>
      </c>
      <c r="N2589" s="85" t="s">
        <v>429</v>
      </c>
      <c r="O2589" s="1"/>
      <c r="P2589" s="46"/>
    </row>
    <row r="2590" spans="1:16" ht="16.5" hidden="1" customHeight="1">
      <c r="A2590" s="43">
        <v>108097</v>
      </c>
      <c r="B2590" s="1" t="s">
        <v>41</v>
      </c>
      <c r="C2590" s="1" t="s">
        <v>51</v>
      </c>
      <c r="D2590" s="1" t="s">
        <v>43</v>
      </c>
      <c r="E2590" s="1" t="s">
        <v>62</v>
      </c>
      <c r="F2590" s="1" t="s">
        <v>45</v>
      </c>
      <c r="G2590" s="1" t="s">
        <v>46</v>
      </c>
      <c r="H2590" s="1" t="s">
        <v>47</v>
      </c>
      <c r="I2590" s="1" t="s">
        <v>4703</v>
      </c>
      <c r="J2590" s="1" t="s">
        <v>4704</v>
      </c>
      <c r="K2590" s="27">
        <v>44700.686215277776</v>
      </c>
      <c r="L2590" s="27">
        <v>44701.550046296295</v>
      </c>
      <c r="M2590" s="1" t="s">
        <v>50</v>
      </c>
      <c r="N2590" s="85" t="s">
        <v>429</v>
      </c>
      <c r="O2590" s="1"/>
      <c r="P2590" s="46"/>
    </row>
    <row r="2591" spans="1:16" ht="16.5" hidden="1" customHeight="1">
      <c r="A2591" s="43">
        <v>108098</v>
      </c>
      <c r="B2591" s="1" t="s">
        <v>41</v>
      </c>
      <c r="C2591" s="1" t="s">
        <v>51</v>
      </c>
      <c r="D2591" s="1" t="s">
        <v>61</v>
      </c>
      <c r="E2591" s="1" t="s">
        <v>44</v>
      </c>
      <c r="F2591" s="1" t="s">
        <v>53</v>
      </c>
      <c r="G2591" s="1" t="s">
        <v>85</v>
      </c>
      <c r="H2591" s="1" t="s">
        <v>54</v>
      </c>
      <c r="I2591" s="1" t="s">
        <v>4705</v>
      </c>
      <c r="J2591" s="1" t="s">
        <v>4706</v>
      </c>
      <c r="K2591" s="27">
        <v>44700.699687499997</v>
      </c>
      <c r="L2591" s="27">
        <v>44705.521944444445</v>
      </c>
      <c r="M2591" s="1" t="s">
        <v>50</v>
      </c>
      <c r="N2591" s="85" t="s">
        <v>429</v>
      </c>
      <c r="O2591" s="1"/>
      <c r="P2591" s="46"/>
    </row>
    <row r="2592" spans="1:16" ht="16.5" hidden="1" customHeight="1">
      <c r="A2592" s="43">
        <v>108099</v>
      </c>
      <c r="B2592" s="1" t="s">
        <v>60</v>
      </c>
      <c r="C2592" s="1" t="s">
        <v>126</v>
      </c>
      <c r="D2592" s="1" t="s">
        <v>52</v>
      </c>
      <c r="E2592" s="1" t="s">
        <v>207</v>
      </c>
      <c r="F2592" s="1" t="s">
        <v>45</v>
      </c>
      <c r="G2592" s="1" t="s">
        <v>46</v>
      </c>
      <c r="H2592" s="1" t="s">
        <v>47</v>
      </c>
      <c r="I2592" s="1" t="s">
        <v>4707</v>
      </c>
      <c r="J2592" s="1" t="s">
        <v>4708</v>
      </c>
      <c r="K2592" s="27">
        <v>44700.737743055557</v>
      </c>
      <c r="L2592" s="27">
        <v>44701.547835648147</v>
      </c>
      <c r="M2592" s="1" t="s">
        <v>50</v>
      </c>
      <c r="N2592" s="85" t="s">
        <v>429</v>
      </c>
      <c r="O2592" s="1"/>
      <c r="P2592" s="46"/>
    </row>
    <row r="2593" spans="1:16" ht="16.5" hidden="1" customHeight="1">
      <c r="A2593" s="43">
        <v>108100</v>
      </c>
      <c r="B2593" s="1" t="s">
        <v>252</v>
      </c>
      <c r="C2593" s="1" t="s">
        <v>51</v>
      </c>
      <c r="D2593" s="1" t="s">
        <v>71</v>
      </c>
      <c r="E2593" s="1" t="s">
        <v>241</v>
      </c>
      <c r="F2593" s="1" t="s">
        <v>67</v>
      </c>
      <c r="G2593" s="1" t="s">
        <v>46</v>
      </c>
      <c r="H2593" s="1" t="s">
        <v>47</v>
      </c>
      <c r="I2593" s="1" t="s">
        <v>4709</v>
      </c>
      <c r="J2593" s="1" t="s">
        <v>4710</v>
      </c>
      <c r="K2593" s="27">
        <v>44700.930486111109</v>
      </c>
      <c r="L2593" s="27">
        <v>44707.603125000001</v>
      </c>
      <c r="M2593" s="1" t="s">
        <v>50</v>
      </c>
      <c r="N2593" s="85" t="s">
        <v>808</v>
      </c>
      <c r="O2593" s="1"/>
      <c r="P2593" s="46"/>
    </row>
    <row r="2594" spans="1:16" ht="16.5" hidden="1" customHeight="1">
      <c r="A2594" s="43">
        <v>108101</v>
      </c>
      <c r="B2594" s="1" t="s">
        <v>513</v>
      </c>
      <c r="C2594" s="1" t="s">
        <v>42</v>
      </c>
      <c r="D2594" s="1" t="s">
        <v>127</v>
      </c>
      <c r="E2594" s="1" t="s">
        <v>62</v>
      </c>
      <c r="F2594" s="1" t="s">
        <v>67</v>
      </c>
      <c r="G2594" s="1" t="s">
        <v>46</v>
      </c>
      <c r="H2594" s="1" t="s">
        <v>54</v>
      </c>
      <c r="I2594" s="1" t="s">
        <v>4711</v>
      </c>
      <c r="J2594" s="1" t="s">
        <v>4712</v>
      </c>
      <c r="K2594" s="27">
        <v>44701.007835648146</v>
      </c>
      <c r="L2594" s="27">
        <v>44707.629687499997</v>
      </c>
      <c r="M2594" s="1" t="s">
        <v>50</v>
      </c>
      <c r="N2594" s="85" t="s">
        <v>3877</v>
      </c>
      <c r="O2594" s="1"/>
      <c r="P2594" s="46"/>
    </row>
    <row r="2595" spans="1:16" ht="16.5" hidden="1" customHeight="1">
      <c r="A2595" s="43">
        <v>108102</v>
      </c>
      <c r="B2595" s="1" t="s">
        <v>60</v>
      </c>
      <c r="C2595" s="1" t="s">
        <v>189</v>
      </c>
      <c r="D2595" s="1" t="s">
        <v>71</v>
      </c>
      <c r="E2595" s="1" t="s">
        <v>66</v>
      </c>
      <c r="F2595" s="1" t="s">
        <v>67</v>
      </c>
      <c r="G2595" s="1" t="s">
        <v>85</v>
      </c>
      <c r="H2595" s="1" t="s">
        <v>47</v>
      </c>
      <c r="I2595" s="1" t="s">
        <v>4713</v>
      </c>
      <c r="J2595" s="1" t="s">
        <v>4714</v>
      </c>
      <c r="K2595" s="27">
        <v>44701.02412037037</v>
      </c>
      <c r="L2595" s="27">
        <v>44719.646620370368</v>
      </c>
      <c r="M2595" s="1" t="s">
        <v>50</v>
      </c>
      <c r="N2595" s="85" t="s">
        <v>429</v>
      </c>
      <c r="O2595" s="1"/>
      <c r="P2595" s="46"/>
    </row>
    <row r="2596" spans="1:16" ht="16.5" hidden="1" customHeight="1">
      <c r="A2596" s="43">
        <v>108103</v>
      </c>
      <c r="B2596" s="1" t="s">
        <v>60</v>
      </c>
      <c r="C2596" s="1" t="s">
        <v>42</v>
      </c>
      <c r="D2596" s="1" t="s">
        <v>127</v>
      </c>
      <c r="E2596" s="1" t="s">
        <v>257</v>
      </c>
      <c r="F2596" s="1" t="s">
        <v>67</v>
      </c>
      <c r="G2596" s="1" t="s">
        <v>498</v>
      </c>
      <c r="H2596" s="1" t="s">
        <v>54</v>
      </c>
      <c r="I2596" s="1" t="s">
        <v>4715</v>
      </c>
      <c r="J2596" s="1" t="s">
        <v>4716</v>
      </c>
      <c r="K2596" s="27">
        <v>44701.058842592596</v>
      </c>
      <c r="L2596" s="27">
        <v>44704.637800925928</v>
      </c>
      <c r="M2596" s="1" t="s">
        <v>50</v>
      </c>
      <c r="N2596" s="85" t="s">
        <v>429</v>
      </c>
      <c r="O2596" s="1"/>
      <c r="P2596" s="46"/>
    </row>
    <row r="2597" spans="1:16" ht="16.5" hidden="1" customHeight="1">
      <c r="A2597" s="43">
        <v>108104</v>
      </c>
      <c r="B2597" s="1" t="s">
        <v>60</v>
      </c>
      <c r="C2597" s="1" t="s">
        <v>51</v>
      </c>
      <c r="D2597" s="1" t="s">
        <v>61</v>
      </c>
      <c r="E2597" s="1" t="s">
        <v>44</v>
      </c>
      <c r="F2597" s="1" t="s">
        <v>45</v>
      </c>
      <c r="G2597" s="1" t="s">
        <v>46</v>
      </c>
      <c r="H2597" s="1" t="s">
        <v>54</v>
      </c>
      <c r="I2597" s="1" t="s">
        <v>4717</v>
      </c>
      <c r="J2597" s="1" t="s">
        <v>4718</v>
      </c>
      <c r="K2597" s="27">
        <v>44701.396782407406</v>
      </c>
      <c r="L2597" s="27">
        <v>44711.395567129628</v>
      </c>
      <c r="M2597" s="1" t="s">
        <v>50</v>
      </c>
      <c r="N2597" s="85" t="s">
        <v>429</v>
      </c>
      <c r="O2597" s="1"/>
      <c r="P2597" s="46"/>
    </row>
    <row r="2598" spans="1:16" ht="16.5" hidden="1" customHeight="1">
      <c r="A2598" s="43">
        <v>108105</v>
      </c>
      <c r="B2598" s="1" t="s">
        <v>60</v>
      </c>
      <c r="C2598" s="1" t="s">
        <v>51</v>
      </c>
      <c r="D2598" s="1" t="s">
        <v>81</v>
      </c>
      <c r="E2598" s="1" t="s">
        <v>257</v>
      </c>
      <c r="F2598" s="1" t="s">
        <v>45</v>
      </c>
      <c r="G2598" s="1" t="s">
        <v>46</v>
      </c>
      <c r="H2598" s="1" t="s">
        <v>47</v>
      </c>
      <c r="I2598" s="1" t="s">
        <v>801</v>
      </c>
      <c r="J2598" s="1" t="s">
        <v>4180</v>
      </c>
      <c r="K2598" s="27">
        <v>44701.419074074074</v>
      </c>
      <c r="L2598" s="27">
        <v>44707.622534722221</v>
      </c>
      <c r="M2598" s="1" t="s">
        <v>50</v>
      </c>
      <c r="N2598" s="85" t="s">
        <v>429</v>
      </c>
      <c r="O2598" s="1"/>
      <c r="P2598" s="46"/>
    </row>
    <row r="2599" spans="1:16" ht="16.5" hidden="1" customHeight="1">
      <c r="A2599" s="43">
        <v>108106</v>
      </c>
      <c r="B2599" s="1" t="s">
        <v>41</v>
      </c>
      <c r="C2599" s="1" t="s">
        <v>51</v>
      </c>
      <c r="D2599" s="1" t="s">
        <v>43</v>
      </c>
      <c r="E2599" s="1" t="s">
        <v>44</v>
      </c>
      <c r="F2599" s="1" t="s">
        <v>45</v>
      </c>
      <c r="G2599" s="1" t="s">
        <v>46</v>
      </c>
      <c r="H2599" s="1" t="s">
        <v>47</v>
      </c>
      <c r="I2599" s="1" t="s">
        <v>4719</v>
      </c>
      <c r="J2599" s="1" t="s">
        <v>4720</v>
      </c>
      <c r="K2599" s="27">
        <v>44701.448819444442</v>
      </c>
      <c r="L2599" s="27">
        <v>44701.547326388885</v>
      </c>
      <c r="M2599" s="1" t="s">
        <v>50</v>
      </c>
      <c r="N2599" s="85" t="s">
        <v>429</v>
      </c>
      <c r="O2599" s="1"/>
      <c r="P2599" s="46"/>
    </row>
    <row r="2600" spans="1:16" ht="16.5" hidden="1" customHeight="1">
      <c r="A2600" s="43">
        <v>108107</v>
      </c>
      <c r="B2600" s="1" t="s">
        <v>60</v>
      </c>
      <c r="C2600" s="1" t="s">
        <v>109</v>
      </c>
      <c r="D2600" s="1" t="s">
        <v>43</v>
      </c>
      <c r="E2600" s="1" t="s">
        <v>44</v>
      </c>
      <c r="F2600" s="1" t="s">
        <v>45</v>
      </c>
      <c r="G2600" s="1" t="s">
        <v>46</v>
      </c>
      <c r="H2600" s="1" t="s">
        <v>54</v>
      </c>
      <c r="I2600" s="1" t="s">
        <v>4721</v>
      </c>
      <c r="J2600" s="1" t="s">
        <v>4722</v>
      </c>
      <c r="K2600" s="27">
        <v>44701.462314814817</v>
      </c>
      <c r="L2600" s="27">
        <v>44701.546840277777</v>
      </c>
      <c r="M2600" s="1" t="s">
        <v>50</v>
      </c>
      <c r="N2600" s="85" t="s">
        <v>429</v>
      </c>
      <c r="O2600" s="1"/>
      <c r="P2600" s="46"/>
    </row>
    <row r="2601" spans="1:16" ht="16.5" hidden="1" customHeight="1">
      <c r="A2601" s="43">
        <v>108108</v>
      </c>
      <c r="B2601" s="1" t="s">
        <v>41</v>
      </c>
      <c r="C2601" s="1" t="s">
        <v>51</v>
      </c>
      <c r="D2601" s="1" t="s">
        <v>43</v>
      </c>
      <c r="E2601" s="1" t="s">
        <v>44</v>
      </c>
      <c r="F2601" s="1" t="s">
        <v>53</v>
      </c>
      <c r="G2601" s="1" t="s">
        <v>46</v>
      </c>
      <c r="H2601" s="1" t="s">
        <v>47</v>
      </c>
      <c r="I2601" s="1" t="s">
        <v>4723</v>
      </c>
      <c r="J2601" s="1" t="s">
        <v>4724</v>
      </c>
      <c r="K2601" s="27">
        <v>44701.472094907411</v>
      </c>
      <c r="L2601" s="27">
        <v>44706.65520833333</v>
      </c>
      <c r="M2601" s="1" t="s">
        <v>50</v>
      </c>
      <c r="N2601" s="85" t="s">
        <v>429</v>
      </c>
      <c r="O2601" s="1"/>
      <c r="P2601" s="46"/>
    </row>
    <row r="2602" spans="1:16" ht="16.5" hidden="1" customHeight="1">
      <c r="A2602" s="43">
        <v>108109</v>
      </c>
      <c r="B2602" s="1" t="s">
        <v>41</v>
      </c>
      <c r="C2602" s="1" t="s">
        <v>51</v>
      </c>
      <c r="D2602" s="1" t="s">
        <v>61</v>
      </c>
      <c r="E2602" s="1" t="s">
        <v>44</v>
      </c>
      <c r="F2602" s="1" t="s">
        <v>53</v>
      </c>
      <c r="G2602" s="1" t="s">
        <v>46</v>
      </c>
      <c r="H2602" s="1" t="s">
        <v>47</v>
      </c>
      <c r="I2602" s="1" t="s">
        <v>4725</v>
      </c>
      <c r="J2602" s="1" t="s">
        <v>4726</v>
      </c>
      <c r="K2602" s="27">
        <v>44701.483877314815</v>
      </c>
      <c r="L2602" s="27">
        <v>44706.731550925928</v>
      </c>
      <c r="M2602" s="1" t="s">
        <v>50</v>
      </c>
      <c r="N2602" s="85" t="s">
        <v>429</v>
      </c>
      <c r="O2602" s="1"/>
      <c r="P2602" s="46"/>
    </row>
    <row r="2603" spans="1:16" ht="16.5" hidden="1" customHeight="1">
      <c r="A2603" s="43">
        <v>108110</v>
      </c>
      <c r="B2603" s="1" t="s">
        <v>41</v>
      </c>
      <c r="C2603" s="1" t="s">
        <v>51</v>
      </c>
      <c r="D2603" s="1" t="s">
        <v>61</v>
      </c>
      <c r="E2603" s="1" t="s">
        <v>44</v>
      </c>
      <c r="F2603" s="1" t="s">
        <v>53</v>
      </c>
      <c r="G2603" s="1" t="s">
        <v>85</v>
      </c>
      <c r="H2603" s="1" t="s">
        <v>47</v>
      </c>
      <c r="I2603" s="1" t="s">
        <v>4727</v>
      </c>
      <c r="J2603" s="1" t="s">
        <v>4728</v>
      </c>
      <c r="K2603" s="27">
        <v>44701.499432870369</v>
      </c>
      <c r="L2603" s="27">
        <v>44701.545810185184</v>
      </c>
      <c r="M2603" s="1" t="s">
        <v>50</v>
      </c>
      <c r="N2603" s="85" t="s">
        <v>429</v>
      </c>
      <c r="O2603" s="1"/>
      <c r="P2603" s="46"/>
    </row>
    <row r="2604" spans="1:16" ht="16.5" hidden="1" customHeight="1">
      <c r="A2604" s="43">
        <v>108111</v>
      </c>
      <c r="B2604" s="1" t="s">
        <v>60</v>
      </c>
      <c r="C2604" s="1" t="s">
        <v>42</v>
      </c>
      <c r="D2604" s="1" t="s">
        <v>71</v>
      </c>
      <c r="E2604" s="1" t="s">
        <v>44</v>
      </c>
      <c r="F2604" s="1" t="s">
        <v>45</v>
      </c>
      <c r="G2604" s="1" t="s">
        <v>46</v>
      </c>
      <c r="H2604" s="1" t="s">
        <v>47</v>
      </c>
      <c r="I2604" s="1" t="s">
        <v>4729</v>
      </c>
      <c r="J2604" s="1" t="s">
        <v>4730</v>
      </c>
      <c r="K2604" s="27">
        <v>44701.499652777777</v>
      </c>
      <c r="L2604" s="27">
        <v>44701.545393518521</v>
      </c>
      <c r="M2604" s="1" t="s">
        <v>50</v>
      </c>
      <c r="N2604" s="85" t="s">
        <v>429</v>
      </c>
      <c r="O2604" s="1"/>
      <c r="P2604" s="46"/>
    </row>
    <row r="2605" spans="1:16" ht="16.5" hidden="1" customHeight="1">
      <c r="A2605" s="43">
        <v>108112</v>
      </c>
      <c r="B2605" s="1" t="s">
        <v>60</v>
      </c>
      <c r="C2605" s="1" t="s">
        <v>109</v>
      </c>
      <c r="D2605" s="1" t="s">
        <v>43</v>
      </c>
      <c r="E2605" s="1" t="s">
        <v>44</v>
      </c>
      <c r="F2605" s="1" t="s">
        <v>45</v>
      </c>
      <c r="G2605" s="1" t="s">
        <v>498</v>
      </c>
      <c r="H2605" s="1" t="s">
        <v>47</v>
      </c>
      <c r="I2605" s="1" t="s">
        <v>4731</v>
      </c>
      <c r="J2605" s="1" t="s">
        <v>4732</v>
      </c>
      <c r="K2605" s="27">
        <v>44701.500231481485</v>
      </c>
      <c r="L2605" s="27">
        <v>44706.730509259258</v>
      </c>
      <c r="M2605" s="1" t="s">
        <v>50</v>
      </c>
      <c r="N2605" s="85" t="s">
        <v>429</v>
      </c>
      <c r="O2605" s="1"/>
      <c r="P2605" s="46"/>
    </row>
    <row r="2606" spans="1:16" ht="16.5" hidden="1" customHeight="1">
      <c r="A2606" s="43">
        <v>108113</v>
      </c>
      <c r="B2606" s="1" t="s">
        <v>41</v>
      </c>
      <c r="C2606" s="1" t="s">
        <v>51</v>
      </c>
      <c r="D2606" s="1" t="s">
        <v>61</v>
      </c>
      <c r="E2606" s="1" t="s">
        <v>241</v>
      </c>
      <c r="F2606" s="1" t="s">
        <v>45</v>
      </c>
      <c r="G2606" s="1" t="s">
        <v>46</v>
      </c>
      <c r="H2606" s="1" t="s">
        <v>47</v>
      </c>
      <c r="I2606" s="1" t="s">
        <v>4733</v>
      </c>
      <c r="J2606" s="1" t="s">
        <v>4734</v>
      </c>
      <c r="K2606" s="27">
        <v>44701.527013888888</v>
      </c>
      <c r="L2606" s="27">
        <v>44701.544768518521</v>
      </c>
      <c r="M2606" s="1" t="s">
        <v>50</v>
      </c>
      <c r="N2606" s="85" t="s">
        <v>443</v>
      </c>
      <c r="O2606" s="1"/>
      <c r="P2606" s="46"/>
    </row>
    <row r="2607" spans="1:16" ht="16.5" hidden="1" customHeight="1">
      <c r="A2607" s="43">
        <v>108114</v>
      </c>
      <c r="B2607" s="1" t="s">
        <v>60</v>
      </c>
      <c r="C2607" s="1" t="s">
        <v>51</v>
      </c>
      <c r="D2607" s="1" t="s">
        <v>61</v>
      </c>
      <c r="E2607" s="1" t="s">
        <v>44</v>
      </c>
      <c r="F2607" s="1" t="s">
        <v>45</v>
      </c>
      <c r="G2607" s="1" t="s">
        <v>46</v>
      </c>
      <c r="H2607" s="1" t="s">
        <v>47</v>
      </c>
      <c r="I2607" s="1" t="s">
        <v>4632</v>
      </c>
      <c r="J2607" s="1" t="s">
        <v>4735</v>
      </c>
      <c r="K2607" s="27">
        <v>44701.531284722223</v>
      </c>
      <c r="L2607" s="27">
        <v>44701.54179398148</v>
      </c>
      <c r="M2607" s="1" t="s">
        <v>50</v>
      </c>
      <c r="N2607" s="85" t="s">
        <v>429</v>
      </c>
      <c r="O2607" s="1"/>
      <c r="P2607" s="46"/>
    </row>
    <row r="2608" spans="1:16" ht="16.5" hidden="1" customHeight="1">
      <c r="A2608" s="43">
        <v>108115</v>
      </c>
      <c r="B2608" s="1" t="s">
        <v>60</v>
      </c>
      <c r="C2608" s="1" t="s">
        <v>200</v>
      </c>
      <c r="D2608" s="1" t="s">
        <v>43</v>
      </c>
      <c r="E2608" s="1" t="s">
        <v>44</v>
      </c>
      <c r="F2608" s="1" t="s">
        <v>45</v>
      </c>
      <c r="G2608" s="1" t="s">
        <v>46</v>
      </c>
      <c r="H2608" s="1" t="s">
        <v>47</v>
      </c>
      <c r="I2608" s="1" t="s">
        <v>801</v>
      </c>
      <c r="J2608" s="1" t="s">
        <v>4736</v>
      </c>
      <c r="K2608" s="27">
        <v>44701.541805555556</v>
      </c>
      <c r="L2608" s="27">
        <v>44707.623599537037</v>
      </c>
      <c r="M2608" s="1" t="s">
        <v>50</v>
      </c>
      <c r="N2608" s="85" t="s">
        <v>429</v>
      </c>
      <c r="O2608" s="1"/>
      <c r="P2608" s="46"/>
    </row>
    <row r="2609" spans="1:16" ht="16.5" hidden="1" customHeight="1">
      <c r="A2609" s="43">
        <v>108116</v>
      </c>
      <c r="B2609" s="1" t="s">
        <v>60</v>
      </c>
      <c r="C2609" s="1" t="s">
        <v>51</v>
      </c>
      <c r="D2609" s="1" t="s">
        <v>81</v>
      </c>
      <c r="E2609" s="1" t="s">
        <v>102</v>
      </c>
      <c r="F2609" s="1" t="s">
        <v>53</v>
      </c>
      <c r="G2609" s="1" t="s">
        <v>85</v>
      </c>
      <c r="H2609" s="1" t="s">
        <v>47</v>
      </c>
      <c r="I2609" s="1" t="s">
        <v>4737</v>
      </c>
      <c r="J2609" s="1" t="s">
        <v>4738</v>
      </c>
      <c r="K2609" s="27">
        <v>44701.542488425926</v>
      </c>
      <c r="L2609" s="27">
        <v>44705.562708333331</v>
      </c>
      <c r="M2609" s="1" t="s">
        <v>50</v>
      </c>
      <c r="N2609" s="85" t="s">
        <v>429</v>
      </c>
      <c r="O2609" s="1"/>
      <c r="P2609" s="46"/>
    </row>
    <row r="2610" spans="1:16" ht="16.5" hidden="1" customHeight="1">
      <c r="A2610" s="43">
        <v>108117</v>
      </c>
      <c r="B2610" s="1" t="s">
        <v>60</v>
      </c>
      <c r="C2610" s="1" t="s">
        <v>42</v>
      </c>
      <c r="D2610" s="1" t="s">
        <v>61</v>
      </c>
      <c r="E2610" s="1" t="s">
        <v>44</v>
      </c>
      <c r="F2610" s="1" t="s">
        <v>45</v>
      </c>
      <c r="G2610" s="1" t="s">
        <v>46</v>
      </c>
      <c r="H2610" s="1" t="s">
        <v>54</v>
      </c>
      <c r="I2610" s="1" t="s">
        <v>4739</v>
      </c>
      <c r="J2610" s="1" t="s">
        <v>4740</v>
      </c>
      <c r="K2610" s="27">
        <v>44701.546678240738</v>
      </c>
      <c r="L2610" s="27">
        <v>44701.669189814813</v>
      </c>
      <c r="M2610" s="1" t="s">
        <v>50</v>
      </c>
      <c r="N2610" s="85" t="s">
        <v>429</v>
      </c>
      <c r="O2610" s="1"/>
      <c r="P2610" s="46"/>
    </row>
    <row r="2611" spans="1:16" ht="16.5" hidden="1" customHeight="1">
      <c r="A2611" s="43">
        <v>108118</v>
      </c>
      <c r="B2611" s="1" t="s">
        <v>60</v>
      </c>
      <c r="C2611" s="1" t="s">
        <v>200</v>
      </c>
      <c r="D2611" s="1" t="s">
        <v>43</v>
      </c>
      <c r="E2611" s="1" t="s">
        <v>44</v>
      </c>
      <c r="F2611" s="1" t="s">
        <v>53</v>
      </c>
      <c r="G2611" s="1" t="s">
        <v>85</v>
      </c>
      <c r="H2611" s="1" t="s">
        <v>47</v>
      </c>
      <c r="I2611" s="1" t="s">
        <v>4741</v>
      </c>
      <c r="J2611" s="1" t="s">
        <v>4742</v>
      </c>
      <c r="K2611" s="27">
        <v>44701.560694444444</v>
      </c>
      <c r="L2611" s="27">
        <v>44704.332488425927</v>
      </c>
      <c r="M2611" s="1" t="s">
        <v>50</v>
      </c>
      <c r="N2611" s="85" t="s">
        <v>429</v>
      </c>
      <c r="O2611" s="1"/>
      <c r="P2611" s="46"/>
    </row>
    <row r="2612" spans="1:16" ht="16.5" hidden="1" customHeight="1">
      <c r="A2612" s="43">
        <v>108119</v>
      </c>
      <c r="B2612" s="1" t="s">
        <v>60</v>
      </c>
      <c r="C2612" s="1" t="s">
        <v>200</v>
      </c>
      <c r="D2612" s="1" t="s">
        <v>43</v>
      </c>
      <c r="E2612" s="1" t="s">
        <v>44</v>
      </c>
      <c r="F2612" s="1" t="s">
        <v>53</v>
      </c>
      <c r="G2612" s="1" t="s">
        <v>46</v>
      </c>
      <c r="H2612" s="1" t="s">
        <v>47</v>
      </c>
      <c r="I2612" s="1" t="s">
        <v>4743</v>
      </c>
      <c r="J2612" s="1" t="s">
        <v>4744</v>
      </c>
      <c r="K2612" s="27">
        <v>44701.569386574076</v>
      </c>
      <c r="L2612" s="27">
        <v>44704.636990740742</v>
      </c>
      <c r="M2612" s="1" t="s">
        <v>50</v>
      </c>
      <c r="N2612" s="85" t="s">
        <v>429</v>
      </c>
      <c r="O2612" s="1"/>
      <c r="P2612" s="46"/>
    </row>
    <row r="2613" spans="1:16" ht="16.5" hidden="1" customHeight="1">
      <c r="A2613" s="43">
        <v>108120</v>
      </c>
      <c r="B2613" s="1" t="s">
        <v>60</v>
      </c>
      <c r="C2613" s="1" t="s">
        <v>42</v>
      </c>
      <c r="D2613" s="1" t="s">
        <v>71</v>
      </c>
      <c r="E2613" s="1" t="s">
        <v>44</v>
      </c>
      <c r="F2613" s="1" t="s">
        <v>45</v>
      </c>
      <c r="G2613" s="1" t="s">
        <v>46</v>
      </c>
      <c r="H2613" s="1" t="s">
        <v>47</v>
      </c>
      <c r="I2613" s="1" t="s">
        <v>4745</v>
      </c>
      <c r="J2613" s="1" t="s">
        <v>4746</v>
      </c>
      <c r="K2613" s="27">
        <v>44701.590428240743</v>
      </c>
      <c r="L2613" s="27">
        <v>44701.668576388889</v>
      </c>
      <c r="M2613" s="1" t="s">
        <v>50</v>
      </c>
      <c r="N2613" s="85" t="s">
        <v>429</v>
      </c>
      <c r="O2613" s="1"/>
      <c r="P2613" s="46"/>
    </row>
    <row r="2614" spans="1:16" ht="16.5" hidden="1" customHeight="1">
      <c r="A2614" s="43">
        <v>108121</v>
      </c>
      <c r="B2614" s="1" t="s">
        <v>60</v>
      </c>
      <c r="C2614" s="1" t="s">
        <v>51</v>
      </c>
      <c r="D2614" s="1" t="s">
        <v>61</v>
      </c>
      <c r="E2614" s="1" t="s">
        <v>44</v>
      </c>
      <c r="F2614" s="1" t="s">
        <v>45</v>
      </c>
      <c r="G2614" s="1" t="s">
        <v>46</v>
      </c>
      <c r="H2614" s="1" t="s">
        <v>47</v>
      </c>
      <c r="I2614" s="1" t="s">
        <v>4747</v>
      </c>
      <c r="J2614" s="1" t="s">
        <v>4748</v>
      </c>
      <c r="K2614" s="27">
        <v>44701.593969907408</v>
      </c>
      <c r="L2614" s="27">
        <v>44711.398854166669</v>
      </c>
      <c r="M2614" s="1" t="s">
        <v>50</v>
      </c>
      <c r="N2614" s="85" t="s">
        <v>429</v>
      </c>
      <c r="O2614" s="1"/>
      <c r="P2614" s="46"/>
    </row>
    <row r="2615" spans="1:16" ht="16.5" hidden="1" customHeight="1">
      <c r="A2615" s="43">
        <v>108122</v>
      </c>
      <c r="B2615" s="1" t="s">
        <v>41</v>
      </c>
      <c r="C2615" s="1" t="s">
        <v>51</v>
      </c>
      <c r="D2615" s="1" t="s">
        <v>81</v>
      </c>
      <c r="E2615" s="1" t="s">
        <v>102</v>
      </c>
      <c r="F2615" s="1" t="s">
        <v>53</v>
      </c>
      <c r="G2615" s="1" t="s">
        <v>85</v>
      </c>
      <c r="H2615" s="1" t="s">
        <v>47</v>
      </c>
      <c r="I2615" s="1" t="s">
        <v>4749</v>
      </c>
      <c r="J2615" s="1" t="s">
        <v>4750</v>
      </c>
      <c r="K2615" s="27">
        <v>44701.604814814818</v>
      </c>
      <c r="L2615" s="27">
        <v>44701.68141203704</v>
      </c>
      <c r="M2615" s="1" t="s">
        <v>50</v>
      </c>
      <c r="N2615" s="85" t="s">
        <v>429</v>
      </c>
      <c r="O2615" s="1"/>
      <c r="P2615" s="46"/>
    </row>
    <row r="2616" spans="1:16" ht="16.5" hidden="1" customHeight="1">
      <c r="A2616" s="43">
        <v>108123</v>
      </c>
      <c r="B2616" s="1" t="s">
        <v>60</v>
      </c>
      <c r="C2616" s="1" t="s">
        <v>51</v>
      </c>
      <c r="D2616" s="1" t="s">
        <v>81</v>
      </c>
      <c r="E2616" s="1" t="s">
        <v>102</v>
      </c>
      <c r="F2616" s="1" t="s">
        <v>53</v>
      </c>
      <c r="G2616" s="1" t="s">
        <v>85</v>
      </c>
      <c r="H2616" s="1" t="s">
        <v>47</v>
      </c>
      <c r="I2616" s="1" t="s">
        <v>4751</v>
      </c>
      <c r="J2616" s="1" t="s">
        <v>4752</v>
      </c>
      <c r="K2616" s="27">
        <v>44701.651782407411</v>
      </c>
      <c r="L2616" s="27">
        <v>44701.667974537035</v>
      </c>
      <c r="M2616" s="1" t="s">
        <v>50</v>
      </c>
      <c r="N2616" s="85" t="s">
        <v>429</v>
      </c>
      <c r="O2616" s="1"/>
      <c r="P2616" s="46"/>
    </row>
    <row r="2617" spans="1:16" ht="16.5" hidden="1" customHeight="1">
      <c r="A2617" s="43">
        <v>108124</v>
      </c>
      <c r="B2617" s="1" t="s">
        <v>60</v>
      </c>
      <c r="C2617" s="1" t="s">
        <v>42</v>
      </c>
      <c r="D2617" s="1" t="s">
        <v>71</v>
      </c>
      <c r="E2617" s="1" t="s">
        <v>44</v>
      </c>
      <c r="F2617" s="1" t="s">
        <v>45</v>
      </c>
      <c r="G2617" s="1" t="s">
        <v>46</v>
      </c>
      <c r="H2617" s="1" t="s">
        <v>54</v>
      </c>
      <c r="I2617" s="1" t="s">
        <v>4753</v>
      </c>
      <c r="J2617" s="1" t="s">
        <v>4754</v>
      </c>
      <c r="K2617" s="27">
        <v>44701.652916666666</v>
      </c>
      <c r="L2617" s="27">
        <v>44701.667094907411</v>
      </c>
      <c r="M2617" s="1" t="s">
        <v>50</v>
      </c>
      <c r="N2617" s="85" t="s">
        <v>429</v>
      </c>
      <c r="O2617" s="1"/>
      <c r="P2617" s="46"/>
    </row>
    <row r="2618" spans="1:16" ht="16.5" hidden="1" customHeight="1">
      <c r="A2618" s="43">
        <v>108125</v>
      </c>
      <c r="B2618" s="1" t="s">
        <v>41</v>
      </c>
      <c r="C2618" s="1" t="s">
        <v>189</v>
      </c>
      <c r="D2618" s="1" t="s">
        <v>61</v>
      </c>
      <c r="E2618" s="1" t="s">
        <v>44</v>
      </c>
      <c r="F2618" s="1" t="s">
        <v>45</v>
      </c>
      <c r="G2618" s="1" t="s">
        <v>46</v>
      </c>
      <c r="H2618" s="1" t="s">
        <v>47</v>
      </c>
      <c r="I2618" s="1" t="s">
        <v>801</v>
      </c>
      <c r="J2618" s="1" t="s">
        <v>4180</v>
      </c>
      <c r="K2618" s="27">
        <v>44701.657685185186</v>
      </c>
      <c r="L2618" s="27">
        <v>44701.666724537034</v>
      </c>
      <c r="M2618" s="1" t="s">
        <v>50</v>
      </c>
      <c r="N2618" s="85" t="s">
        <v>429</v>
      </c>
      <c r="O2618" s="1"/>
      <c r="P2618" s="46"/>
    </row>
    <row r="2619" spans="1:16" ht="16.5" hidden="1" customHeight="1">
      <c r="A2619" s="43">
        <v>108126</v>
      </c>
      <c r="B2619" s="1" t="s">
        <v>252</v>
      </c>
      <c r="C2619" s="1" t="s">
        <v>51</v>
      </c>
      <c r="D2619" s="1" t="s">
        <v>43</v>
      </c>
      <c r="E2619" s="1" t="s">
        <v>44</v>
      </c>
      <c r="F2619" s="1" t="s">
        <v>45</v>
      </c>
      <c r="G2619" s="1" t="s">
        <v>46</v>
      </c>
      <c r="H2619" s="1" t="s">
        <v>54</v>
      </c>
      <c r="I2619" s="1" t="s">
        <v>4755</v>
      </c>
      <c r="J2619" s="1" t="s">
        <v>4756</v>
      </c>
      <c r="K2619" s="27">
        <v>44701.68408564815</v>
      </c>
      <c r="L2619" s="27">
        <v>44707.623182870368</v>
      </c>
      <c r="M2619" s="1" t="s">
        <v>50</v>
      </c>
      <c r="N2619" s="85" t="s">
        <v>443</v>
      </c>
      <c r="O2619" s="1"/>
      <c r="P2619" s="46"/>
    </row>
    <row r="2620" spans="1:16" ht="16.5" hidden="1" customHeight="1">
      <c r="A2620" s="43">
        <v>108127</v>
      </c>
      <c r="B2620" s="1" t="s">
        <v>60</v>
      </c>
      <c r="C2620" s="1" t="s">
        <v>51</v>
      </c>
      <c r="D2620" s="1" t="s">
        <v>43</v>
      </c>
      <c r="E2620" s="1" t="s">
        <v>44</v>
      </c>
      <c r="F2620" s="1" t="s">
        <v>45</v>
      </c>
      <c r="G2620" s="1" t="s">
        <v>46</v>
      </c>
      <c r="H2620" s="1" t="s">
        <v>54</v>
      </c>
      <c r="I2620" s="1" t="s">
        <v>4757</v>
      </c>
      <c r="J2620" s="1" t="s">
        <v>4758</v>
      </c>
      <c r="K2620" s="27">
        <v>44701.686736111114</v>
      </c>
      <c r="L2620" s="27">
        <v>44711.409513888888</v>
      </c>
      <c r="M2620" s="1" t="s">
        <v>50</v>
      </c>
      <c r="N2620" s="85" t="s">
        <v>429</v>
      </c>
      <c r="O2620" s="1"/>
      <c r="P2620" s="46"/>
    </row>
    <row r="2621" spans="1:16" ht="16.5" hidden="1" customHeight="1">
      <c r="A2621" s="43">
        <v>108128</v>
      </c>
      <c r="B2621" s="1" t="s">
        <v>41</v>
      </c>
      <c r="C2621" s="1" t="s">
        <v>126</v>
      </c>
      <c r="D2621" s="1" t="s">
        <v>81</v>
      </c>
      <c r="E2621" s="1" t="s">
        <v>44</v>
      </c>
      <c r="F2621" s="1" t="s">
        <v>53</v>
      </c>
      <c r="G2621" s="1" t="s">
        <v>46</v>
      </c>
      <c r="H2621" s="1" t="s">
        <v>54</v>
      </c>
      <c r="I2621" s="1" t="s">
        <v>4759</v>
      </c>
      <c r="J2621" s="1" t="s">
        <v>4760</v>
      </c>
      <c r="K2621" s="27">
        <v>44701.688333333332</v>
      </c>
      <c r="L2621" s="27">
        <v>44706.728831018518</v>
      </c>
      <c r="M2621" s="1" t="s">
        <v>50</v>
      </c>
      <c r="N2621" s="85" t="s">
        <v>429</v>
      </c>
      <c r="O2621" s="1"/>
      <c r="P2621" s="46"/>
    </row>
    <row r="2622" spans="1:16" ht="16.5" hidden="1" customHeight="1">
      <c r="A2622" s="43">
        <v>108129</v>
      </c>
      <c r="B2622" s="1" t="s">
        <v>57</v>
      </c>
      <c r="C2622" s="1" t="s">
        <v>51</v>
      </c>
      <c r="D2622" s="1" t="s">
        <v>81</v>
      </c>
      <c r="E2622" s="1" t="s">
        <v>66</v>
      </c>
      <c r="F2622" s="1" t="s">
        <v>53</v>
      </c>
      <c r="G2622" s="1" t="s">
        <v>46</v>
      </c>
      <c r="H2622" s="1" t="s">
        <v>54</v>
      </c>
      <c r="I2622" s="1" t="s">
        <v>4761</v>
      </c>
      <c r="J2622" s="1" t="s">
        <v>4762</v>
      </c>
      <c r="K2622" s="27">
        <v>44701.689236111109</v>
      </c>
      <c r="L2622" s="27">
        <v>44706.425983796296</v>
      </c>
      <c r="M2622" s="1" t="s">
        <v>50</v>
      </c>
      <c r="N2622" s="85" t="s">
        <v>443</v>
      </c>
      <c r="O2622" s="1"/>
      <c r="P2622" s="46"/>
    </row>
    <row r="2623" spans="1:16" ht="16.5" hidden="1" customHeight="1">
      <c r="A2623" s="43">
        <v>108130</v>
      </c>
      <c r="B2623" s="1" t="s">
        <v>41</v>
      </c>
      <c r="C2623" s="1" t="s">
        <v>51</v>
      </c>
      <c r="D2623" s="1" t="s">
        <v>71</v>
      </c>
      <c r="E2623" s="1" t="s">
        <v>75</v>
      </c>
      <c r="F2623" s="1" t="s">
        <v>53</v>
      </c>
      <c r="G2623" s="1" t="s">
        <v>46</v>
      </c>
      <c r="H2623" s="1" t="s">
        <v>54</v>
      </c>
      <c r="I2623" s="1" t="s">
        <v>4213</v>
      </c>
      <c r="J2623" s="1" t="s">
        <v>4763</v>
      </c>
      <c r="K2623" s="27">
        <v>44701.690949074073</v>
      </c>
      <c r="L2623" s="27">
        <v>44704.636516203704</v>
      </c>
      <c r="M2623" s="1" t="s">
        <v>50</v>
      </c>
      <c r="N2623" s="85" t="s">
        <v>429</v>
      </c>
      <c r="O2623" s="1"/>
      <c r="P2623" s="46"/>
    </row>
    <row r="2624" spans="1:16" ht="16.5" hidden="1" customHeight="1">
      <c r="A2624" s="43">
        <v>108131</v>
      </c>
      <c r="B2624" s="1" t="s">
        <v>358</v>
      </c>
      <c r="C2624" s="1" t="s">
        <v>51</v>
      </c>
      <c r="D2624" s="1" t="s">
        <v>52</v>
      </c>
      <c r="E2624" s="1" t="s">
        <v>134</v>
      </c>
      <c r="F2624" s="1" t="s">
        <v>67</v>
      </c>
      <c r="G2624" s="1" t="s">
        <v>46</v>
      </c>
      <c r="H2624" s="1" t="s">
        <v>54</v>
      </c>
      <c r="I2624" s="1" t="s">
        <v>4764</v>
      </c>
      <c r="J2624" s="1" t="s">
        <v>4765</v>
      </c>
      <c r="K2624" s="27">
        <v>44703.937395833331</v>
      </c>
      <c r="L2624" s="27">
        <v>44706.426550925928</v>
      </c>
      <c r="M2624" s="1" t="s">
        <v>50</v>
      </c>
      <c r="N2624" s="85" t="s">
        <v>808</v>
      </c>
      <c r="O2624" s="1"/>
      <c r="P2624" s="46"/>
    </row>
    <row r="2625" spans="1:16" ht="16.5" hidden="1" customHeight="1">
      <c r="A2625" s="43">
        <v>108132</v>
      </c>
      <c r="B2625" s="1" t="s">
        <v>57</v>
      </c>
      <c r="C2625" s="1" t="s">
        <v>80</v>
      </c>
      <c r="D2625" s="1" t="s">
        <v>81</v>
      </c>
      <c r="E2625" s="1" t="s">
        <v>102</v>
      </c>
      <c r="F2625" s="1" t="s">
        <v>67</v>
      </c>
      <c r="G2625" s="1" t="s">
        <v>85</v>
      </c>
      <c r="H2625" s="1" t="s">
        <v>54</v>
      </c>
      <c r="I2625" s="1" t="s">
        <v>4766</v>
      </c>
      <c r="J2625" s="1" t="s">
        <v>4767</v>
      </c>
      <c r="K2625" s="27">
        <v>44704.384629629632</v>
      </c>
      <c r="L2625" s="27">
        <v>44711.399756944447</v>
      </c>
      <c r="M2625" s="1" t="s">
        <v>50</v>
      </c>
      <c r="N2625" s="85" t="s">
        <v>429</v>
      </c>
      <c r="O2625" s="1"/>
      <c r="P2625" s="46"/>
    </row>
    <row r="2626" spans="1:16" ht="16.5" hidden="1" customHeight="1">
      <c r="A2626" s="43">
        <v>108133</v>
      </c>
      <c r="B2626" s="1" t="s">
        <v>60</v>
      </c>
      <c r="C2626" s="1" t="s">
        <v>42</v>
      </c>
      <c r="D2626" s="1" t="s">
        <v>61</v>
      </c>
      <c r="E2626" s="1" t="s">
        <v>241</v>
      </c>
      <c r="F2626" s="1" t="s">
        <v>67</v>
      </c>
      <c r="G2626" s="1" t="s">
        <v>46</v>
      </c>
      <c r="H2626" s="1" t="s">
        <v>47</v>
      </c>
      <c r="I2626" s="1" t="s">
        <v>4768</v>
      </c>
      <c r="J2626" s="1" t="s">
        <v>4769</v>
      </c>
      <c r="K2626" s="27">
        <v>44704.400138888886</v>
      </c>
      <c r="L2626" s="27">
        <v>44711.400034722225</v>
      </c>
      <c r="M2626" s="1" t="s">
        <v>50</v>
      </c>
      <c r="N2626" s="85" t="s">
        <v>429</v>
      </c>
      <c r="O2626" s="1"/>
      <c r="P2626" s="46"/>
    </row>
    <row r="2627" spans="1:16" ht="16.5" hidden="1" customHeight="1">
      <c r="A2627" s="43">
        <v>108134</v>
      </c>
      <c r="B2627" s="1" t="s">
        <v>41</v>
      </c>
      <c r="C2627" s="1" t="s">
        <v>99</v>
      </c>
      <c r="D2627" s="1" t="s">
        <v>61</v>
      </c>
      <c r="E2627" s="1" t="s">
        <v>44</v>
      </c>
      <c r="F2627" s="1" t="s">
        <v>45</v>
      </c>
      <c r="G2627" s="1" t="s">
        <v>46</v>
      </c>
      <c r="H2627" s="1" t="s">
        <v>47</v>
      </c>
      <c r="I2627" s="1" t="s">
        <v>4770</v>
      </c>
      <c r="J2627" s="1" t="s">
        <v>4771</v>
      </c>
      <c r="K2627" s="27">
        <v>44704.411516203705</v>
      </c>
      <c r="L2627" s="27">
        <v>44711.40053240741</v>
      </c>
      <c r="M2627" s="1" t="s">
        <v>50</v>
      </c>
      <c r="N2627" s="85" t="s">
        <v>429</v>
      </c>
      <c r="O2627" s="1"/>
      <c r="P2627" s="46"/>
    </row>
    <row r="2628" spans="1:16" ht="16.5" hidden="1" customHeight="1">
      <c r="A2628" s="43">
        <v>108135</v>
      </c>
      <c r="B2628" s="1" t="s">
        <v>41</v>
      </c>
      <c r="C2628" s="1" t="s">
        <v>42</v>
      </c>
      <c r="D2628" s="1" t="s">
        <v>61</v>
      </c>
      <c r="E2628" s="1" t="s">
        <v>44</v>
      </c>
      <c r="F2628" s="1" t="s">
        <v>45</v>
      </c>
      <c r="G2628" s="1" t="s">
        <v>46</v>
      </c>
      <c r="H2628" s="1" t="s">
        <v>47</v>
      </c>
      <c r="I2628" s="1" t="s">
        <v>4772</v>
      </c>
      <c r="J2628" s="1" t="s">
        <v>4773</v>
      </c>
      <c r="K2628" s="27">
        <v>44704.419189814813</v>
      </c>
      <c r="L2628" s="27">
        <v>44705.368900462963</v>
      </c>
      <c r="M2628" s="1" t="s">
        <v>50</v>
      </c>
      <c r="N2628" s="85" t="s">
        <v>429</v>
      </c>
      <c r="O2628" s="1"/>
      <c r="P2628" s="46"/>
    </row>
    <row r="2629" spans="1:16" ht="16.5" hidden="1" customHeight="1">
      <c r="A2629" s="43">
        <v>108136</v>
      </c>
      <c r="B2629" s="1" t="s">
        <v>41</v>
      </c>
      <c r="C2629" s="1" t="s">
        <v>341</v>
      </c>
      <c r="D2629" s="1" t="s">
        <v>71</v>
      </c>
      <c r="E2629" s="1" t="s">
        <v>241</v>
      </c>
      <c r="F2629" s="1" t="s">
        <v>67</v>
      </c>
      <c r="G2629" s="1" t="s">
        <v>46</v>
      </c>
      <c r="H2629" s="1" t="s">
        <v>47</v>
      </c>
      <c r="I2629" s="1" t="s">
        <v>4774</v>
      </c>
      <c r="J2629" s="1" t="s">
        <v>4775</v>
      </c>
      <c r="K2629" s="27">
        <v>44704.423564814817</v>
      </c>
      <c r="L2629" s="27">
        <v>44711.400949074072</v>
      </c>
      <c r="M2629" s="1" t="s">
        <v>50</v>
      </c>
      <c r="N2629" s="85" t="s">
        <v>429</v>
      </c>
      <c r="O2629" s="1"/>
      <c r="P2629" s="46"/>
    </row>
    <row r="2630" spans="1:16" ht="16.5" hidden="1" customHeight="1">
      <c r="A2630" s="43">
        <v>108137</v>
      </c>
      <c r="B2630" s="1" t="s">
        <v>41</v>
      </c>
      <c r="C2630" s="1" t="s">
        <v>99</v>
      </c>
      <c r="D2630" s="1" t="s">
        <v>61</v>
      </c>
      <c r="E2630" s="1" t="s">
        <v>44</v>
      </c>
      <c r="F2630" s="1" t="s">
        <v>45</v>
      </c>
      <c r="G2630" s="1" t="s">
        <v>46</v>
      </c>
      <c r="H2630" s="1" t="s">
        <v>54</v>
      </c>
      <c r="I2630" s="1" t="s">
        <v>4776</v>
      </c>
      <c r="J2630" s="1" t="s">
        <v>4777</v>
      </c>
      <c r="K2630" s="27">
        <v>44704.424085648148</v>
      </c>
      <c r="L2630" s="27">
        <v>44706.737175925926</v>
      </c>
      <c r="M2630" s="1" t="s">
        <v>50</v>
      </c>
      <c r="N2630" s="85" t="s">
        <v>429</v>
      </c>
      <c r="O2630" s="1"/>
      <c r="P2630" s="46"/>
    </row>
    <row r="2631" spans="1:16" ht="16.5" hidden="1" customHeight="1">
      <c r="A2631" s="43">
        <v>108138</v>
      </c>
      <c r="B2631" s="1" t="s">
        <v>74</v>
      </c>
      <c r="C2631" s="1" t="s">
        <v>341</v>
      </c>
      <c r="D2631" s="1" t="s">
        <v>71</v>
      </c>
      <c r="E2631" s="1" t="s">
        <v>241</v>
      </c>
      <c r="F2631" s="1" t="s">
        <v>67</v>
      </c>
      <c r="G2631" s="1" t="s">
        <v>46</v>
      </c>
      <c r="H2631" s="1" t="s">
        <v>47</v>
      </c>
      <c r="I2631" s="1" t="s">
        <v>4778</v>
      </c>
      <c r="J2631" s="1" t="s">
        <v>4779</v>
      </c>
      <c r="K2631" s="27">
        <v>44704.430648148147</v>
      </c>
      <c r="L2631" s="27">
        <v>44711.402650462966</v>
      </c>
      <c r="M2631" s="1" t="s">
        <v>50</v>
      </c>
      <c r="N2631" s="85" t="s">
        <v>429</v>
      </c>
      <c r="O2631" s="1"/>
      <c r="P2631" s="46"/>
    </row>
    <row r="2632" spans="1:16" ht="16.5" hidden="1" customHeight="1">
      <c r="A2632" s="43">
        <v>108139</v>
      </c>
      <c r="B2632" s="1" t="s">
        <v>41</v>
      </c>
      <c r="C2632" s="1" t="s">
        <v>341</v>
      </c>
      <c r="D2632" s="1" t="s">
        <v>71</v>
      </c>
      <c r="E2632" s="1" t="s">
        <v>44</v>
      </c>
      <c r="F2632" s="1" t="s">
        <v>45</v>
      </c>
      <c r="G2632" s="1" t="s">
        <v>46</v>
      </c>
      <c r="H2632" s="1" t="s">
        <v>54</v>
      </c>
      <c r="I2632" s="1" t="s">
        <v>4780</v>
      </c>
      <c r="J2632" s="1" t="s">
        <v>4781</v>
      </c>
      <c r="K2632" s="27">
        <v>44704.44871527778</v>
      </c>
      <c r="L2632" s="27">
        <v>44704.464502314811</v>
      </c>
      <c r="M2632" s="1" t="s">
        <v>50</v>
      </c>
      <c r="N2632" s="85" t="s">
        <v>429</v>
      </c>
      <c r="O2632" s="1"/>
      <c r="P2632" s="46"/>
    </row>
    <row r="2633" spans="1:16" ht="16.5" hidden="1" customHeight="1">
      <c r="A2633" s="43">
        <v>108140</v>
      </c>
      <c r="B2633" s="1" t="s">
        <v>60</v>
      </c>
      <c r="C2633" s="1" t="s">
        <v>126</v>
      </c>
      <c r="D2633" s="1" t="s">
        <v>52</v>
      </c>
      <c r="E2633" s="1" t="s">
        <v>207</v>
      </c>
      <c r="F2633" s="1" t="s">
        <v>45</v>
      </c>
      <c r="G2633" s="1" t="s">
        <v>46</v>
      </c>
      <c r="H2633" s="1" t="s">
        <v>47</v>
      </c>
      <c r="I2633" s="1" t="s">
        <v>4782</v>
      </c>
      <c r="J2633" s="1" t="s">
        <v>1066</v>
      </c>
      <c r="K2633" s="27">
        <v>44704.477685185186</v>
      </c>
      <c r="L2633" s="27">
        <v>44705.521087962959</v>
      </c>
      <c r="M2633" s="1" t="s">
        <v>50</v>
      </c>
      <c r="N2633" s="85" t="s">
        <v>429</v>
      </c>
      <c r="O2633" s="1"/>
      <c r="P2633" s="46"/>
    </row>
    <row r="2634" spans="1:16" ht="16.5" hidden="1" customHeight="1">
      <c r="A2634" s="43">
        <v>108141</v>
      </c>
      <c r="B2634" s="1" t="s">
        <v>41</v>
      </c>
      <c r="C2634" s="1" t="s">
        <v>51</v>
      </c>
      <c r="D2634" s="1" t="s">
        <v>81</v>
      </c>
      <c r="E2634" s="1" t="s">
        <v>44</v>
      </c>
      <c r="F2634" s="1" t="s">
        <v>53</v>
      </c>
      <c r="G2634" s="1" t="s">
        <v>498</v>
      </c>
      <c r="H2634" s="1" t="s">
        <v>54</v>
      </c>
      <c r="I2634" s="1" t="s">
        <v>4783</v>
      </c>
      <c r="J2634" s="1" t="s">
        <v>4784</v>
      </c>
      <c r="K2634" s="27">
        <v>44704.484490740739</v>
      </c>
      <c r="L2634" s="27">
        <v>44704.636203703703</v>
      </c>
      <c r="M2634" s="1" t="s">
        <v>50</v>
      </c>
      <c r="N2634" s="85" t="s">
        <v>429</v>
      </c>
      <c r="O2634" s="1"/>
      <c r="P2634" s="46"/>
    </row>
    <row r="2635" spans="1:16" ht="16.5" hidden="1" customHeight="1">
      <c r="A2635" s="43">
        <v>108142</v>
      </c>
      <c r="B2635" s="1" t="s">
        <v>41</v>
      </c>
      <c r="C2635" s="1" t="s">
        <v>51</v>
      </c>
      <c r="D2635" s="1" t="s">
        <v>71</v>
      </c>
      <c r="E2635" s="1" t="s">
        <v>44</v>
      </c>
      <c r="F2635" s="1" t="s">
        <v>45</v>
      </c>
      <c r="G2635" s="1" t="s">
        <v>46</v>
      </c>
      <c r="H2635" s="1" t="s">
        <v>47</v>
      </c>
      <c r="I2635" s="1" t="s">
        <v>4785</v>
      </c>
      <c r="J2635" s="1" t="s">
        <v>2841</v>
      </c>
      <c r="K2635" s="27">
        <v>44704.485127314816</v>
      </c>
      <c r="L2635" s="27">
        <v>44705.521365740744</v>
      </c>
      <c r="M2635" s="1" t="s">
        <v>50</v>
      </c>
      <c r="N2635" s="85" t="s">
        <v>429</v>
      </c>
      <c r="O2635" s="1"/>
      <c r="P2635" s="46"/>
    </row>
    <row r="2636" spans="1:16" ht="16.5" hidden="1" customHeight="1">
      <c r="A2636" s="43">
        <v>108143</v>
      </c>
      <c r="B2636" s="1" t="s">
        <v>41</v>
      </c>
      <c r="C2636" s="1" t="s">
        <v>51</v>
      </c>
      <c r="D2636" s="1" t="s">
        <v>61</v>
      </c>
      <c r="E2636" s="1" t="s">
        <v>44</v>
      </c>
      <c r="F2636" s="1" t="s">
        <v>45</v>
      </c>
      <c r="G2636" s="1" t="s">
        <v>46</v>
      </c>
      <c r="H2636" s="1" t="s">
        <v>54</v>
      </c>
      <c r="I2636" s="1" t="s">
        <v>801</v>
      </c>
      <c r="J2636" s="1" t="s">
        <v>4180</v>
      </c>
      <c r="K2636" s="27">
        <v>44704.492719907408</v>
      </c>
      <c r="L2636" s="27">
        <v>44707.622129629628</v>
      </c>
      <c r="M2636" s="1" t="s">
        <v>50</v>
      </c>
      <c r="N2636" s="85" t="s">
        <v>429</v>
      </c>
      <c r="O2636" s="1"/>
      <c r="P2636" s="46"/>
    </row>
    <row r="2637" spans="1:16" ht="16.5" hidden="1" customHeight="1">
      <c r="A2637" s="43">
        <v>108144</v>
      </c>
      <c r="B2637" s="1" t="s">
        <v>60</v>
      </c>
      <c r="C2637" s="1" t="s">
        <v>126</v>
      </c>
      <c r="D2637" s="1" t="s">
        <v>71</v>
      </c>
      <c r="E2637" s="1" t="s">
        <v>44</v>
      </c>
      <c r="F2637" s="1" t="s">
        <v>45</v>
      </c>
      <c r="G2637" s="1" t="s">
        <v>46</v>
      </c>
      <c r="H2637" s="1" t="s">
        <v>54</v>
      </c>
      <c r="I2637" s="1" t="s">
        <v>4786</v>
      </c>
      <c r="J2637" s="1" t="s">
        <v>4787</v>
      </c>
      <c r="K2637" s="27">
        <v>44704.503333333334</v>
      </c>
      <c r="L2637" s="27">
        <v>44704.635844907411</v>
      </c>
      <c r="M2637" s="1" t="s">
        <v>50</v>
      </c>
      <c r="N2637" s="85" t="s">
        <v>429</v>
      </c>
      <c r="O2637" s="1"/>
      <c r="P2637" s="46"/>
    </row>
    <row r="2638" spans="1:16" ht="16.5" hidden="1" customHeight="1">
      <c r="A2638" s="43">
        <v>108145</v>
      </c>
      <c r="B2638" s="1" t="s">
        <v>57</v>
      </c>
      <c r="C2638" s="1" t="s">
        <v>51</v>
      </c>
      <c r="D2638" s="1" t="s">
        <v>81</v>
      </c>
      <c r="E2638" s="1" t="s">
        <v>66</v>
      </c>
      <c r="F2638" s="1" t="s">
        <v>53</v>
      </c>
      <c r="G2638" s="1" t="s">
        <v>85</v>
      </c>
      <c r="H2638" s="1" t="s">
        <v>54</v>
      </c>
      <c r="I2638" s="1" t="s">
        <v>4788</v>
      </c>
      <c r="J2638" s="1" t="s">
        <v>4789</v>
      </c>
      <c r="K2638" s="27">
        <v>44704.504664351851</v>
      </c>
      <c r="L2638" s="27">
        <v>44704.635370370372</v>
      </c>
      <c r="M2638" s="1" t="s">
        <v>50</v>
      </c>
      <c r="N2638" s="85" t="s">
        <v>443</v>
      </c>
      <c r="O2638" s="1"/>
      <c r="P2638" s="46"/>
    </row>
    <row r="2639" spans="1:16" ht="16.5" hidden="1" customHeight="1">
      <c r="A2639" s="43">
        <v>108146</v>
      </c>
      <c r="B2639" s="1" t="s">
        <v>57</v>
      </c>
      <c r="C2639" s="1" t="s">
        <v>51</v>
      </c>
      <c r="D2639" s="1" t="s">
        <v>61</v>
      </c>
      <c r="E2639" s="1" t="s">
        <v>44</v>
      </c>
      <c r="F2639" s="1" t="s">
        <v>45</v>
      </c>
      <c r="G2639" s="1" t="s">
        <v>46</v>
      </c>
      <c r="H2639" s="1" t="s">
        <v>54</v>
      </c>
      <c r="I2639" s="1" t="s">
        <v>4790</v>
      </c>
      <c r="J2639" s="1" t="s">
        <v>4791</v>
      </c>
      <c r="K2639" s="27">
        <v>44704.50577546296</v>
      </c>
      <c r="L2639" s="27">
        <v>44705.369710648149</v>
      </c>
      <c r="M2639" s="1" t="s">
        <v>50</v>
      </c>
      <c r="N2639" s="85" t="s">
        <v>443</v>
      </c>
      <c r="O2639" s="1"/>
      <c r="P2639" s="46"/>
    </row>
    <row r="2640" spans="1:16" ht="16.5" hidden="1" customHeight="1">
      <c r="A2640" s="43">
        <v>108147</v>
      </c>
      <c r="B2640" s="1" t="s">
        <v>57</v>
      </c>
      <c r="C2640" s="1" t="s">
        <v>51</v>
      </c>
      <c r="D2640" s="1" t="s">
        <v>61</v>
      </c>
      <c r="E2640" s="1" t="s">
        <v>44</v>
      </c>
      <c r="F2640" s="1" t="s">
        <v>53</v>
      </c>
      <c r="G2640" s="1" t="s">
        <v>46</v>
      </c>
      <c r="H2640" s="1" t="s">
        <v>54</v>
      </c>
      <c r="I2640" s="1" t="s">
        <v>4792</v>
      </c>
      <c r="J2640" s="1" t="s">
        <v>4435</v>
      </c>
      <c r="K2640" s="27">
        <v>44704.516979166663</v>
      </c>
      <c r="L2640" s="27">
        <v>44704.527789351851</v>
      </c>
      <c r="M2640" s="1" t="s">
        <v>50</v>
      </c>
      <c r="N2640" s="85" t="s">
        <v>443</v>
      </c>
      <c r="O2640" s="1"/>
      <c r="P2640" s="46"/>
    </row>
    <row r="2641" spans="1:16" ht="16.5" hidden="1" customHeight="1">
      <c r="A2641" s="43">
        <v>108148</v>
      </c>
      <c r="B2641" s="1" t="s">
        <v>60</v>
      </c>
      <c r="C2641" s="1" t="s">
        <v>388</v>
      </c>
      <c r="D2641" s="1" t="s">
        <v>61</v>
      </c>
      <c r="E2641" s="1" t="s">
        <v>207</v>
      </c>
      <c r="F2641" s="1" t="s">
        <v>53</v>
      </c>
      <c r="G2641" s="1" t="s">
        <v>46</v>
      </c>
      <c r="H2641" s="1" t="s">
        <v>47</v>
      </c>
      <c r="I2641" s="1" t="s">
        <v>4793</v>
      </c>
      <c r="J2641" s="1" t="s">
        <v>4794</v>
      </c>
      <c r="K2641" s="27">
        <v>44704.51939814815</v>
      </c>
      <c r="L2641" s="27">
        <v>44705.432280092595</v>
      </c>
      <c r="M2641" s="1" t="s">
        <v>50</v>
      </c>
      <c r="N2641" s="85" t="s">
        <v>429</v>
      </c>
      <c r="O2641" s="1"/>
      <c r="P2641" s="46"/>
    </row>
    <row r="2642" spans="1:16" ht="16.5" hidden="1" customHeight="1">
      <c r="A2642" s="43">
        <v>108149</v>
      </c>
      <c r="B2642" s="1" t="s">
        <v>60</v>
      </c>
      <c r="C2642" s="1" t="s">
        <v>51</v>
      </c>
      <c r="D2642" s="1" t="s">
        <v>81</v>
      </c>
      <c r="E2642" s="1" t="s">
        <v>257</v>
      </c>
      <c r="F2642" s="1" t="s">
        <v>53</v>
      </c>
      <c r="G2642" s="1" t="s">
        <v>46</v>
      </c>
      <c r="H2642" s="1" t="s">
        <v>54</v>
      </c>
      <c r="I2642" s="1" t="s">
        <v>4795</v>
      </c>
      <c r="J2642" s="1" t="s">
        <v>4796</v>
      </c>
      <c r="K2642" s="27">
        <v>44704.531053240738</v>
      </c>
      <c r="L2642" s="27">
        <v>44705.431840277779</v>
      </c>
      <c r="M2642" s="1" t="s">
        <v>50</v>
      </c>
      <c r="N2642" s="85" t="s">
        <v>429</v>
      </c>
      <c r="O2642" s="1"/>
      <c r="P2642" s="46"/>
    </row>
    <row r="2643" spans="1:16" ht="16.5" hidden="1" customHeight="1">
      <c r="A2643" s="43">
        <v>108150</v>
      </c>
      <c r="B2643" s="1" t="s">
        <v>41</v>
      </c>
      <c r="C2643" s="1" t="s">
        <v>51</v>
      </c>
      <c r="D2643" s="1" t="s">
        <v>43</v>
      </c>
      <c r="E2643" s="1" t="s">
        <v>44</v>
      </c>
      <c r="F2643" s="1" t="s">
        <v>45</v>
      </c>
      <c r="G2643" s="1" t="s">
        <v>46</v>
      </c>
      <c r="H2643" s="1" t="s">
        <v>54</v>
      </c>
      <c r="I2643" s="1" t="s">
        <v>4797</v>
      </c>
      <c r="J2643" s="1" t="s">
        <v>4798</v>
      </c>
      <c r="K2643" s="27">
        <v>44704.538680555554</v>
      </c>
      <c r="L2643" s="27">
        <v>44704.627546296295</v>
      </c>
      <c r="M2643" s="1" t="s">
        <v>50</v>
      </c>
      <c r="N2643" s="85" t="s">
        <v>429</v>
      </c>
      <c r="O2643" s="1"/>
      <c r="P2643" s="46"/>
    </row>
    <row r="2644" spans="1:16" ht="16.5" hidden="1" customHeight="1">
      <c r="A2644" s="43">
        <v>108151</v>
      </c>
      <c r="B2644" s="1" t="s">
        <v>41</v>
      </c>
      <c r="C2644" s="1" t="s">
        <v>42</v>
      </c>
      <c r="D2644" s="1" t="s">
        <v>61</v>
      </c>
      <c r="E2644" s="1" t="s">
        <v>84</v>
      </c>
      <c r="F2644" s="1" t="s">
        <v>53</v>
      </c>
      <c r="G2644" s="1" t="s">
        <v>85</v>
      </c>
      <c r="H2644" s="1" t="s">
        <v>54</v>
      </c>
      <c r="I2644" s="1" t="s">
        <v>4799</v>
      </c>
      <c r="J2644" s="1" t="s">
        <v>4800</v>
      </c>
      <c r="K2644" s="27">
        <v>44704.543379629627</v>
      </c>
      <c r="L2644" s="27">
        <v>44705.431284722225</v>
      </c>
      <c r="M2644" s="1" t="s">
        <v>50</v>
      </c>
      <c r="N2644" s="85" t="s">
        <v>429</v>
      </c>
      <c r="O2644" s="1"/>
      <c r="P2644" s="46"/>
    </row>
    <row r="2645" spans="1:16" ht="16.5" hidden="1" customHeight="1">
      <c r="A2645" s="43">
        <v>108152</v>
      </c>
      <c r="B2645" s="1" t="s">
        <v>41</v>
      </c>
      <c r="C2645" s="1" t="s">
        <v>51</v>
      </c>
      <c r="D2645" s="1" t="s">
        <v>81</v>
      </c>
      <c r="E2645" s="1" t="s">
        <v>44</v>
      </c>
      <c r="F2645" s="1" t="s">
        <v>53</v>
      </c>
      <c r="G2645" s="1" t="s">
        <v>85</v>
      </c>
      <c r="H2645" s="1" t="s">
        <v>54</v>
      </c>
      <c r="I2645" s="1" t="s">
        <v>4801</v>
      </c>
      <c r="J2645" s="1" t="s">
        <v>4802</v>
      </c>
      <c r="K2645" s="27">
        <v>44704.551018518519</v>
      </c>
      <c r="L2645" s="27">
        <v>44705.430428240739</v>
      </c>
      <c r="M2645" s="1" t="s">
        <v>50</v>
      </c>
      <c r="N2645" s="85" t="s">
        <v>429</v>
      </c>
      <c r="O2645" s="1"/>
      <c r="P2645" s="46"/>
    </row>
    <row r="2646" spans="1:16" ht="16.5" hidden="1" customHeight="1">
      <c r="A2646" s="43">
        <v>108153</v>
      </c>
      <c r="B2646" s="1" t="s">
        <v>41</v>
      </c>
      <c r="C2646" s="1" t="s">
        <v>114</v>
      </c>
      <c r="D2646" s="1" t="s">
        <v>81</v>
      </c>
      <c r="E2646" s="1" t="s">
        <v>44</v>
      </c>
      <c r="F2646" s="1" t="s">
        <v>45</v>
      </c>
      <c r="G2646" s="1" t="s">
        <v>46</v>
      </c>
      <c r="H2646" s="1" t="s">
        <v>54</v>
      </c>
      <c r="I2646" s="1" t="s">
        <v>4803</v>
      </c>
      <c r="J2646" s="1" t="s">
        <v>4804</v>
      </c>
      <c r="K2646" s="27">
        <v>44704.620474537034</v>
      </c>
      <c r="L2646" s="27">
        <v>44704.663553240738</v>
      </c>
      <c r="M2646" s="1" t="s">
        <v>50</v>
      </c>
      <c r="N2646" s="85" t="s">
        <v>429</v>
      </c>
      <c r="O2646" s="1"/>
      <c r="P2646" s="46"/>
    </row>
    <row r="2647" spans="1:16" ht="16.5" hidden="1" customHeight="1">
      <c r="A2647" s="43">
        <v>108154</v>
      </c>
      <c r="B2647" s="1" t="s">
        <v>41</v>
      </c>
      <c r="C2647" s="1" t="s">
        <v>51</v>
      </c>
      <c r="D2647" s="1" t="s">
        <v>71</v>
      </c>
      <c r="E2647" s="1" t="s">
        <v>62</v>
      </c>
      <c r="F2647" s="1" t="s">
        <v>45</v>
      </c>
      <c r="G2647" s="1" t="s">
        <v>46</v>
      </c>
      <c r="H2647" s="1" t="s">
        <v>47</v>
      </c>
      <c r="I2647" s="1" t="s">
        <v>4805</v>
      </c>
      <c r="J2647" s="1" t="s">
        <v>1066</v>
      </c>
      <c r="K2647" s="27">
        <v>44704.627256944441</v>
      </c>
      <c r="L2647" s="27">
        <v>44704.663877314815</v>
      </c>
      <c r="M2647" s="1" t="s">
        <v>50</v>
      </c>
      <c r="N2647" s="85" t="s">
        <v>429</v>
      </c>
      <c r="O2647" s="1"/>
      <c r="P2647" s="46"/>
    </row>
    <row r="2648" spans="1:16" ht="16.5" hidden="1" customHeight="1">
      <c r="A2648" s="43">
        <v>108155</v>
      </c>
      <c r="B2648" s="1" t="s">
        <v>60</v>
      </c>
      <c r="C2648" s="1" t="s">
        <v>51</v>
      </c>
      <c r="D2648" s="1" t="s">
        <v>563</v>
      </c>
      <c r="E2648" s="1" t="s">
        <v>102</v>
      </c>
      <c r="F2648" s="1" t="s">
        <v>53</v>
      </c>
      <c r="G2648" s="1" t="s">
        <v>46</v>
      </c>
      <c r="H2648" s="1" t="s">
        <v>54</v>
      </c>
      <c r="I2648" s="1" t="s">
        <v>4806</v>
      </c>
      <c r="J2648" s="1" t="s">
        <v>4807</v>
      </c>
      <c r="K2648" s="27">
        <v>44704.63658564815</v>
      </c>
      <c r="L2648" s="27">
        <v>44704.664189814815</v>
      </c>
      <c r="M2648" s="1" t="s">
        <v>50</v>
      </c>
      <c r="N2648" s="85" t="s">
        <v>429</v>
      </c>
      <c r="O2648" s="1"/>
      <c r="P2648" s="46"/>
    </row>
    <row r="2649" spans="1:16" ht="16.5" hidden="1" customHeight="1">
      <c r="A2649" s="43">
        <v>108156</v>
      </c>
      <c r="B2649" s="1" t="s">
        <v>41</v>
      </c>
      <c r="C2649" s="1" t="s">
        <v>90</v>
      </c>
      <c r="D2649" s="1" t="s">
        <v>61</v>
      </c>
      <c r="E2649" s="1" t="s">
        <v>44</v>
      </c>
      <c r="F2649" s="1" t="s">
        <v>45</v>
      </c>
      <c r="G2649" s="1" t="s">
        <v>46</v>
      </c>
      <c r="H2649" s="1" t="s">
        <v>54</v>
      </c>
      <c r="I2649" s="1" t="s">
        <v>4808</v>
      </c>
      <c r="J2649" s="1" t="s">
        <v>2841</v>
      </c>
      <c r="K2649" s="27">
        <v>44704.638101851851</v>
      </c>
      <c r="L2649" s="27">
        <v>44704.671643518515</v>
      </c>
      <c r="M2649" s="1" t="s">
        <v>50</v>
      </c>
      <c r="N2649" s="85" t="s">
        <v>429</v>
      </c>
      <c r="O2649" s="42"/>
      <c r="P2649" s="46"/>
    </row>
    <row r="2650" spans="1:16" ht="16.5" hidden="1" customHeight="1">
      <c r="A2650" s="43">
        <v>108157</v>
      </c>
      <c r="B2650" s="1" t="s">
        <v>41</v>
      </c>
      <c r="C2650" s="1" t="s">
        <v>782</v>
      </c>
      <c r="D2650" s="1" t="s">
        <v>43</v>
      </c>
      <c r="E2650" s="1" t="s">
        <v>62</v>
      </c>
      <c r="F2650" s="1" t="s">
        <v>45</v>
      </c>
      <c r="G2650" s="1" t="s">
        <v>46</v>
      </c>
      <c r="H2650" s="1" t="s">
        <v>47</v>
      </c>
      <c r="I2650" s="1" t="s">
        <v>4809</v>
      </c>
      <c r="J2650" s="1" t="s">
        <v>4810</v>
      </c>
      <c r="K2650" s="27">
        <v>44704.653032407405</v>
      </c>
      <c r="L2650" s="27">
        <v>44704.661944444444</v>
      </c>
      <c r="M2650" s="1" t="s">
        <v>50</v>
      </c>
      <c r="N2650" s="85" t="s">
        <v>429</v>
      </c>
      <c r="O2650" s="1"/>
      <c r="P2650" s="46"/>
    </row>
    <row r="2651" spans="1:16" ht="16.5" hidden="1" customHeight="1">
      <c r="A2651" s="43">
        <v>108158</v>
      </c>
      <c r="B2651" s="1" t="s">
        <v>60</v>
      </c>
      <c r="C2651" s="1" t="s">
        <v>51</v>
      </c>
      <c r="D2651" s="1" t="s">
        <v>43</v>
      </c>
      <c r="E2651" s="1" t="s">
        <v>62</v>
      </c>
      <c r="F2651" s="1" t="s">
        <v>45</v>
      </c>
      <c r="G2651" s="1" t="s">
        <v>46</v>
      </c>
      <c r="H2651" s="1" t="s">
        <v>54</v>
      </c>
      <c r="I2651" s="1" t="s">
        <v>4811</v>
      </c>
      <c r="J2651" s="1" t="s">
        <v>4812</v>
      </c>
      <c r="K2651" s="27">
        <v>44704.672835648147</v>
      </c>
      <c r="L2651" s="27">
        <v>44704.676030092596</v>
      </c>
      <c r="M2651" s="1" t="s">
        <v>50</v>
      </c>
      <c r="N2651" s="85" t="s">
        <v>429</v>
      </c>
      <c r="O2651" s="1"/>
      <c r="P2651" s="46"/>
    </row>
    <row r="2652" spans="1:16" ht="16.5" hidden="1" customHeight="1">
      <c r="A2652" s="43">
        <v>108159</v>
      </c>
      <c r="B2652" s="1" t="s">
        <v>41</v>
      </c>
      <c r="C2652" s="1" t="s">
        <v>51</v>
      </c>
      <c r="D2652" s="1" t="s">
        <v>81</v>
      </c>
      <c r="E2652" s="1" t="s">
        <v>75</v>
      </c>
      <c r="F2652" s="1" t="s">
        <v>53</v>
      </c>
      <c r="G2652" s="1" t="s">
        <v>85</v>
      </c>
      <c r="H2652" s="1" t="s">
        <v>47</v>
      </c>
      <c r="I2652" s="1" t="s">
        <v>4813</v>
      </c>
      <c r="J2652" s="1" t="s">
        <v>4814</v>
      </c>
      <c r="K2652" s="27">
        <v>44704.678865740738</v>
      </c>
      <c r="L2652" s="27">
        <v>44713.517384259256</v>
      </c>
      <c r="M2652" s="1" t="s">
        <v>50</v>
      </c>
      <c r="N2652" s="85" t="s">
        <v>429</v>
      </c>
      <c r="O2652" s="1"/>
      <c r="P2652" s="46"/>
    </row>
    <row r="2653" spans="1:16" ht="16.5" hidden="1" customHeight="1">
      <c r="A2653" s="43">
        <v>108160</v>
      </c>
      <c r="B2653" s="1" t="s">
        <v>41</v>
      </c>
      <c r="C2653" s="1" t="s">
        <v>109</v>
      </c>
      <c r="D2653" s="1" t="s">
        <v>71</v>
      </c>
      <c r="E2653" s="1" t="s">
        <v>44</v>
      </c>
      <c r="F2653" s="1" t="s">
        <v>45</v>
      </c>
      <c r="G2653" s="1" t="s">
        <v>46</v>
      </c>
      <c r="H2653" s="1" t="s">
        <v>54</v>
      </c>
      <c r="I2653" s="1" t="s">
        <v>893</v>
      </c>
      <c r="J2653" s="1" t="s">
        <v>4180</v>
      </c>
      <c r="K2653" s="27">
        <v>44704.690081018518</v>
      </c>
      <c r="L2653" s="27">
        <v>44707.61996527778</v>
      </c>
      <c r="M2653" s="1" t="s">
        <v>50</v>
      </c>
      <c r="N2653" s="85" t="s">
        <v>429</v>
      </c>
      <c r="O2653" s="1"/>
      <c r="P2653" s="46"/>
    </row>
    <row r="2654" spans="1:16" ht="16.5" hidden="1" customHeight="1">
      <c r="A2654" s="43">
        <v>108161</v>
      </c>
      <c r="B2654" s="1" t="s">
        <v>60</v>
      </c>
      <c r="C2654" s="1" t="s">
        <v>51</v>
      </c>
      <c r="D2654" s="1" t="s">
        <v>71</v>
      </c>
      <c r="E2654" s="1" t="s">
        <v>44</v>
      </c>
      <c r="F2654" s="1" t="s">
        <v>53</v>
      </c>
      <c r="G2654" s="1" t="s">
        <v>46</v>
      </c>
      <c r="H2654" s="1" t="s">
        <v>54</v>
      </c>
      <c r="I2654" s="1" t="s">
        <v>4815</v>
      </c>
      <c r="J2654" s="1" t="s">
        <v>4816</v>
      </c>
      <c r="K2654" s="27">
        <v>44704.698217592595</v>
      </c>
      <c r="L2654" s="27">
        <v>44705.429699074077</v>
      </c>
      <c r="M2654" s="1" t="s">
        <v>50</v>
      </c>
      <c r="N2654" s="85" t="s">
        <v>429</v>
      </c>
      <c r="O2654" s="1"/>
      <c r="P2654" s="46"/>
    </row>
    <row r="2655" spans="1:16" ht="16.5" hidden="1" customHeight="1">
      <c r="A2655" s="43">
        <v>108162</v>
      </c>
      <c r="B2655" s="1" t="s">
        <v>60</v>
      </c>
      <c r="C2655" s="1" t="s">
        <v>99</v>
      </c>
      <c r="D2655" s="1" t="s">
        <v>71</v>
      </c>
      <c r="E2655" s="1" t="s">
        <v>102</v>
      </c>
      <c r="F2655" s="1" t="s">
        <v>53</v>
      </c>
      <c r="G2655" s="1" t="s">
        <v>46</v>
      </c>
      <c r="H2655" s="1" t="s">
        <v>54</v>
      </c>
      <c r="I2655" s="1" t="s">
        <v>4817</v>
      </c>
      <c r="J2655" s="1" t="s">
        <v>4818</v>
      </c>
      <c r="K2655" s="27">
        <v>44704.703148148146</v>
      </c>
      <c r="L2655" s="27">
        <v>44705.429386574076</v>
      </c>
      <c r="M2655" s="1" t="s">
        <v>50</v>
      </c>
      <c r="N2655" s="85" t="s">
        <v>429</v>
      </c>
      <c r="O2655" s="1"/>
      <c r="P2655" s="46"/>
    </row>
    <row r="2656" spans="1:16" ht="16.5" hidden="1" customHeight="1">
      <c r="A2656" s="43">
        <v>108163</v>
      </c>
      <c r="B2656" s="1" t="s">
        <v>60</v>
      </c>
      <c r="C2656" s="1" t="s">
        <v>51</v>
      </c>
      <c r="D2656" s="1" t="s">
        <v>43</v>
      </c>
      <c r="E2656" s="1" t="s">
        <v>84</v>
      </c>
      <c r="F2656" s="1" t="s">
        <v>45</v>
      </c>
      <c r="G2656" s="1" t="s">
        <v>46</v>
      </c>
      <c r="H2656" s="1" t="s">
        <v>47</v>
      </c>
      <c r="I2656" s="1" t="s">
        <v>4819</v>
      </c>
      <c r="J2656" s="1" t="s">
        <v>4820</v>
      </c>
      <c r="K2656" s="27">
        <v>44704.710335648146</v>
      </c>
      <c r="L2656" s="27">
        <v>44705.520752314813</v>
      </c>
      <c r="M2656" s="1" t="s">
        <v>50</v>
      </c>
      <c r="N2656" s="85" t="s">
        <v>429</v>
      </c>
      <c r="O2656" s="1"/>
      <c r="P2656" s="46"/>
    </row>
    <row r="2657" spans="1:16" ht="16.5" hidden="1" customHeight="1">
      <c r="A2657" s="43">
        <v>108164</v>
      </c>
      <c r="B2657" s="1" t="s">
        <v>60</v>
      </c>
      <c r="C2657" s="1" t="s">
        <v>51</v>
      </c>
      <c r="D2657" s="1" t="s">
        <v>43</v>
      </c>
      <c r="E2657" s="1" t="s">
        <v>44</v>
      </c>
      <c r="F2657" s="1" t="s">
        <v>45</v>
      </c>
      <c r="G2657" s="1" t="s">
        <v>46</v>
      </c>
      <c r="H2657" s="1" t="s">
        <v>47</v>
      </c>
      <c r="I2657" s="1" t="s">
        <v>4821</v>
      </c>
      <c r="J2657" s="1" t="s">
        <v>4822</v>
      </c>
      <c r="K2657" s="27">
        <v>44704.714421296296</v>
      </c>
      <c r="L2657" s="27">
        <v>44705.429050925923</v>
      </c>
      <c r="M2657" s="1" t="s">
        <v>50</v>
      </c>
      <c r="N2657" s="85" t="s">
        <v>429</v>
      </c>
      <c r="O2657" s="1"/>
      <c r="P2657" s="46"/>
    </row>
    <row r="2658" spans="1:16" ht="16.5" hidden="1" customHeight="1">
      <c r="A2658" s="68">
        <v>108165</v>
      </c>
      <c r="B2658" s="69" t="s">
        <v>57</v>
      </c>
      <c r="C2658" s="69" t="s">
        <v>42</v>
      </c>
      <c r="D2658" s="69" t="s">
        <v>71</v>
      </c>
      <c r="E2658" s="69" t="s">
        <v>44</v>
      </c>
      <c r="F2658" s="69" t="s">
        <v>45</v>
      </c>
      <c r="G2658" s="69" t="s">
        <v>46</v>
      </c>
      <c r="H2658" s="69" t="s">
        <v>54</v>
      </c>
      <c r="I2658" s="69" t="s">
        <v>4823</v>
      </c>
      <c r="J2658" s="69" t="s">
        <v>4824</v>
      </c>
      <c r="K2658" s="70">
        <v>44704.725763888891</v>
      </c>
      <c r="L2658" s="70">
        <v>44705.427881944444</v>
      </c>
      <c r="M2658" s="69" t="s">
        <v>50</v>
      </c>
      <c r="N2658" s="85" t="s">
        <v>443</v>
      </c>
      <c r="O2658" s="1"/>
      <c r="P2658" s="46"/>
    </row>
    <row r="2659" spans="1:16" ht="16.5" hidden="1" customHeight="1">
      <c r="A2659" s="43">
        <v>108166</v>
      </c>
      <c r="B2659" s="1" t="s">
        <v>252</v>
      </c>
      <c r="C2659" s="1" t="s">
        <v>114</v>
      </c>
      <c r="D2659" s="1" t="s">
        <v>71</v>
      </c>
      <c r="E2659" s="1" t="s">
        <v>62</v>
      </c>
      <c r="F2659" s="1" t="s">
        <v>67</v>
      </c>
      <c r="G2659" s="1" t="s">
        <v>401</v>
      </c>
      <c r="H2659" s="1" t="s">
        <v>47</v>
      </c>
      <c r="I2659" s="1" t="s">
        <v>4825</v>
      </c>
      <c r="J2659" s="1" t="s">
        <v>4826</v>
      </c>
      <c r="K2659" s="27">
        <v>44704.829317129632</v>
      </c>
      <c r="L2659" s="27">
        <v>44714.419594907406</v>
      </c>
      <c r="M2659" s="1" t="s">
        <v>50</v>
      </c>
      <c r="N2659" s="89" t="s">
        <v>3877</v>
      </c>
      <c r="O2659" s="1"/>
      <c r="P2659" s="46"/>
    </row>
    <row r="2660" spans="1:16" ht="16.5" hidden="1" customHeight="1">
      <c r="A2660" s="75">
        <v>108167</v>
      </c>
      <c r="B2660" s="63" t="s">
        <v>41</v>
      </c>
      <c r="C2660" s="63" t="s">
        <v>51</v>
      </c>
      <c r="D2660" s="63" t="s">
        <v>81</v>
      </c>
      <c r="E2660" s="63" t="s">
        <v>62</v>
      </c>
      <c r="F2660" s="63" t="s">
        <v>45</v>
      </c>
      <c r="G2660" s="63" t="s">
        <v>46</v>
      </c>
      <c r="H2660" s="63" t="s">
        <v>54</v>
      </c>
      <c r="I2660" s="63" t="s">
        <v>4827</v>
      </c>
      <c r="J2660" s="63" t="s">
        <v>4828</v>
      </c>
      <c r="K2660" s="64">
        <v>44705.388599537036</v>
      </c>
      <c r="L2660" s="64">
        <v>44711.401597222219</v>
      </c>
      <c r="M2660" s="63" t="s">
        <v>50</v>
      </c>
      <c r="N2660" s="87" t="s">
        <v>429</v>
      </c>
      <c r="O2660" s="1"/>
      <c r="P2660" s="46"/>
    </row>
    <row r="2661" spans="1:16" ht="16.5" hidden="1" customHeight="1">
      <c r="A2661" s="43">
        <v>108168</v>
      </c>
      <c r="B2661" s="1" t="s">
        <v>57</v>
      </c>
      <c r="C2661" s="1" t="s">
        <v>51</v>
      </c>
      <c r="D2661" s="1" t="s">
        <v>71</v>
      </c>
      <c r="E2661" s="1" t="s">
        <v>44</v>
      </c>
      <c r="F2661" s="1" t="s">
        <v>45</v>
      </c>
      <c r="G2661" s="1" t="s">
        <v>46</v>
      </c>
      <c r="H2661" s="1" t="s">
        <v>54</v>
      </c>
      <c r="I2661" s="1" t="s">
        <v>4829</v>
      </c>
      <c r="J2661" s="1" t="s">
        <v>4830</v>
      </c>
      <c r="K2661" s="27">
        <v>44705.436215277776</v>
      </c>
      <c r="L2661" s="27">
        <v>44711.40215277778</v>
      </c>
      <c r="M2661" s="1" t="s">
        <v>50</v>
      </c>
      <c r="N2661" s="85" t="s">
        <v>443</v>
      </c>
      <c r="O2661" s="1"/>
      <c r="P2661" s="46"/>
    </row>
    <row r="2662" spans="1:16" ht="16.5" hidden="1" customHeight="1">
      <c r="A2662" s="43">
        <v>108169</v>
      </c>
      <c r="B2662" s="1" t="s">
        <v>60</v>
      </c>
      <c r="C2662" s="1" t="s">
        <v>51</v>
      </c>
      <c r="D2662" s="1" t="s">
        <v>81</v>
      </c>
      <c r="E2662" s="1" t="s">
        <v>257</v>
      </c>
      <c r="F2662" s="1" t="s">
        <v>53</v>
      </c>
      <c r="G2662" s="1" t="s">
        <v>85</v>
      </c>
      <c r="H2662" s="1" t="s">
        <v>47</v>
      </c>
      <c r="I2662" s="1" t="s">
        <v>4831</v>
      </c>
      <c r="J2662" s="1" t="s">
        <v>4832</v>
      </c>
      <c r="K2662" s="27">
        <v>44705.442627314813</v>
      </c>
      <c r="L2662" s="27">
        <v>44706.670023148145</v>
      </c>
      <c r="M2662" s="1" t="s">
        <v>50</v>
      </c>
      <c r="N2662" s="85" t="s">
        <v>429</v>
      </c>
      <c r="O2662" s="1"/>
      <c r="P2662" s="46"/>
    </row>
    <row r="2663" spans="1:16" ht="16.5" hidden="1" customHeight="1">
      <c r="A2663" s="43">
        <v>108170</v>
      </c>
      <c r="B2663" s="1" t="s">
        <v>60</v>
      </c>
      <c r="C2663" s="1" t="s">
        <v>51</v>
      </c>
      <c r="D2663" s="1" t="s">
        <v>81</v>
      </c>
      <c r="E2663" s="1" t="s">
        <v>257</v>
      </c>
      <c r="F2663" s="1" t="s">
        <v>53</v>
      </c>
      <c r="G2663" s="1" t="s">
        <v>498</v>
      </c>
      <c r="H2663" s="1" t="s">
        <v>47</v>
      </c>
      <c r="I2663" s="1" t="s">
        <v>4833</v>
      </c>
      <c r="J2663" s="1" t="s">
        <v>4834</v>
      </c>
      <c r="K2663" s="27">
        <v>44705.443622685183</v>
      </c>
      <c r="L2663" s="27">
        <v>44705.520439814813</v>
      </c>
      <c r="M2663" s="1" t="s">
        <v>50</v>
      </c>
      <c r="N2663" s="85" t="s">
        <v>429</v>
      </c>
      <c r="O2663" s="1"/>
      <c r="P2663" s="46"/>
    </row>
    <row r="2664" spans="1:16" ht="16.5" hidden="1" customHeight="1">
      <c r="A2664" s="43">
        <v>108171</v>
      </c>
      <c r="B2664" s="1" t="s">
        <v>513</v>
      </c>
      <c r="C2664" s="1" t="s">
        <v>51</v>
      </c>
      <c r="D2664" s="1" t="s">
        <v>61</v>
      </c>
      <c r="E2664" s="1" t="s">
        <v>44</v>
      </c>
      <c r="F2664" s="1" t="s">
        <v>45</v>
      </c>
      <c r="G2664" s="1" t="s">
        <v>46</v>
      </c>
      <c r="H2664" s="1" t="s">
        <v>47</v>
      </c>
      <c r="I2664" s="1" t="s">
        <v>4835</v>
      </c>
      <c r="J2664" s="1" t="s">
        <v>4836</v>
      </c>
      <c r="K2664" s="27">
        <v>44705.446111111109</v>
      </c>
      <c r="L2664" s="27">
        <v>44705.518854166665</v>
      </c>
      <c r="M2664" s="1" t="s">
        <v>50</v>
      </c>
      <c r="N2664" s="85" t="s">
        <v>443</v>
      </c>
      <c r="O2664" s="1"/>
      <c r="P2664" s="46"/>
    </row>
    <row r="2665" spans="1:16" ht="16.5" hidden="1" customHeight="1">
      <c r="A2665" s="43">
        <v>108172</v>
      </c>
      <c r="B2665" s="1" t="s">
        <v>252</v>
      </c>
      <c r="C2665" s="1" t="s">
        <v>150</v>
      </c>
      <c r="D2665" s="1" t="s">
        <v>43</v>
      </c>
      <c r="E2665" s="1" t="s">
        <v>44</v>
      </c>
      <c r="F2665" s="1" t="s">
        <v>45</v>
      </c>
      <c r="G2665" s="1" t="s">
        <v>46</v>
      </c>
      <c r="H2665" s="1" t="s">
        <v>47</v>
      </c>
      <c r="I2665" s="1" t="s">
        <v>4837</v>
      </c>
      <c r="J2665" s="1" t="s">
        <v>4838</v>
      </c>
      <c r="K2665" s="27">
        <v>44705.451423611114</v>
      </c>
      <c r="L2665" s="27">
        <v>44705.518263888887</v>
      </c>
      <c r="M2665" s="1" t="s">
        <v>50</v>
      </c>
      <c r="N2665" s="85" t="s">
        <v>443</v>
      </c>
      <c r="O2665" s="1"/>
      <c r="P2665" s="46"/>
    </row>
    <row r="2666" spans="1:16" ht="16.5" hidden="1" customHeight="1">
      <c r="A2666" s="43">
        <v>108173</v>
      </c>
      <c r="B2666" s="1" t="s">
        <v>57</v>
      </c>
      <c r="C2666" s="1" t="s">
        <v>51</v>
      </c>
      <c r="D2666" s="1" t="s">
        <v>43</v>
      </c>
      <c r="E2666" s="1" t="s">
        <v>62</v>
      </c>
      <c r="F2666" s="1" t="s">
        <v>53</v>
      </c>
      <c r="G2666" s="1" t="s">
        <v>46</v>
      </c>
      <c r="H2666" s="1" t="s">
        <v>54</v>
      </c>
      <c r="I2666" s="1" t="s">
        <v>4839</v>
      </c>
      <c r="J2666" s="1" t="s">
        <v>4840</v>
      </c>
      <c r="K2666" s="27">
        <v>44705.454641203702</v>
      </c>
      <c r="L2666" s="27">
        <v>44705.516099537039</v>
      </c>
      <c r="M2666" s="1" t="s">
        <v>50</v>
      </c>
      <c r="N2666" s="85" t="s">
        <v>429</v>
      </c>
      <c r="O2666" s="1"/>
      <c r="P2666" s="46"/>
    </row>
    <row r="2667" spans="1:16" ht="16.5" hidden="1" customHeight="1">
      <c r="A2667" s="43">
        <v>108174</v>
      </c>
      <c r="B2667" s="1" t="s">
        <v>2895</v>
      </c>
      <c r="C2667" s="1" t="s">
        <v>42</v>
      </c>
      <c r="D2667" s="1" t="s">
        <v>71</v>
      </c>
      <c r="E2667" s="1" t="s">
        <v>841</v>
      </c>
      <c r="F2667" s="1" t="s">
        <v>67</v>
      </c>
      <c r="G2667" s="1" t="s">
        <v>85</v>
      </c>
      <c r="H2667" s="1" t="s">
        <v>47</v>
      </c>
      <c r="I2667" s="1" t="s">
        <v>4841</v>
      </c>
      <c r="J2667" s="1" t="s">
        <v>4842</v>
      </c>
      <c r="K2667" s="27">
        <v>44705.455752314818</v>
      </c>
      <c r="L2667" s="27">
        <v>44711.410069444442</v>
      </c>
      <c r="M2667" s="1" t="s">
        <v>50</v>
      </c>
      <c r="N2667" s="85" t="s">
        <v>3877</v>
      </c>
      <c r="O2667" s="1"/>
      <c r="P2667" s="46"/>
    </row>
    <row r="2668" spans="1:16" ht="16.5" hidden="1" customHeight="1">
      <c r="A2668" s="43">
        <v>108175</v>
      </c>
      <c r="B2668" s="1" t="s">
        <v>837</v>
      </c>
      <c r="C2668" s="1" t="s">
        <v>42</v>
      </c>
      <c r="D2668" s="1" t="s">
        <v>43</v>
      </c>
      <c r="E2668" s="1" t="s">
        <v>44</v>
      </c>
      <c r="F2668" s="1" t="s">
        <v>45</v>
      </c>
      <c r="G2668" s="1" t="s">
        <v>46</v>
      </c>
      <c r="H2668" s="1" t="s">
        <v>47</v>
      </c>
      <c r="I2668" s="1" t="s">
        <v>4843</v>
      </c>
      <c r="J2668" s="1" t="s">
        <v>4844</v>
      </c>
      <c r="K2668" s="27">
        <v>44705.463055555556</v>
      </c>
      <c r="L2668" s="27">
        <v>44705.515810185185</v>
      </c>
      <c r="M2668" s="1" t="s">
        <v>50</v>
      </c>
      <c r="N2668" s="85" t="s">
        <v>808</v>
      </c>
      <c r="O2668" s="1"/>
      <c r="P2668" s="46"/>
    </row>
    <row r="2669" spans="1:16" ht="16.5" hidden="1" customHeight="1">
      <c r="A2669" s="43">
        <v>108176</v>
      </c>
      <c r="B2669" s="1" t="s">
        <v>252</v>
      </c>
      <c r="C2669" s="1" t="s">
        <v>51</v>
      </c>
      <c r="D2669" s="1" t="s">
        <v>71</v>
      </c>
      <c r="E2669" s="1" t="s">
        <v>44</v>
      </c>
      <c r="F2669" s="1" t="s">
        <v>53</v>
      </c>
      <c r="G2669" s="1" t="s">
        <v>498</v>
      </c>
      <c r="H2669" s="1" t="s">
        <v>54</v>
      </c>
      <c r="I2669" s="1" t="s">
        <v>4845</v>
      </c>
      <c r="J2669" s="1" t="s">
        <v>4846</v>
      </c>
      <c r="K2669" s="27">
        <v>44705.472546296296</v>
      </c>
      <c r="L2669" s="27">
        <v>44705.515243055554</v>
      </c>
      <c r="M2669" s="1" t="s">
        <v>50</v>
      </c>
      <c r="N2669" s="85" t="s">
        <v>443</v>
      </c>
      <c r="O2669" s="1"/>
      <c r="P2669" s="46"/>
    </row>
    <row r="2670" spans="1:16" ht="16.5" hidden="1" customHeight="1">
      <c r="A2670" s="43">
        <v>108177</v>
      </c>
      <c r="B2670" s="1" t="s">
        <v>60</v>
      </c>
      <c r="C2670" s="1" t="s">
        <v>99</v>
      </c>
      <c r="D2670" s="1" t="s">
        <v>43</v>
      </c>
      <c r="E2670" s="1" t="s">
        <v>62</v>
      </c>
      <c r="F2670" s="1" t="s">
        <v>45</v>
      </c>
      <c r="G2670" s="1" t="s">
        <v>46</v>
      </c>
      <c r="H2670" s="1" t="s">
        <v>54</v>
      </c>
      <c r="I2670" s="1" t="s">
        <v>4847</v>
      </c>
      <c r="J2670" s="1" t="s">
        <v>4848</v>
      </c>
      <c r="K2670" s="27">
        <v>44705.483634259261</v>
      </c>
      <c r="L2670" s="27">
        <v>44711.676041666666</v>
      </c>
      <c r="M2670" s="1" t="s">
        <v>50</v>
      </c>
      <c r="N2670" s="85" t="s">
        <v>429</v>
      </c>
      <c r="O2670" s="1"/>
      <c r="P2670" s="46"/>
    </row>
    <row r="2671" spans="1:16" ht="16.5" hidden="1" customHeight="1">
      <c r="A2671" s="43">
        <v>108178</v>
      </c>
      <c r="B2671" s="1" t="s">
        <v>60</v>
      </c>
      <c r="C2671" s="1" t="s">
        <v>42</v>
      </c>
      <c r="D2671" s="1" t="s">
        <v>71</v>
      </c>
      <c r="E2671" s="1" t="s">
        <v>44</v>
      </c>
      <c r="F2671" s="1" t="s">
        <v>45</v>
      </c>
      <c r="G2671" s="1" t="s">
        <v>46</v>
      </c>
      <c r="H2671" s="1" t="s">
        <v>47</v>
      </c>
      <c r="I2671" s="1" t="s">
        <v>4849</v>
      </c>
      <c r="J2671" s="1" t="s">
        <v>4850</v>
      </c>
      <c r="K2671" s="27">
        <v>44705.489837962959</v>
      </c>
      <c r="L2671" s="27">
        <v>44705.514837962961</v>
      </c>
      <c r="M2671" s="1" t="s">
        <v>50</v>
      </c>
      <c r="N2671" s="85" t="s">
        <v>429</v>
      </c>
      <c r="O2671" s="1"/>
      <c r="P2671" s="46"/>
    </row>
    <row r="2672" spans="1:16" ht="16.5" hidden="1" customHeight="1">
      <c r="A2672" s="43">
        <v>108179</v>
      </c>
      <c r="B2672" s="1" t="s">
        <v>41</v>
      </c>
      <c r="C2672" s="1" t="s">
        <v>51</v>
      </c>
      <c r="D2672" s="1" t="s">
        <v>81</v>
      </c>
      <c r="E2672" s="1" t="s">
        <v>75</v>
      </c>
      <c r="F2672" s="1" t="s">
        <v>53</v>
      </c>
      <c r="G2672" s="1" t="s">
        <v>498</v>
      </c>
      <c r="H2672" s="1" t="s">
        <v>47</v>
      </c>
      <c r="I2672" s="1" t="s">
        <v>4851</v>
      </c>
      <c r="J2672" s="1" t="s">
        <v>4852</v>
      </c>
      <c r="K2672" s="27">
        <v>44705.489953703705</v>
      </c>
      <c r="L2672" s="27">
        <v>44705.514548611114</v>
      </c>
      <c r="M2672" s="1" t="s">
        <v>50</v>
      </c>
      <c r="N2672" s="85" t="s">
        <v>429</v>
      </c>
      <c r="O2672" s="1"/>
      <c r="P2672" s="46"/>
    </row>
    <row r="2673" spans="1:16" ht="16.5" hidden="1" customHeight="1">
      <c r="A2673" s="43">
        <v>108180</v>
      </c>
      <c r="B2673" s="1" t="s">
        <v>74</v>
      </c>
      <c r="C2673" s="1" t="s">
        <v>51</v>
      </c>
      <c r="D2673" s="1" t="s">
        <v>43</v>
      </c>
      <c r="E2673" s="1" t="s">
        <v>44</v>
      </c>
      <c r="F2673" s="1" t="s">
        <v>45</v>
      </c>
      <c r="G2673" s="1" t="s">
        <v>46</v>
      </c>
      <c r="H2673" s="1" t="s">
        <v>47</v>
      </c>
      <c r="I2673" s="1" t="s">
        <v>4853</v>
      </c>
      <c r="J2673" s="1" t="s">
        <v>4488</v>
      </c>
      <c r="K2673" s="27">
        <v>44705.497719907406</v>
      </c>
      <c r="L2673" s="27">
        <v>44718.440046296295</v>
      </c>
      <c r="M2673" s="1" t="s">
        <v>50</v>
      </c>
      <c r="N2673" s="85" t="s">
        <v>808</v>
      </c>
      <c r="O2673" s="1"/>
      <c r="P2673" s="46"/>
    </row>
    <row r="2674" spans="1:16" ht="16.5" hidden="1" customHeight="1">
      <c r="A2674" s="43">
        <v>108181</v>
      </c>
      <c r="B2674" s="1" t="s">
        <v>41</v>
      </c>
      <c r="C2674" s="1" t="s">
        <v>51</v>
      </c>
      <c r="D2674" s="1" t="s">
        <v>81</v>
      </c>
      <c r="E2674" s="1" t="s">
        <v>44</v>
      </c>
      <c r="F2674" s="1" t="s">
        <v>45</v>
      </c>
      <c r="G2674" s="1" t="s">
        <v>46</v>
      </c>
      <c r="H2674" s="1" t="s">
        <v>54</v>
      </c>
      <c r="I2674" s="1" t="s">
        <v>4854</v>
      </c>
      <c r="J2674" s="1" t="s">
        <v>4855</v>
      </c>
      <c r="K2674" s="27">
        <v>44705.511273148149</v>
      </c>
      <c r="L2674" s="27">
        <v>44705.519745370373</v>
      </c>
      <c r="M2674" s="1" t="s">
        <v>50</v>
      </c>
      <c r="N2674" s="85" t="s">
        <v>429</v>
      </c>
      <c r="O2674" s="1"/>
      <c r="P2674" s="46"/>
    </row>
    <row r="2675" spans="1:16" ht="16.5" hidden="1" customHeight="1">
      <c r="A2675" s="43">
        <v>108182</v>
      </c>
      <c r="B2675" s="1" t="s">
        <v>60</v>
      </c>
      <c r="C2675" s="1" t="s">
        <v>51</v>
      </c>
      <c r="D2675" s="1" t="s">
        <v>61</v>
      </c>
      <c r="E2675" s="1" t="s">
        <v>44</v>
      </c>
      <c r="F2675" s="1" t="s">
        <v>45</v>
      </c>
      <c r="G2675" s="1" t="s">
        <v>46</v>
      </c>
      <c r="H2675" s="1" t="s">
        <v>47</v>
      </c>
      <c r="I2675" s="1" t="s">
        <v>4856</v>
      </c>
      <c r="J2675" s="1" t="s">
        <v>4857</v>
      </c>
      <c r="K2675" s="27">
        <v>44705.522951388892</v>
      </c>
      <c r="L2675" s="27">
        <v>44706.42459490741</v>
      </c>
      <c r="M2675" s="1" t="s">
        <v>50</v>
      </c>
      <c r="N2675" s="85" t="s">
        <v>429</v>
      </c>
      <c r="O2675" s="1"/>
      <c r="P2675" s="46"/>
    </row>
    <row r="2676" spans="1:16" ht="16.5" hidden="1" customHeight="1">
      <c r="A2676" s="68">
        <v>108183</v>
      </c>
      <c r="B2676" s="69" t="s">
        <v>41</v>
      </c>
      <c r="C2676" s="69" t="s">
        <v>51</v>
      </c>
      <c r="D2676" s="69" t="s">
        <v>71</v>
      </c>
      <c r="E2676" s="69" t="s">
        <v>44</v>
      </c>
      <c r="F2676" s="69" t="s">
        <v>53</v>
      </c>
      <c r="G2676" s="69" t="s">
        <v>46</v>
      </c>
      <c r="H2676" s="69" t="s">
        <v>47</v>
      </c>
      <c r="I2676" s="69" t="s">
        <v>4858</v>
      </c>
      <c r="J2676" s="69" t="s">
        <v>4859</v>
      </c>
      <c r="K2676" s="70">
        <v>44705.528796296298</v>
      </c>
      <c r="L2676" s="70">
        <v>44711.675011574072</v>
      </c>
      <c r="M2676" s="69" t="s">
        <v>50</v>
      </c>
      <c r="N2676" s="86" t="s">
        <v>429</v>
      </c>
      <c r="O2676" s="1"/>
      <c r="P2676" s="46"/>
    </row>
    <row r="2677" spans="1:16" ht="16.5" customHeight="1">
      <c r="A2677" s="43">
        <v>108184</v>
      </c>
      <c r="B2677" s="1" t="s">
        <v>57</v>
      </c>
      <c r="C2677" s="1" t="s">
        <v>51</v>
      </c>
      <c r="D2677" s="1" t="s">
        <v>43</v>
      </c>
      <c r="E2677" s="1" t="s">
        <v>440</v>
      </c>
      <c r="F2677" s="1" t="s">
        <v>67</v>
      </c>
      <c r="G2677" s="1" t="s">
        <v>401</v>
      </c>
      <c r="H2677" s="1" t="s">
        <v>54</v>
      </c>
      <c r="I2677" s="1" t="s">
        <v>4860</v>
      </c>
      <c r="J2677" s="1" t="s">
        <v>4861</v>
      </c>
      <c r="K2677" s="27">
        <v>44705.53162037037</v>
      </c>
      <c r="L2677" s="27">
        <v>44711.68136574074</v>
      </c>
      <c r="M2677" s="1" t="s">
        <v>50</v>
      </c>
      <c r="N2677" s="85" t="s">
        <v>443</v>
      </c>
      <c r="O2677" s="1"/>
      <c r="P2677" s="46"/>
    </row>
    <row r="2678" spans="1:16" ht="16.5" customHeight="1">
      <c r="A2678" s="43">
        <v>108185</v>
      </c>
      <c r="B2678" s="1" t="s">
        <v>57</v>
      </c>
      <c r="C2678" s="1" t="s">
        <v>51</v>
      </c>
      <c r="D2678" s="1" t="s">
        <v>43</v>
      </c>
      <c r="E2678" s="1" t="s">
        <v>66</v>
      </c>
      <c r="F2678" s="1" t="s">
        <v>67</v>
      </c>
      <c r="G2678" s="1" t="s">
        <v>401</v>
      </c>
      <c r="H2678" s="1" t="s">
        <v>54</v>
      </c>
      <c r="I2678" s="1" t="s">
        <v>4860</v>
      </c>
      <c r="J2678" s="1" t="s">
        <v>4862</v>
      </c>
      <c r="K2678" s="27">
        <v>44705.533182870371</v>
      </c>
      <c r="L2678" s="27">
        <v>44711.679513888892</v>
      </c>
      <c r="M2678" s="1" t="s">
        <v>50</v>
      </c>
      <c r="N2678" s="85" t="s">
        <v>443</v>
      </c>
      <c r="O2678" s="1"/>
      <c r="P2678" s="46"/>
    </row>
    <row r="2679" spans="1:16" ht="16.5" hidden="1" customHeight="1">
      <c r="A2679" s="75">
        <v>108186</v>
      </c>
      <c r="B2679" s="63" t="s">
        <v>41</v>
      </c>
      <c r="C2679" s="63" t="s">
        <v>51</v>
      </c>
      <c r="D2679" s="63" t="s">
        <v>81</v>
      </c>
      <c r="E2679" s="63" t="s">
        <v>44</v>
      </c>
      <c r="F2679" s="63" t="s">
        <v>53</v>
      </c>
      <c r="G2679" s="63" t="s">
        <v>85</v>
      </c>
      <c r="H2679" s="63" t="s">
        <v>54</v>
      </c>
      <c r="I2679" s="63" t="s">
        <v>4863</v>
      </c>
      <c r="J2679" s="63" t="s">
        <v>4864</v>
      </c>
      <c r="K2679" s="64">
        <v>44705.534224537034</v>
      </c>
      <c r="L2679" s="64">
        <v>44706.669421296298</v>
      </c>
      <c r="M2679" s="63" t="s">
        <v>50</v>
      </c>
      <c r="N2679" s="87" t="s">
        <v>429</v>
      </c>
      <c r="O2679" s="1"/>
      <c r="P2679" s="46"/>
    </row>
    <row r="2680" spans="1:16" ht="16.5" hidden="1" customHeight="1">
      <c r="A2680" s="43">
        <v>108187</v>
      </c>
      <c r="B2680" s="1" t="s">
        <v>74</v>
      </c>
      <c r="C2680" s="1" t="s">
        <v>51</v>
      </c>
      <c r="D2680" s="1" t="s">
        <v>43</v>
      </c>
      <c r="E2680" s="1" t="s">
        <v>44</v>
      </c>
      <c r="F2680" s="1" t="s">
        <v>45</v>
      </c>
      <c r="G2680" s="1" t="s">
        <v>46</v>
      </c>
      <c r="H2680" s="1" t="s">
        <v>54</v>
      </c>
      <c r="I2680" s="1" t="s">
        <v>4865</v>
      </c>
      <c r="J2680" s="1" t="s">
        <v>4866</v>
      </c>
      <c r="K2680" s="27">
        <v>44705.541990740741</v>
      </c>
      <c r="L2680" s="27">
        <v>44705.56145833333</v>
      </c>
      <c r="M2680" s="1" t="s">
        <v>50</v>
      </c>
      <c r="N2680" s="85" t="s">
        <v>429</v>
      </c>
      <c r="O2680" s="1"/>
      <c r="P2680" s="46"/>
    </row>
    <row r="2681" spans="1:16" ht="16.5" hidden="1" customHeight="1">
      <c r="A2681" s="43">
        <v>108188</v>
      </c>
      <c r="B2681" s="1" t="s">
        <v>60</v>
      </c>
      <c r="C2681" s="1" t="s">
        <v>42</v>
      </c>
      <c r="D2681" s="1" t="s">
        <v>81</v>
      </c>
      <c r="E2681" s="1" t="s">
        <v>62</v>
      </c>
      <c r="F2681" s="1" t="s">
        <v>45</v>
      </c>
      <c r="G2681" s="1" t="s">
        <v>46</v>
      </c>
      <c r="H2681" s="1" t="s">
        <v>47</v>
      </c>
      <c r="I2681" s="1" t="s">
        <v>4867</v>
      </c>
      <c r="J2681" s="1" t="s">
        <v>1066</v>
      </c>
      <c r="K2681" s="27">
        <v>44705.557800925926</v>
      </c>
      <c r="L2681" s="27">
        <v>44705.561863425923</v>
      </c>
      <c r="M2681" s="1" t="s">
        <v>50</v>
      </c>
      <c r="N2681" s="85" t="s">
        <v>429</v>
      </c>
      <c r="O2681" s="1"/>
      <c r="P2681" s="46"/>
    </row>
    <row r="2682" spans="1:16" ht="16.5" hidden="1" customHeight="1">
      <c r="A2682" s="43">
        <v>108189</v>
      </c>
      <c r="B2682" s="1" t="s">
        <v>41</v>
      </c>
      <c r="C2682" s="1" t="s">
        <v>51</v>
      </c>
      <c r="D2682" s="1" t="s">
        <v>81</v>
      </c>
      <c r="E2682" s="1" t="s">
        <v>75</v>
      </c>
      <c r="F2682" s="1" t="s">
        <v>45</v>
      </c>
      <c r="G2682" s="1" t="s">
        <v>46</v>
      </c>
      <c r="H2682" s="1" t="s">
        <v>47</v>
      </c>
      <c r="I2682" s="1" t="s">
        <v>4868</v>
      </c>
      <c r="J2682" s="1" t="s">
        <v>4869</v>
      </c>
      <c r="K2682" s="27">
        <v>44705.576273148145</v>
      </c>
      <c r="L2682" s="27">
        <v>44706.666666666664</v>
      </c>
      <c r="M2682" s="1" t="s">
        <v>50</v>
      </c>
      <c r="N2682" s="85" t="s">
        <v>429</v>
      </c>
      <c r="O2682" s="1"/>
      <c r="P2682" s="46"/>
    </row>
    <row r="2683" spans="1:16" ht="16.5" hidden="1" customHeight="1">
      <c r="A2683" s="43">
        <v>108190</v>
      </c>
      <c r="B2683" s="1" t="s">
        <v>60</v>
      </c>
      <c r="C2683" s="1" t="s">
        <v>51</v>
      </c>
      <c r="D2683" s="1" t="s">
        <v>151</v>
      </c>
      <c r="E2683" s="1" t="s">
        <v>44</v>
      </c>
      <c r="F2683" s="1" t="s">
        <v>67</v>
      </c>
      <c r="G2683" s="1" t="s">
        <v>46</v>
      </c>
      <c r="H2683" s="1" t="s">
        <v>54</v>
      </c>
      <c r="I2683" s="1" t="s">
        <v>4870</v>
      </c>
      <c r="J2683" s="1" t="s">
        <v>4871</v>
      </c>
      <c r="K2683" s="27">
        <v>44705.576967592591</v>
      </c>
      <c r="L2683" s="27">
        <v>44707.61922453704</v>
      </c>
      <c r="M2683" s="1" t="s">
        <v>50</v>
      </c>
      <c r="N2683" s="85" t="s">
        <v>429</v>
      </c>
      <c r="O2683" s="1"/>
      <c r="P2683" s="46"/>
    </row>
    <row r="2684" spans="1:16" ht="16.5" hidden="1" customHeight="1">
      <c r="A2684" s="43">
        <v>108191</v>
      </c>
      <c r="B2684" s="1" t="s">
        <v>41</v>
      </c>
      <c r="C2684" s="1" t="s">
        <v>51</v>
      </c>
      <c r="D2684" s="1" t="s">
        <v>81</v>
      </c>
      <c r="E2684" s="1" t="s">
        <v>44</v>
      </c>
      <c r="F2684" s="1" t="s">
        <v>53</v>
      </c>
      <c r="G2684" s="1" t="s">
        <v>498</v>
      </c>
      <c r="H2684" s="1" t="s">
        <v>54</v>
      </c>
      <c r="I2684" s="1" t="s">
        <v>4872</v>
      </c>
      <c r="J2684" s="1" t="s">
        <v>4873</v>
      </c>
      <c r="K2684" s="27">
        <v>44705.600393518522</v>
      </c>
      <c r="L2684" s="27">
        <v>44706.42324074074</v>
      </c>
      <c r="M2684" s="1" t="s">
        <v>50</v>
      </c>
      <c r="N2684" s="85" t="s">
        <v>429</v>
      </c>
      <c r="O2684" s="1"/>
      <c r="P2684" s="46"/>
    </row>
    <row r="2685" spans="1:16" ht="16.5" hidden="1" customHeight="1">
      <c r="A2685" s="43">
        <v>108192</v>
      </c>
      <c r="B2685" s="1" t="s">
        <v>41</v>
      </c>
      <c r="C2685" s="1" t="s">
        <v>150</v>
      </c>
      <c r="D2685" s="1" t="s">
        <v>61</v>
      </c>
      <c r="E2685" s="1" t="s">
        <v>62</v>
      </c>
      <c r="F2685" s="1" t="s">
        <v>67</v>
      </c>
      <c r="G2685" s="1" t="s">
        <v>46</v>
      </c>
      <c r="H2685" s="1" t="s">
        <v>47</v>
      </c>
      <c r="I2685" s="1" t="s">
        <v>4874</v>
      </c>
      <c r="J2685" s="1" t="s">
        <v>4875</v>
      </c>
      <c r="K2685" s="27">
        <v>44705.630972222221</v>
      </c>
      <c r="L2685" s="27">
        <v>44711.681655092594</v>
      </c>
      <c r="M2685" s="1" t="s">
        <v>50</v>
      </c>
      <c r="N2685" s="85" t="s">
        <v>429</v>
      </c>
      <c r="O2685" s="1"/>
      <c r="P2685" s="46"/>
    </row>
    <row r="2686" spans="1:16" ht="16.5" hidden="1" customHeight="1">
      <c r="A2686" s="43">
        <v>108193</v>
      </c>
      <c r="B2686" s="1" t="s">
        <v>74</v>
      </c>
      <c r="C2686" s="1" t="s">
        <v>51</v>
      </c>
      <c r="D2686" s="1" t="s">
        <v>151</v>
      </c>
      <c r="E2686" s="1" t="s">
        <v>241</v>
      </c>
      <c r="F2686" s="1" t="s">
        <v>67</v>
      </c>
      <c r="G2686" s="1" t="s">
        <v>46</v>
      </c>
      <c r="H2686" s="1" t="s">
        <v>163</v>
      </c>
      <c r="I2686" s="1" t="s">
        <v>3375</v>
      </c>
      <c r="J2686" s="1" t="s">
        <v>4876</v>
      </c>
      <c r="K2686" s="27">
        <v>44705.636145833334</v>
      </c>
      <c r="L2686" s="27">
        <v>44706.422800925924</v>
      </c>
      <c r="M2686" s="1" t="s">
        <v>50</v>
      </c>
      <c r="N2686" s="85" t="s">
        <v>808</v>
      </c>
      <c r="O2686" s="1"/>
      <c r="P2686" s="46"/>
    </row>
    <row r="2687" spans="1:16" ht="16.5" hidden="1" customHeight="1">
      <c r="A2687" s="43">
        <v>108194</v>
      </c>
      <c r="B2687" s="1" t="s">
        <v>252</v>
      </c>
      <c r="C2687" s="1" t="s">
        <v>51</v>
      </c>
      <c r="D2687" s="1" t="s">
        <v>52</v>
      </c>
      <c r="E2687" s="1" t="s">
        <v>62</v>
      </c>
      <c r="F2687" s="1" t="s">
        <v>45</v>
      </c>
      <c r="G2687" s="1" t="s">
        <v>46</v>
      </c>
      <c r="H2687" s="1" t="s">
        <v>47</v>
      </c>
      <c r="I2687" s="1" t="s">
        <v>4877</v>
      </c>
      <c r="J2687" s="1" t="s">
        <v>4878</v>
      </c>
      <c r="K2687" s="27">
        <v>44705.66951388889</v>
      </c>
      <c r="L2687" s="27">
        <v>44706.422488425924</v>
      </c>
      <c r="M2687" s="1" t="s">
        <v>50</v>
      </c>
      <c r="N2687" s="85" t="s">
        <v>443</v>
      </c>
      <c r="O2687" s="1"/>
      <c r="P2687" s="46"/>
    </row>
    <row r="2688" spans="1:16" ht="16.5" hidden="1" customHeight="1">
      <c r="A2688" s="43">
        <v>108195</v>
      </c>
      <c r="B2688" s="1" t="s">
        <v>57</v>
      </c>
      <c r="C2688" s="1" t="s">
        <v>90</v>
      </c>
      <c r="D2688" s="1" t="s">
        <v>43</v>
      </c>
      <c r="E2688" s="1" t="s">
        <v>44</v>
      </c>
      <c r="F2688" s="1" t="s">
        <v>45</v>
      </c>
      <c r="G2688" s="1" t="s">
        <v>46</v>
      </c>
      <c r="H2688" s="1" t="s">
        <v>47</v>
      </c>
      <c r="I2688" s="1" t="s">
        <v>3252</v>
      </c>
      <c r="J2688" s="1" t="s">
        <v>4879</v>
      </c>
      <c r="K2688" s="27">
        <v>44705.68</v>
      </c>
      <c r="L2688" s="27">
        <v>44706.421932870369</v>
      </c>
      <c r="M2688" s="1" t="s">
        <v>50</v>
      </c>
      <c r="N2688" s="85" t="s">
        <v>443</v>
      </c>
      <c r="O2688" s="1"/>
      <c r="P2688" s="46"/>
    </row>
    <row r="2689" spans="1:16" ht="16.5" hidden="1" customHeight="1">
      <c r="A2689" s="43">
        <v>108196</v>
      </c>
      <c r="B2689" s="1" t="s">
        <v>41</v>
      </c>
      <c r="C2689" s="1" t="s">
        <v>51</v>
      </c>
      <c r="D2689" s="1" t="s">
        <v>71</v>
      </c>
      <c r="E2689" s="1" t="s">
        <v>44</v>
      </c>
      <c r="F2689" s="1" t="s">
        <v>45</v>
      </c>
      <c r="G2689" s="1" t="s">
        <v>46</v>
      </c>
      <c r="H2689" s="1" t="s">
        <v>47</v>
      </c>
      <c r="I2689" s="1" t="s">
        <v>4880</v>
      </c>
      <c r="J2689" s="1" t="s">
        <v>4881</v>
      </c>
      <c r="K2689" s="27">
        <v>44705.685856481483</v>
      </c>
      <c r="L2689" s="27">
        <v>44706.42150462963</v>
      </c>
      <c r="M2689" s="1" t="s">
        <v>50</v>
      </c>
      <c r="N2689" s="85" t="s">
        <v>429</v>
      </c>
      <c r="O2689" s="1"/>
      <c r="P2689" s="46"/>
    </row>
    <row r="2690" spans="1:16" ht="16.5" hidden="1" customHeight="1">
      <c r="A2690" s="43">
        <v>108197</v>
      </c>
      <c r="B2690" s="1" t="s">
        <v>513</v>
      </c>
      <c r="C2690" s="1" t="s">
        <v>200</v>
      </c>
      <c r="D2690" s="1" t="s">
        <v>43</v>
      </c>
      <c r="E2690" s="1" t="s">
        <v>44</v>
      </c>
      <c r="F2690" s="1" t="s">
        <v>45</v>
      </c>
      <c r="G2690" s="1" t="s">
        <v>46</v>
      </c>
      <c r="H2690" s="1" t="s">
        <v>47</v>
      </c>
      <c r="I2690" s="1" t="s">
        <v>4882</v>
      </c>
      <c r="J2690" s="1" t="s">
        <v>4883</v>
      </c>
      <c r="K2690" s="27">
        <v>44705.696400462963</v>
      </c>
      <c r="L2690" s="27">
        <v>44706.419803240744</v>
      </c>
      <c r="M2690" s="1" t="s">
        <v>50</v>
      </c>
      <c r="N2690" s="85" t="s">
        <v>443</v>
      </c>
      <c r="O2690" s="1"/>
      <c r="P2690" s="46"/>
    </row>
    <row r="2691" spans="1:16" ht="16.5" hidden="1" customHeight="1">
      <c r="A2691" s="43">
        <v>108198</v>
      </c>
      <c r="B2691" s="1" t="s">
        <v>41</v>
      </c>
      <c r="C2691" s="1" t="s">
        <v>51</v>
      </c>
      <c r="D2691" s="1" t="s">
        <v>43</v>
      </c>
      <c r="E2691" s="1" t="s">
        <v>44</v>
      </c>
      <c r="F2691" s="1" t="s">
        <v>45</v>
      </c>
      <c r="G2691" s="1" t="s">
        <v>46</v>
      </c>
      <c r="H2691" s="1" t="s">
        <v>47</v>
      </c>
      <c r="I2691" s="1" t="s">
        <v>4884</v>
      </c>
      <c r="J2691" s="1" t="s">
        <v>4885</v>
      </c>
      <c r="K2691" s="27">
        <v>44705.708935185183</v>
      </c>
      <c r="L2691" s="27">
        <v>44706.419594907406</v>
      </c>
      <c r="M2691" s="1" t="s">
        <v>50</v>
      </c>
      <c r="N2691" s="85" t="s">
        <v>429</v>
      </c>
      <c r="O2691" s="1"/>
      <c r="P2691" s="46"/>
    </row>
    <row r="2692" spans="1:16" ht="16.5" hidden="1" customHeight="1">
      <c r="A2692" s="43">
        <v>108199</v>
      </c>
      <c r="B2692" s="1" t="s">
        <v>41</v>
      </c>
      <c r="C2692" s="1" t="s">
        <v>126</v>
      </c>
      <c r="D2692" s="1" t="s">
        <v>71</v>
      </c>
      <c r="E2692" s="1" t="s">
        <v>440</v>
      </c>
      <c r="F2692" s="1" t="s">
        <v>67</v>
      </c>
      <c r="G2692" s="1" t="s">
        <v>85</v>
      </c>
      <c r="H2692" s="1" t="s">
        <v>54</v>
      </c>
      <c r="I2692" s="1" t="s">
        <v>4886</v>
      </c>
      <c r="J2692" s="1" t="s">
        <v>4887</v>
      </c>
      <c r="K2692" s="27">
        <v>44705.716331018521</v>
      </c>
      <c r="L2692" s="27">
        <v>44711.410787037035</v>
      </c>
      <c r="M2692" s="1" t="s">
        <v>50</v>
      </c>
      <c r="N2692" s="85" t="s">
        <v>429</v>
      </c>
      <c r="O2692" s="1"/>
      <c r="P2692" s="46"/>
    </row>
    <row r="2693" spans="1:16" ht="16.5" hidden="1" customHeight="1">
      <c r="A2693" s="43">
        <v>108200</v>
      </c>
      <c r="B2693" s="1" t="s">
        <v>41</v>
      </c>
      <c r="C2693" s="1" t="s">
        <v>150</v>
      </c>
      <c r="D2693" s="1" t="s">
        <v>43</v>
      </c>
      <c r="E2693" s="1" t="s">
        <v>44</v>
      </c>
      <c r="F2693" s="1" t="s">
        <v>45</v>
      </c>
      <c r="G2693" s="1" t="s">
        <v>46</v>
      </c>
      <c r="H2693" s="1" t="s">
        <v>54</v>
      </c>
      <c r="I2693" s="1" t="s">
        <v>4888</v>
      </c>
      <c r="J2693" s="1" t="s">
        <v>4889</v>
      </c>
      <c r="K2693" s="27">
        <v>44705.742835648147</v>
      </c>
      <c r="L2693" s="27">
        <v>44706.386944444443</v>
      </c>
      <c r="M2693" s="1" t="s">
        <v>50</v>
      </c>
      <c r="N2693" s="85" t="s">
        <v>429</v>
      </c>
      <c r="O2693" s="1"/>
      <c r="P2693" s="46"/>
    </row>
    <row r="2694" spans="1:16" ht="16.5" hidden="1" customHeight="1">
      <c r="A2694" s="43">
        <v>108201</v>
      </c>
      <c r="B2694" s="1" t="s">
        <v>41</v>
      </c>
      <c r="C2694" s="1" t="s">
        <v>114</v>
      </c>
      <c r="D2694" s="1" t="s">
        <v>61</v>
      </c>
      <c r="E2694" s="1" t="s">
        <v>44</v>
      </c>
      <c r="F2694" s="1" t="s">
        <v>45</v>
      </c>
      <c r="G2694" s="1" t="s">
        <v>46</v>
      </c>
      <c r="H2694" s="1" t="s">
        <v>54</v>
      </c>
      <c r="I2694" s="1" t="s">
        <v>4890</v>
      </c>
      <c r="J2694" s="1" t="s">
        <v>4891</v>
      </c>
      <c r="K2694" s="27">
        <v>44706.435266203705</v>
      </c>
      <c r="L2694" s="27">
        <v>44706.727534722224</v>
      </c>
      <c r="M2694" s="1" t="s">
        <v>50</v>
      </c>
      <c r="N2694" s="85" t="s">
        <v>429</v>
      </c>
      <c r="O2694" s="1"/>
      <c r="P2694" s="46"/>
    </row>
    <row r="2695" spans="1:16" ht="16.5" hidden="1" customHeight="1">
      <c r="A2695" s="43">
        <v>108202</v>
      </c>
      <c r="B2695" s="1" t="s">
        <v>41</v>
      </c>
      <c r="C2695" s="1" t="s">
        <v>51</v>
      </c>
      <c r="D2695" s="1" t="s">
        <v>43</v>
      </c>
      <c r="E2695" s="1" t="s">
        <v>44</v>
      </c>
      <c r="F2695" s="1" t="s">
        <v>45</v>
      </c>
      <c r="G2695" s="1" t="s">
        <v>46</v>
      </c>
      <c r="H2695" s="1" t="s">
        <v>47</v>
      </c>
      <c r="I2695" s="1" t="s">
        <v>4892</v>
      </c>
      <c r="J2695" s="1" t="s">
        <v>4893</v>
      </c>
      <c r="K2695" s="27">
        <v>44706.447164351855</v>
      </c>
      <c r="L2695" s="27">
        <v>44706.665902777779</v>
      </c>
      <c r="M2695" s="1" t="s">
        <v>50</v>
      </c>
      <c r="N2695" s="85" t="s">
        <v>429</v>
      </c>
      <c r="O2695" s="1"/>
      <c r="P2695" s="46"/>
    </row>
    <row r="2696" spans="1:16" ht="16.5" hidden="1" customHeight="1">
      <c r="A2696" s="43">
        <v>108203</v>
      </c>
      <c r="B2696" s="1" t="s">
        <v>60</v>
      </c>
      <c r="C2696" s="1" t="s">
        <v>51</v>
      </c>
      <c r="D2696" s="1" t="s">
        <v>43</v>
      </c>
      <c r="E2696" s="1" t="s">
        <v>44</v>
      </c>
      <c r="F2696" s="1" t="s">
        <v>45</v>
      </c>
      <c r="G2696" s="1" t="s">
        <v>46</v>
      </c>
      <c r="H2696" s="1" t="s">
        <v>54</v>
      </c>
      <c r="I2696" s="1" t="s">
        <v>4894</v>
      </c>
      <c r="J2696" s="1" t="s">
        <v>4895</v>
      </c>
      <c r="K2696" s="27">
        <v>44706.454259259262</v>
      </c>
      <c r="L2696" s="27">
        <v>44706.662060185183</v>
      </c>
      <c r="M2696" s="1" t="s">
        <v>50</v>
      </c>
      <c r="N2696" s="85" t="s">
        <v>429</v>
      </c>
      <c r="O2696" s="1"/>
      <c r="P2696" s="46"/>
    </row>
    <row r="2697" spans="1:16" ht="16.5" hidden="1" customHeight="1">
      <c r="A2697" s="43">
        <v>108204</v>
      </c>
      <c r="B2697" s="1" t="s">
        <v>41</v>
      </c>
      <c r="C2697" s="1" t="s">
        <v>51</v>
      </c>
      <c r="D2697" s="1" t="s">
        <v>71</v>
      </c>
      <c r="E2697" s="1" t="s">
        <v>44</v>
      </c>
      <c r="F2697" s="1" t="s">
        <v>45</v>
      </c>
      <c r="G2697" s="1" t="s">
        <v>46</v>
      </c>
      <c r="H2697" s="1" t="s">
        <v>47</v>
      </c>
      <c r="I2697" s="1" t="s">
        <v>4896</v>
      </c>
      <c r="J2697" s="1" t="s">
        <v>4897</v>
      </c>
      <c r="K2697" s="27">
        <v>44706.468842592592</v>
      </c>
      <c r="L2697" s="27">
        <v>44706.726805555554</v>
      </c>
      <c r="M2697" s="1" t="s">
        <v>50</v>
      </c>
      <c r="N2697" s="85" t="s">
        <v>429</v>
      </c>
      <c r="O2697" s="1"/>
      <c r="P2697" s="46"/>
    </row>
    <row r="2698" spans="1:16" ht="16.5" hidden="1" customHeight="1">
      <c r="A2698" s="43">
        <v>108205</v>
      </c>
      <c r="B2698" s="1" t="s">
        <v>60</v>
      </c>
      <c r="C2698" s="1" t="s">
        <v>42</v>
      </c>
      <c r="D2698" s="1" t="s">
        <v>61</v>
      </c>
      <c r="E2698" s="1" t="s">
        <v>102</v>
      </c>
      <c r="F2698" s="1" t="s">
        <v>67</v>
      </c>
      <c r="G2698" s="1" t="s">
        <v>46</v>
      </c>
      <c r="H2698" s="1" t="s">
        <v>47</v>
      </c>
      <c r="I2698" s="1" t="s">
        <v>4898</v>
      </c>
      <c r="J2698" s="1" t="s">
        <v>4899</v>
      </c>
      <c r="K2698" s="27">
        <v>44706.473356481481</v>
      </c>
      <c r="L2698" s="27">
        <v>44712.394363425927</v>
      </c>
      <c r="M2698" s="1" t="s">
        <v>50</v>
      </c>
      <c r="N2698" s="85" t="s">
        <v>429</v>
      </c>
      <c r="O2698" s="1"/>
      <c r="P2698" s="46"/>
    </row>
    <row r="2699" spans="1:16" ht="16.5" hidden="1" customHeight="1">
      <c r="A2699" s="43">
        <v>108206</v>
      </c>
      <c r="B2699" s="1" t="s">
        <v>41</v>
      </c>
      <c r="C2699" s="1" t="s">
        <v>51</v>
      </c>
      <c r="D2699" s="1" t="s">
        <v>61</v>
      </c>
      <c r="E2699" s="1" t="s">
        <v>44</v>
      </c>
      <c r="F2699" s="1" t="s">
        <v>45</v>
      </c>
      <c r="G2699" s="1" t="s">
        <v>46</v>
      </c>
      <c r="H2699" s="1" t="s">
        <v>47</v>
      </c>
      <c r="I2699" s="1" t="s">
        <v>4900</v>
      </c>
      <c r="J2699" s="1" t="s">
        <v>3640</v>
      </c>
      <c r="K2699" s="27">
        <v>44706.478020833332</v>
      </c>
      <c r="L2699" s="27">
        <v>44706.479108796295</v>
      </c>
      <c r="M2699" s="1" t="s">
        <v>50</v>
      </c>
      <c r="N2699" s="85" t="s">
        <v>429</v>
      </c>
      <c r="O2699" s="1"/>
      <c r="P2699" s="46"/>
    </row>
    <row r="2700" spans="1:16" ht="16.5" hidden="1" customHeight="1">
      <c r="A2700" s="68">
        <v>108207</v>
      </c>
      <c r="B2700" s="69" t="s">
        <v>41</v>
      </c>
      <c r="C2700" s="69" t="s">
        <v>51</v>
      </c>
      <c r="D2700" s="69" t="s">
        <v>61</v>
      </c>
      <c r="E2700" s="69" t="s">
        <v>44</v>
      </c>
      <c r="F2700" s="69" t="s">
        <v>45</v>
      </c>
      <c r="G2700" s="69" t="s">
        <v>46</v>
      </c>
      <c r="H2700" s="69" t="s">
        <v>54</v>
      </c>
      <c r="I2700" s="69" t="s">
        <v>4901</v>
      </c>
      <c r="J2700" s="69" t="s">
        <v>4902</v>
      </c>
      <c r="K2700" s="70">
        <v>44706.481041666666</v>
      </c>
      <c r="L2700" s="70">
        <v>44706.659918981481</v>
      </c>
      <c r="M2700" s="69" t="s">
        <v>50</v>
      </c>
      <c r="N2700" s="86" t="s">
        <v>429</v>
      </c>
      <c r="O2700" s="1"/>
      <c r="P2700" s="46"/>
    </row>
    <row r="2701" spans="1:16" ht="16.5" customHeight="1">
      <c r="A2701" s="43">
        <v>108208</v>
      </c>
      <c r="B2701" s="1" t="s">
        <v>252</v>
      </c>
      <c r="C2701" s="1" t="s">
        <v>99</v>
      </c>
      <c r="D2701" s="1" t="s">
        <v>43</v>
      </c>
      <c r="E2701" s="1" t="s">
        <v>66</v>
      </c>
      <c r="F2701" s="1" t="s">
        <v>67</v>
      </c>
      <c r="G2701" s="1" t="s">
        <v>401</v>
      </c>
      <c r="H2701" s="1" t="s">
        <v>54</v>
      </c>
      <c r="I2701" s="1" t="s">
        <v>4903</v>
      </c>
      <c r="J2701" s="1" t="s">
        <v>4904</v>
      </c>
      <c r="K2701" s="27">
        <v>44706.484525462962</v>
      </c>
      <c r="L2701" s="27">
        <v>44711.682546296295</v>
      </c>
      <c r="M2701" s="1" t="s">
        <v>50</v>
      </c>
      <c r="N2701" s="85" t="s">
        <v>443</v>
      </c>
      <c r="O2701" s="1"/>
      <c r="P2701" s="46"/>
    </row>
    <row r="2702" spans="1:16" ht="16.5" hidden="1" customHeight="1">
      <c r="A2702" s="75">
        <v>108209</v>
      </c>
      <c r="B2702" s="63" t="s">
        <v>252</v>
      </c>
      <c r="C2702" s="63" t="s">
        <v>51</v>
      </c>
      <c r="D2702" s="63" t="s">
        <v>61</v>
      </c>
      <c r="E2702" s="63" t="s">
        <v>44</v>
      </c>
      <c r="F2702" s="63" t="s">
        <v>45</v>
      </c>
      <c r="G2702" s="63" t="s">
        <v>46</v>
      </c>
      <c r="H2702" s="63" t="s">
        <v>47</v>
      </c>
      <c r="I2702" s="63" t="s">
        <v>4905</v>
      </c>
      <c r="J2702" s="63" t="s">
        <v>4906</v>
      </c>
      <c r="K2702" s="64">
        <v>44706.488206018519</v>
      </c>
      <c r="L2702" s="64">
        <v>44706.659594907411</v>
      </c>
      <c r="M2702" s="63" t="s">
        <v>50</v>
      </c>
      <c r="N2702" s="85" t="s">
        <v>443</v>
      </c>
      <c r="O2702" s="1"/>
      <c r="P2702" s="46"/>
    </row>
    <row r="2703" spans="1:16" ht="16.5" hidden="1" customHeight="1">
      <c r="A2703" s="43">
        <v>108210</v>
      </c>
      <c r="B2703" s="1" t="s">
        <v>60</v>
      </c>
      <c r="C2703" s="1" t="s">
        <v>51</v>
      </c>
      <c r="D2703" s="1" t="s">
        <v>81</v>
      </c>
      <c r="E2703" s="1" t="s">
        <v>62</v>
      </c>
      <c r="F2703" s="1" t="s">
        <v>45</v>
      </c>
      <c r="G2703" s="1" t="s">
        <v>46</v>
      </c>
      <c r="H2703" s="1" t="s">
        <v>54</v>
      </c>
      <c r="I2703" s="1" t="s">
        <v>4907</v>
      </c>
      <c r="J2703" s="1" t="s">
        <v>4908</v>
      </c>
      <c r="K2703" s="27">
        <v>44706.490312499998</v>
      </c>
      <c r="L2703" s="27">
        <v>44712.679918981485</v>
      </c>
      <c r="M2703" s="1" t="s">
        <v>50</v>
      </c>
      <c r="N2703" s="85" t="s">
        <v>429</v>
      </c>
      <c r="O2703" s="1"/>
      <c r="P2703" s="46"/>
    </row>
    <row r="2704" spans="1:16" ht="16.5" hidden="1" customHeight="1">
      <c r="A2704" s="43">
        <v>108211</v>
      </c>
      <c r="B2704" s="1" t="s">
        <v>57</v>
      </c>
      <c r="C2704" s="1" t="s">
        <v>51</v>
      </c>
      <c r="D2704" s="1" t="s">
        <v>43</v>
      </c>
      <c r="E2704" s="1" t="s">
        <v>66</v>
      </c>
      <c r="F2704" s="1" t="s">
        <v>53</v>
      </c>
      <c r="G2704" s="1" t="s">
        <v>46</v>
      </c>
      <c r="H2704" s="1" t="s">
        <v>47</v>
      </c>
      <c r="I2704" s="1" t="s">
        <v>4909</v>
      </c>
      <c r="J2704" s="1" t="s">
        <v>4910</v>
      </c>
      <c r="K2704" s="27">
        <v>44706.493495370371</v>
      </c>
      <c r="L2704" s="27">
        <v>44712.394976851851</v>
      </c>
      <c r="M2704" s="1" t="s">
        <v>50</v>
      </c>
      <c r="N2704" s="85" t="s">
        <v>443</v>
      </c>
      <c r="O2704" s="1"/>
      <c r="P2704" s="46"/>
    </row>
    <row r="2705" spans="1:16" ht="16.5" hidden="1" customHeight="1">
      <c r="A2705" s="43">
        <v>108212</v>
      </c>
      <c r="B2705" s="1" t="s">
        <v>60</v>
      </c>
      <c r="C2705" s="1" t="s">
        <v>51</v>
      </c>
      <c r="D2705" s="1" t="s">
        <v>43</v>
      </c>
      <c r="E2705" s="1" t="s">
        <v>44</v>
      </c>
      <c r="F2705" s="1" t="s">
        <v>45</v>
      </c>
      <c r="G2705" s="1" t="s">
        <v>46</v>
      </c>
      <c r="H2705" s="1" t="s">
        <v>47</v>
      </c>
      <c r="I2705" s="1" t="s">
        <v>4911</v>
      </c>
      <c r="J2705" s="1" t="s">
        <v>4912</v>
      </c>
      <c r="K2705" s="27">
        <v>44706.493715277778</v>
      </c>
      <c r="L2705" s="27">
        <v>44706.657592592594</v>
      </c>
      <c r="M2705" s="1" t="s">
        <v>50</v>
      </c>
      <c r="N2705" s="85" t="s">
        <v>429</v>
      </c>
      <c r="O2705" s="1"/>
      <c r="P2705" s="46"/>
    </row>
    <row r="2706" spans="1:16" ht="16.5" hidden="1" customHeight="1">
      <c r="A2706" s="43">
        <v>108213</v>
      </c>
      <c r="B2706" s="1" t="s">
        <v>60</v>
      </c>
      <c r="C2706" s="1" t="s">
        <v>51</v>
      </c>
      <c r="D2706" s="1" t="s">
        <v>81</v>
      </c>
      <c r="E2706" s="1" t="s">
        <v>886</v>
      </c>
      <c r="F2706" s="1" t="s">
        <v>53</v>
      </c>
      <c r="G2706" s="1" t="s">
        <v>85</v>
      </c>
      <c r="H2706" s="1" t="s">
        <v>47</v>
      </c>
      <c r="I2706" s="1" t="s">
        <v>4913</v>
      </c>
      <c r="J2706" s="1" t="s">
        <v>4914</v>
      </c>
      <c r="K2706" s="27">
        <v>44706.498819444445</v>
      </c>
      <c r="L2706" s="27">
        <v>44706.504016203704</v>
      </c>
      <c r="M2706" s="1" t="s">
        <v>50</v>
      </c>
      <c r="N2706" s="85" t="s">
        <v>808</v>
      </c>
      <c r="O2706" s="1"/>
      <c r="P2706" s="46"/>
    </row>
    <row r="2707" spans="1:16" ht="16.5" hidden="1" customHeight="1">
      <c r="A2707" s="43">
        <v>108214</v>
      </c>
      <c r="B2707" s="1" t="s">
        <v>60</v>
      </c>
      <c r="C2707" s="1" t="s">
        <v>51</v>
      </c>
      <c r="D2707" s="1" t="s">
        <v>81</v>
      </c>
      <c r="E2707" s="1" t="s">
        <v>102</v>
      </c>
      <c r="F2707" s="1" t="s">
        <v>53</v>
      </c>
      <c r="G2707" s="1" t="s">
        <v>46</v>
      </c>
      <c r="H2707" s="1" t="s">
        <v>54</v>
      </c>
      <c r="I2707" s="1" t="s">
        <v>4915</v>
      </c>
      <c r="J2707" s="1" t="s">
        <v>4916</v>
      </c>
      <c r="K2707" s="27">
        <v>44706.504120370373</v>
      </c>
      <c r="L2707" s="27">
        <v>44712.395578703705</v>
      </c>
      <c r="M2707" s="1" t="s">
        <v>50</v>
      </c>
      <c r="N2707" s="85" t="s">
        <v>429</v>
      </c>
      <c r="O2707" s="1"/>
      <c r="P2707" s="46"/>
    </row>
    <row r="2708" spans="1:16" ht="16.5" hidden="1" customHeight="1">
      <c r="A2708" s="43">
        <v>108215</v>
      </c>
      <c r="B2708" s="1" t="s">
        <v>60</v>
      </c>
      <c r="C2708" s="1" t="s">
        <v>388</v>
      </c>
      <c r="D2708" s="1" t="s">
        <v>81</v>
      </c>
      <c r="E2708" s="1" t="s">
        <v>44</v>
      </c>
      <c r="F2708" s="1" t="s">
        <v>53</v>
      </c>
      <c r="G2708" s="1" t="s">
        <v>46</v>
      </c>
      <c r="H2708" s="1" t="s">
        <v>47</v>
      </c>
      <c r="I2708" s="1" t="s">
        <v>3270</v>
      </c>
      <c r="J2708" s="1" t="s">
        <v>4917</v>
      </c>
      <c r="K2708" s="27">
        <v>44706.507361111115</v>
      </c>
      <c r="L2708" s="27">
        <v>44706.657326388886</v>
      </c>
      <c r="M2708" s="1" t="s">
        <v>50</v>
      </c>
      <c r="N2708" s="85" t="s">
        <v>429</v>
      </c>
      <c r="O2708" s="1"/>
      <c r="P2708" s="46"/>
    </row>
    <row r="2709" spans="1:16" ht="16.5" hidden="1" customHeight="1">
      <c r="A2709" s="43">
        <v>108216</v>
      </c>
      <c r="B2709" s="1" t="s">
        <v>41</v>
      </c>
      <c r="C2709" s="1" t="s">
        <v>51</v>
      </c>
      <c r="D2709" s="1" t="s">
        <v>61</v>
      </c>
      <c r="E2709" s="1" t="s">
        <v>44</v>
      </c>
      <c r="F2709" s="1" t="s">
        <v>53</v>
      </c>
      <c r="G2709" s="1" t="s">
        <v>85</v>
      </c>
      <c r="H2709" s="1" t="s">
        <v>47</v>
      </c>
      <c r="I2709" s="1" t="s">
        <v>4918</v>
      </c>
      <c r="J2709" s="1" t="s">
        <v>4919</v>
      </c>
      <c r="K2709" s="27">
        <v>44706.514814814815</v>
      </c>
      <c r="L2709" s="27">
        <v>44711.461319444446</v>
      </c>
      <c r="M2709" s="1" t="s">
        <v>50</v>
      </c>
      <c r="N2709" s="85" t="s">
        <v>429</v>
      </c>
      <c r="O2709" s="1"/>
      <c r="P2709" s="46"/>
    </row>
    <row r="2710" spans="1:16" ht="16.5" hidden="1" customHeight="1">
      <c r="A2710" s="43">
        <v>108217</v>
      </c>
      <c r="B2710" s="1" t="s">
        <v>41</v>
      </c>
      <c r="C2710" s="1" t="s">
        <v>51</v>
      </c>
      <c r="D2710" s="1" t="s">
        <v>43</v>
      </c>
      <c r="E2710" s="1" t="s">
        <v>44</v>
      </c>
      <c r="F2710" s="1" t="s">
        <v>45</v>
      </c>
      <c r="G2710" s="1" t="s">
        <v>46</v>
      </c>
      <c r="H2710" s="1" t="s">
        <v>54</v>
      </c>
      <c r="I2710" s="1" t="s">
        <v>4632</v>
      </c>
      <c r="J2710" s="1" t="s">
        <v>4920</v>
      </c>
      <c r="K2710" s="27">
        <v>44706.522349537037</v>
      </c>
      <c r="L2710" s="27">
        <v>44706.656944444447</v>
      </c>
      <c r="M2710" s="1" t="s">
        <v>50</v>
      </c>
      <c r="N2710" s="85" t="s">
        <v>429</v>
      </c>
      <c r="O2710" s="1"/>
      <c r="P2710" s="46"/>
    </row>
    <row r="2711" spans="1:16" ht="16.5" hidden="1" customHeight="1">
      <c r="A2711" s="43">
        <v>108218</v>
      </c>
      <c r="B2711" s="1" t="s">
        <v>41</v>
      </c>
      <c r="C2711" s="1" t="s">
        <v>51</v>
      </c>
      <c r="D2711" s="1" t="s">
        <v>52</v>
      </c>
      <c r="E2711" s="1" t="s">
        <v>44</v>
      </c>
      <c r="F2711" s="1" t="s">
        <v>53</v>
      </c>
      <c r="G2711" s="1" t="s">
        <v>46</v>
      </c>
      <c r="H2711" s="1" t="s">
        <v>47</v>
      </c>
      <c r="I2711" s="1" t="s">
        <v>4921</v>
      </c>
      <c r="J2711" s="1" t="s">
        <v>4180</v>
      </c>
      <c r="K2711" s="27">
        <v>44706.523055555554</v>
      </c>
      <c r="L2711" s="27">
        <v>44706.656585648147</v>
      </c>
      <c r="M2711" s="1" t="s">
        <v>50</v>
      </c>
      <c r="N2711" s="85" t="s">
        <v>429</v>
      </c>
      <c r="O2711" s="1"/>
      <c r="P2711" s="46"/>
    </row>
    <row r="2712" spans="1:16" ht="16.5" hidden="1" customHeight="1">
      <c r="A2712" s="43">
        <v>108219</v>
      </c>
      <c r="B2712" s="1" t="s">
        <v>41</v>
      </c>
      <c r="C2712" s="1" t="s">
        <v>51</v>
      </c>
      <c r="D2712" s="1" t="s">
        <v>71</v>
      </c>
      <c r="E2712" s="1" t="s">
        <v>44</v>
      </c>
      <c r="F2712" s="1" t="s">
        <v>53</v>
      </c>
      <c r="G2712" s="1" t="s">
        <v>46</v>
      </c>
      <c r="H2712" s="1" t="s">
        <v>54</v>
      </c>
      <c r="I2712" s="1" t="s">
        <v>4922</v>
      </c>
      <c r="J2712" s="1" t="s">
        <v>4923</v>
      </c>
      <c r="K2712" s="27">
        <v>44706.526967592596</v>
      </c>
      <c r="L2712" s="27">
        <v>44706.656041666669</v>
      </c>
      <c r="M2712" s="1" t="s">
        <v>50</v>
      </c>
      <c r="N2712" s="85" t="s">
        <v>429</v>
      </c>
      <c r="O2712" s="1"/>
      <c r="P2712" s="46"/>
    </row>
    <row r="2713" spans="1:16" ht="16.5" hidden="1" customHeight="1">
      <c r="A2713" s="43">
        <v>108220</v>
      </c>
      <c r="B2713" s="1" t="s">
        <v>60</v>
      </c>
      <c r="C2713" s="1" t="s">
        <v>51</v>
      </c>
      <c r="D2713" s="1" t="s">
        <v>71</v>
      </c>
      <c r="E2713" s="1" t="s">
        <v>62</v>
      </c>
      <c r="F2713" s="1" t="s">
        <v>45</v>
      </c>
      <c r="G2713" s="1" t="s">
        <v>46</v>
      </c>
      <c r="H2713" s="1" t="s">
        <v>47</v>
      </c>
      <c r="I2713" s="1" t="s">
        <v>4924</v>
      </c>
      <c r="J2713" s="1" t="s">
        <v>4925</v>
      </c>
      <c r="K2713" s="27">
        <v>44706.542847222219</v>
      </c>
      <c r="L2713" s="27">
        <v>44706.655798611115</v>
      </c>
      <c r="M2713" s="1" t="s">
        <v>50</v>
      </c>
      <c r="N2713" s="85" t="s">
        <v>429</v>
      </c>
      <c r="O2713" s="1"/>
      <c r="P2713" s="46"/>
    </row>
    <row r="2714" spans="1:16" ht="16.5" hidden="1" customHeight="1">
      <c r="A2714" s="68">
        <v>108221</v>
      </c>
      <c r="B2714" s="69" t="s">
        <v>60</v>
      </c>
      <c r="C2714" s="69" t="s">
        <v>109</v>
      </c>
      <c r="D2714" s="69" t="s">
        <v>43</v>
      </c>
      <c r="E2714" s="69" t="s">
        <v>44</v>
      </c>
      <c r="F2714" s="69" t="s">
        <v>45</v>
      </c>
      <c r="G2714" s="69" t="s">
        <v>46</v>
      </c>
      <c r="H2714" s="69" t="s">
        <v>47</v>
      </c>
      <c r="I2714" s="69" t="s">
        <v>4926</v>
      </c>
      <c r="J2714" s="69" t="s">
        <v>4927</v>
      </c>
      <c r="K2714" s="70">
        <v>44706.548726851855</v>
      </c>
      <c r="L2714" s="70">
        <v>44713.442835648151</v>
      </c>
      <c r="M2714" s="69" t="s">
        <v>50</v>
      </c>
      <c r="N2714" s="86" t="s">
        <v>429</v>
      </c>
      <c r="O2714" s="1"/>
      <c r="P2714" s="46"/>
    </row>
    <row r="2715" spans="1:16" ht="16.5" customHeight="1">
      <c r="A2715" s="43">
        <v>108222</v>
      </c>
      <c r="B2715" s="1" t="s">
        <v>41</v>
      </c>
      <c r="C2715" s="1" t="s">
        <v>51</v>
      </c>
      <c r="D2715" s="1" t="s">
        <v>151</v>
      </c>
      <c r="E2715" s="1" t="s">
        <v>62</v>
      </c>
      <c r="F2715" s="1" t="s">
        <v>67</v>
      </c>
      <c r="G2715" s="1" t="s">
        <v>401</v>
      </c>
      <c r="H2715" s="1" t="s">
        <v>47</v>
      </c>
      <c r="I2715" s="1" t="s">
        <v>4928</v>
      </c>
      <c r="J2715" s="1" t="s">
        <v>4929</v>
      </c>
      <c r="K2715" s="27">
        <v>44706.563692129632</v>
      </c>
      <c r="L2715" s="27">
        <v>44712.396157407406</v>
      </c>
      <c r="M2715" s="1" t="s">
        <v>50</v>
      </c>
      <c r="N2715" s="85" t="s">
        <v>429</v>
      </c>
      <c r="O2715" s="1"/>
      <c r="P2715" s="46"/>
    </row>
    <row r="2716" spans="1:16" ht="16.5" hidden="1" customHeight="1">
      <c r="A2716" s="75">
        <v>108223</v>
      </c>
      <c r="B2716" s="63" t="s">
        <v>60</v>
      </c>
      <c r="C2716" s="63" t="s">
        <v>51</v>
      </c>
      <c r="D2716" s="63" t="s">
        <v>81</v>
      </c>
      <c r="E2716" s="63" t="s">
        <v>44</v>
      </c>
      <c r="F2716" s="63" t="s">
        <v>53</v>
      </c>
      <c r="G2716" s="63" t="s">
        <v>46</v>
      </c>
      <c r="H2716" s="63" t="s">
        <v>54</v>
      </c>
      <c r="I2716" s="63" t="s">
        <v>4930</v>
      </c>
      <c r="J2716" s="63" t="s">
        <v>4931</v>
      </c>
      <c r="K2716" s="64">
        <v>44706.567835648151</v>
      </c>
      <c r="L2716" s="64">
        <v>44706.725115740737</v>
      </c>
      <c r="M2716" s="63" t="s">
        <v>50</v>
      </c>
      <c r="N2716" s="87" t="s">
        <v>429</v>
      </c>
      <c r="O2716" s="1"/>
      <c r="P2716" s="46"/>
    </row>
    <row r="2717" spans="1:16" ht="16.5" hidden="1" customHeight="1">
      <c r="A2717" s="43">
        <v>108224</v>
      </c>
      <c r="B2717" s="1" t="s">
        <v>57</v>
      </c>
      <c r="C2717" s="1" t="s">
        <v>200</v>
      </c>
      <c r="D2717" s="1" t="s">
        <v>61</v>
      </c>
      <c r="E2717" s="1" t="s">
        <v>44</v>
      </c>
      <c r="F2717" s="1" t="s">
        <v>45</v>
      </c>
      <c r="G2717" s="1" t="s">
        <v>46</v>
      </c>
      <c r="H2717" s="1" t="s">
        <v>54</v>
      </c>
      <c r="I2717" s="1" t="s">
        <v>4932</v>
      </c>
      <c r="J2717" s="1" t="s">
        <v>4933</v>
      </c>
      <c r="K2717" s="27">
        <v>44706.584143518521</v>
      </c>
      <c r="L2717" s="27">
        <v>44706.724895833337</v>
      </c>
      <c r="M2717" s="1" t="s">
        <v>50</v>
      </c>
      <c r="N2717" s="85" t="s">
        <v>443</v>
      </c>
      <c r="O2717" s="1"/>
      <c r="P2717" s="46"/>
    </row>
    <row r="2718" spans="1:16" ht="16.5" hidden="1" customHeight="1">
      <c r="A2718" s="43">
        <v>108225</v>
      </c>
      <c r="B2718" s="1" t="s">
        <v>41</v>
      </c>
      <c r="C2718" s="1" t="s">
        <v>51</v>
      </c>
      <c r="D2718" s="1" t="s">
        <v>43</v>
      </c>
      <c r="E2718" s="1" t="s">
        <v>44</v>
      </c>
      <c r="F2718" s="1" t="s">
        <v>45</v>
      </c>
      <c r="G2718" s="1" t="s">
        <v>46</v>
      </c>
      <c r="H2718" s="1" t="s">
        <v>47</v>
      </c>
      <c r="I2718" s="1" t="s">
        <v>4934</v>
      </c>
      <c r="J2718" s="1" t="s">
        <v>4935</v>
      </c>
      <c r="K2718" s="27">
        <v>44706.589039351849</v>
      </c>
      <c r="L2718" s="27">
        <v>44706.724710648145</v>
      </c>
      <c r="M2718" s="1" t="s">
        <v>50</v>
      </c>
      <c r="N2718" s="85" t="s">
        <v>429</v>
      </c>
      <c r="O2718" s="1"/>
      <c r="P2718" s="46"/>
    </row>
    <row r="2719" spans="1:16" ht="16.5" hidden="1" customHeight="1">
      <c r="A2719" s="43">
        <v>108226</v>
      </c>
      <c r="B2719" s="1" t="s">
        <v>60</v>
      </c>
      <c r="C2719" s="1" t="s">
        <v>90</v>
      </c>
      <c r="D2719" s="1" t="s">
        <v>61</v>
      </c>
      <c r="E2719" s="1" t="s">
        <v>44</v>
      </c>
      <c r="F2719" s="1" t="s">
        <v>45</v>
      </c>
      <c r="G2719" s="1" t="s">
        <v>46</v>
      </c>
      <c r="H2719" s="1" t="s">
        <v>47</v>
      </c>
      <c r="I2719" s="1" t="s">
        <v>4936</v>
      </c>
      <c r="J2719" s="1" t="s">
        <v>4937</v>
      </c>
      <c r="K2719" s="27">
        <v>44706.623726851853</v>
      </c>
      <c r="L2719" s="27">
        <v>44706.642916666664</v>
      </c>
      <c r="M2719" s="1" t="s">
        <v>50</v>
      </c>
      <c r="N2719" s="85" t="s">
        <v>429</v>
      </c>
      <c r="O2719" s="1"/>
      <c r="P2719" s="46"/>
    </row>
    <row r="2720" spans="1:16" ht="16.5" hidden="1" customHeight="1">
      <c r="A2720" s="43">
        <v>108227</v>
      </c>
      <c r="B2720" s="1" t="s">
        <v>837</v>
      </c>
      <c r="C2720" s="1" t="s">
        <v>42</v>
      </c>
      <c r="D2720" s="1" t="s">
        <v>81</v>
      </c>
      <c r="E2720" s="1" t="s">
        <v>241</v>
      </c>
      <c r="F2720" s="1" t="s">
        <v>67</v>
      </c>
      <c r="G2720" s="1" t="s">
        <v>46</v>
      </c>
      <c r="H2720" s="1" t="s">
        <v>47</v>
      </c>
      <c r="I2720" s="1" t="s">
        <v>4938</v>
      </c>
      <c r="J2720" s="1" t="s">
        <v>4939</v>
      </c>
      <c r="K2720" s="27">
        <v>44706.682430555556</v>
      </c>
      <c r="L2720" s="27">
        <v>44712.399259259262</v>
      </c>
      <c r="M2720" s="1" t="s">
        <v>50</v>
      </c>
      <c r="N2720" s="85" t="s">
        <v>443</v>
      </c>
      <c r="O2720" s="1"/>
      <c r="P2720" s="46"/>
    </row>
    <row r="2721" spans="1:16" ht="16.5" hidden="1" customHeight="1">
      <c r="A2721" s="43">
        <v>108228</v>
      </c>
      <c r="B2721" s="1" t="s">
        <v>837</v>
      </c>
      <c r="C2721" s="1" t="s">
        <v>42</v>
      </c>
      <c r="D2721" s="1" t="s">
        <v>81</v>
      </c>
      <c r="E2721" s="1" t="s">
        <v>241</v>
      </c>
      <c r="F2721" s="1" t="s">
        <v>67</v>
      </c>
      <c r="G2721" s="1" t="s">
        <v>46</v>
      </c>
      <c r="H2721" s="1" t="s">
        <v>47</v>
      </c>
      <c r="I2721" s="1" t="s">
        <v>4938</v>
      </c>
      <c r="J2721" s="1" t="s">
        <v>4939</v>
      </c>
      <c r="K2721" s="27">
        <v>44706.68409722222</v>
      </c>
      <c r="L2721" s="27">
        <v>44712.399722222224</v>
      </c>
      <c r="M2721" s="1" t="s">
        <v>50</v>
      </c>
      <c r="N2721" s="85" t="s">
        <v>443</v>
      </c>
      <c r="O2721" s="1"/>
      <c r="P2721" s="46"/>
    </row>
    <row r="2722" spans="1:16" ht="16.5" hidden="1" customHeight="1">
      <c r="A2722" s="43">
        <v>108229</v>
      </c>
      <c r="B2722" s="1" t="s">
        <v>837</v>
      </c>
      <c r="C2722" s="1" t="s">
        <v>42</v>
      </c>
      <c r="D2722" s="1" t="s">
        <v>81</v>
      </c>
      <c r="E2722" s="1" t="s">
        <v>241</v>
      </c>
      <c r="F2722" s="1" t="s">
        <v>67</v>
      </c>
      <c r="G2722" s="1" t="s">
        <v>46</v>
      </c>
      <c r="H2722" s="1" t="s">
        <v>47</v>
      </c>
      <c r="I2722" s="1" t="s">
        <v>4938</v>
      </c>
      <c r="J2722" s="1" t="s">
        <v>4939</v>
      </c>
      <c r="K2722" s="27">
        <v>44706.686689814815</v>
      </c>
      <c r="L2722" s="27">
        <v>44712.404930555553</v>
      </c>
      <c r="M2722" s="1" t="s">
        <v>50</v>
      </c>
      <c r="N2722" s="85" t="s">
        <v>443</v>
      </c>
      <c r="O2722" s="1"/>
      <c r="P2722" s="46"/>
    </row>
    <row r="2723" spans="1:16" ht="16.5" hidden="1" customHeight="1">
      <c r="A2723" s="43">
        <v>108230</v>
      </c>
      <c r="B2723" s="1" t="s">
        <v>837</v>
      </c>
      <c r="C2723" s="1" t="s">
        <v>42</v>
      </c>
      <c r="D2723" s="1" t="s">
        <v>81</v>
      </c>
      <c r="E2723" s="1" t="s">
        <v>241</v>
      </c>
      <c r="F2723" s="1" t="s">
        <v>67</v>
      </c>
      <c r="G2723" s="1" t="s">
        <v>46</v>
      </c>
      <c r="H2723" s="1" t="s">
        <v>47</v>
      </c>
      <c r="I2723" s="1" t="s">
        <v>4938</v>
      </c>
      <c r="J2723" s="1" t="s">
        <v>4939</v>
      </c>
      <c r="K2723" s="27">
        <v>44706.688333333332</v>
      </c>
      <c r="L2723" s="27">
        <v>44712.405972222223</v>
      </c>
      <c r="M2723" s="1" t="s">
        <v>50</v>
      </c>
      <c r="N2723" s="85" t="s">
        <v>443</v>
      </c>
      <c r="O2723" s="1"/>
      <c r="P2723" s="46"/>
    </row>
    <row r="2724" spans="1:16" ht="16.5" hidden="1" customHeight="1">
      <c r="A2724" s="43">
        <v>108231</v>
      </c>
      <c r="B2724" s="1" t="s">
        <v>837</v>
      </c>
      <c r="C2724" s="1" t="s">
        <v>42</v>
      </c>
      <c r="D2724" s="1" t="s">
        <v>81</v>
      </c>
      <c r="E2724" s="1" t="s">
        <v>241</v>
      </c>
      <c r="F2724" s="1" t="s">
        <v>67</v>
      </c>
      <c r="G2724" s="1" t="s">
        <v>46</v>
      </c>
      <c r="H2724" s="1" t="s">
        <v>47</v>
      </c>
      <c r="I2724" s="1" t="s">
        <v>4938</v>
      </c>
      <c r="J2724" s="1" t="s">
        <v>4939</v>
      </c>
      <c r="K2724" s="27">
        <v>44706.690833333334</v>
      </c>
      <c r="L2724" s="27">
        <v>44712.406331018516</v>
      </c>
      <c r="M2724" s="1" t="s">
        <v>50</v>
      </c>
      <c r="N2724" s="85" t="s">
        <v>443</v>
      </c>
      <c r="O2724" s="1"/>
      <c r="P2724" s="46"/>
    </row>
    <row r="2725" spans="1:16" ht="16.5" hidden="1" customHeight="1">
      <c r="A2725" s="43">
        <v>108232</v>
      </c>
      <c r="B2725" s="1" t="s">
        <v>837</v>
      </c>
      <c r="C2725" s="1" t="s">
        <v>42</v>
      </c>
      <c r="D2725" s="1" t="s">
        <v>81</v>
      </c>
      <c r="E2725" s="1" t="s">
        <v>241</v>
      </c>
      <c r="F2725" s="1" t="s">
        <v>67</v>
      </c>
      <c r="G2725" s="1" t="s">
        <v>46</v>
      </c>
      <c r="H2725" s="1" t="s">
        <v>47</v>
      </c>
      <c r="I2725" s="1" t="s">
        <v>4938</v>
      </c>
      <c r="J2725" s="1" t="s">
        <v>4939</v>
      </c>
      <c r="K2725" s="27">
        <v>44706.691979166666</v>
      </c>
      <c r="L2725" s="27">
        <v>44712.406944444447</v>
      </c>
      <c r="M2725" s="1" t="s">
        <v>50</v>
      </c>
      <c r="N2725" s="85" t="s">
        <v>443</v>
      </c>
      <c r="O2725" s="1"/>
      <c r="P2725" s="46"/>
    </row>
    <row r="2726" spans="1:16" ht="16.5" hidden="1" customHeight="1">
      <c r="A2726" s="43">
        <v>108233</v>
      </c>
      <c r="B2726" s="1" t="s">
        <v>837</v>
      </c>
      <c r="C2726" s="1" t="s">
        <v>42</v>
      </c>
      <c r="D2726" s="1" t="s">
        <v>81</v>
      </c>
      <c r="E2726" s="1" t="s">
        <v>241</v>
      </c>
      <c r="F2726" s="1" t="s">
        <v>67</v>
      </c>
      <c r="G2726" s="1" t="s">
        <v>46</v>
      </c>
      <c r="H2726" s="1" t="s">
        <v>47</v>
      </c>
      <c r="I2726" s="1" t="s">
        <v>4938</v>
      </c>
      <c r="J2726" s="1" t="s">
        <v>4939</v>
      </c>
      <c r="K2726" s="27">
        <v>44706.69290509259</v>
      </c>
      <c r="L2726" s="27">
        <v>44712.40730324074</v>
      </c>
      <c r="M2726" s="1" t="s">
        <v>50</v>
      </c>
      <c r="N2726" s="85" t="s">
        <v>443</v>
      </c>
      <c r="O2726" s="1"/>
      <c r="P2726" s="46"/>
    </row>
    <row r="2727" spans="1:16" ht="16.5" hidden="1" customHeight="1">
      <c r="A2727" s="43">
        <v>108234</v>
      </c>
      <c r="B2727" s="1" t="s">
        <v>837</v>
      </c>
      <c r="C2727" s="1" t="s">
        <v>42</v>
      </c>
      <c r="D2727" s="1" t="s">
        <v>81</v>
      </c>
      <c r="E2727" s="1" t="s">
        <v>241</v>
      </c>
      <c r="F2727" s="1" t="s">
        <v>67</v>
      </c>
      <c r="G2727" s="1" t="s">
        <v>46</v>
      </c>
      <c r="H2727" s="1" t="s">
        <v>47</v>
      </c>
      <c r="I2727" s="1" t="s">
        <v>4938</v>
      </c>
      <c r="J2727" s="1" t="s">
        <v>4939</v>
      </c>
      <c r="K2727" s="27">
        <v>44706.693576388891</v>
      </c>
      <c r="L2727" s="27">
        <v>44712.407743055555</v>
      </c>
      <c r="M2727" s="1" t="s">
        <v>50</v>
      </c>
      <c r="N2727" s="85" t="s">
        <v>443</v>
      </c>
      <c r="O2727" s="1"/>
      <c r="P2727" s="46"/>
    </row>
    <row r="2728" spans="1:16" ht="16.5" hidden="1" customHeight="1">
      <c r="A2728" s="43">
        <v>108235</v>
      </c>
      <c r="B2728" s="1" t="s">
        <v>837</v>
      </c>
      <c r="C2728" s="1" t="s">
        <v>42</v>
      </c>
      <c r="D2728" s="1" t="s">
        <v>81</v>
      </c>
      <c r="E2728" s="1" t="s">
        <v>241</v>
      </c>
      <c r="F2728" s="1" t="s">
        <v>67</v>
      </c>
      <c r="G2728" s="1" t="s">
        <v>46</v>
      </c>
      <c r="H2728" s="1" t="s">
        <v>47</v>
      </c>
      <c r="I2728" s="1" t="s">
        <v>4938</v>
      </c>
      <c r="J2728" s="1" t="s">
        <v>4939</v>
      </c>
      <c r="K2728" s="27">
        <v>44706.695520833331</v>
      </c>
      <c r="L2728" s="27">
        <v>44712.408043981479</v>
      </c>
      <c r="M2728" s="1" t="s">
        <v>50</v>
      </c>
      <c r="N2728" s="85" t="s">
        <v>443</v>
      </c>
      <c r="O2728" s="1"/>
      <c r="P2728" s="46"/>
    </row>
    <row r="2729" spans="1:16" ht="16.5" hidden="1" customHeight="1">
      <c r="A2729" s="43">
        <v>108236</v>
      </c>
      <c r="B2729" s="1" t="s">
        <v>41</v>
      </c>
      <c r="C2729" s="1" t="s">
        <v>42</v>
      </c>
      <c r="D2729" s="1" t="s">
        <v>61</v>
      </c>
      <c r="E2729" s="1" t="s">
        <v>44</v>
      </c>
      <c r="F2729" s="1" t="s">
        <v>45</v>
      </c>
      <c r="G2729" s="1" t="s">
        <v>46</v>
      </c>
      <c r="H2729" s="1" t="s">
        <v>54</v>
      </c>
      <c r="I2729" s="1" t="s">
        <v>4940</v>
      </c>
      <c r="J2729" s="1" t="s">
        <v>4941</v>
      </c>
      <c r="K2729" s="27">
        <v>44706.708078703705</v>
      </c>
      <c r="L2729" s="27">
        <v>44706.724583333336</v>
      </c>
      <c r="M2729" s="1" t="s">
        <v>50</v>
      </c>
      <c r="N2729" s="85" t="s">
        <v>429</v>
      </c>
      <c r="O2729" s="1"/>
      <c r="P2729" s="46"/>
    </row>
    <row r="2730" spans="1:16" ht="16.5" hidden="1" customHeight="1">
      <c r="A2730" s="43">
        <v>108237</v>
      </c>
      <c r="B2730" s="1" t="s">
        <v>41</v>
      </c>
      <c r="C2730" s="1" t="s">
        <v>51</v>
      </c>
      <c r="D2730" s="1" t="s">
        <v>43</v>
      </c>
      <c r="E2730" s="1" t="s">
        <v>62</v>
      </c>
      <c r="F2730" s="1" t="s">
        <v>53</v>
      </c>
      <c r="G2730" s="1" t="s">
        <v>46</v>
      </c>
      <c r="H2730" s="1" t="s">
        <v>47</v>
      </c>
      <c r="I2730" s="1" t="s">
        <v>4942</v>
      </c>
      <c r="J2730" s="1" t="s">
        <v>4943</v>
      </c>
      <c r="K2730" s="27">
        <v>44706.736481481479</v>
      </c>
      <c r="L2730" s="27">
        <v>44707.618935185186</v>
      </c>
      <c r="M2730" s="1" t="s">
        <v>50</v>
      </c>
      <c r="N2730" s="85" t="s">
        <v>1803</v>
      </c>
      <c r="O2730" s="1"/>
      <c r="P2730" s="46"/>
    </row>
    <row r="2731" spans="1:16" ht="16.5" hidden="1" customHeight="1">
      <c r="A2731" s="43">
        <v>108238</v>
      </c>
      <c r="B2731" s="1" t="s">
        <v>41</v>
      </c>
      <c r="C2731" s="1" t="s">
        <v>150</v>
      </c>
      <c r="D2731" s="1" t="s">
        <v>61</v>
      </c>
      <c r="E2731" s="1" t="s">
        <v>62</v>
      </c>
      <c r="F2731" s="1" t="s">
        <v>45</v>
      </c>
      <c r="G2731" s="1" t="s">
        <v>46</v>
      </c>
      <c r="H2731" s="1" t="s">
        <v>47</v>
      </c>
      <c r="I2731" s="1" t="s">
        <v>4944</v>
      </c>
      <c r="J2731" s="1" t="s">
        <v>4945</v>
      </c>
      <c r="K2731" s="27">
        <v>44706.767893518518</v>
      </c>
      <c r="L2731" s="27">
        <v>44707.61791666667</v>
      </c>
      <c r="M2731" s="1" t="s">
        <v>50</v>
      </c>
      <c r="N2731" s="85" t="s">
        <v>429</v>
      </c>
      <c r="O2731" s="1"/>
      <c r="P2731" s="46"/>
    </row>
    <row r="2732" spans="1:16" ht="16.5" hidden="1" customHeight="1">
      <c r="A2732" s="43">
        <v>108239</v>
      </c>
      <c r="B2732" s="1" t="s">
        <v>494</v>
      </c>
      <c r="C2732" s="1" t="s">
        <v>51</v>
      </c>
      <c r="D2732" s="1" t="s">
        <v>81</v>
      </c>
      <c r="E2732" s="1" t="s">
        <v>241</v>
      </c>
      <c r="F2732" s="1" t="s">
        <v>45</v>
      </c>
      <c r="G2732" s="1" t="s">
        <v>46</v>
      </c>
      <c r="H2732" s="1" t="s">
        <v>47</v>
      </c>
      <c r="I2732" s="1" t="s">
        <v>4946</v>
      </c>
      <c r="J2732" s="1" t="s">
        <v>4947</v>
      </c>
      <c r="K2732" s="27">
        <v>44706.784768518519</v>
      </c>
      <c r="L2732" s="27">
        <v>44714.392048611109</v>
      </c>
      <c r="M2732" s="1" t="s">
        <v>50</v>
      </c>
      <c r="N2732" s="85" t="s">
        <v>3877</v>
      </c>
      <c r="O2732" s="1"/>
      <c r="P2732" s="46"/>
    </row>
    <row r="2733" spans="1:16" ht="16.5" hidden="1" customHeight="1">
      <c r="A2733" s="68">
        <v>108240</v>
      </c>
      <c r="B2733" s="69" t="s">
        <v>837</v>
      </c>
      <c r="C2733" s="69" t="s">
        <v>42</v>
      </c>
      <c r="D2733" s="69" t="s">
        <v>127</v>
      </c>
      <c r="E2733" s="69" t="s">
        <v>440</v>
      </c>
      <c r="F2733" s="69" t="s">
        <v>67</v>
      </c>
      <c r="G2733" s="69" t="s">
        <v>46</v>
      </c>
      <c r="H2733" s="69" t="s">
        <v>54</v>
      </c>
      <c r="I2733" s="69" t="s">
        <v>4948</v>
      </c>
      <c r="J2733" s="69" t="s">
        <v>4949</v>
      </c>
      <c r="K2733" s="70">
        <v>44706.805011574077</v>
      </c>
      <c r="L2733" s="70">
        <v>44712.409629629627</v>
      </c>
      <c r="M2733" s="69" t="s">
        <v>50</v>
      </c>
      <c r="N2733" s="85" t="s">
        <v>443</v>
      </c>
      <c r="O2733" s="1"/>
      <c r="P2733" s="46"/>
    </row>
    <row r="2734" spans="1:16" ht="16.5" customHeight="1">
      <c r="A2734" s="43">
        <v>108241</v>
      </c>
      <c r="B2734" s="1" t="s">
        <v>60</v>
      </c>
      <c r="C2734" s="1" t="s">
        <v>51</v>
      </c>
      <c r="D2734" s="1" t="s">
        <v>71</v>
      </c>
      <c r="E2734" s="1" t="s">
        <v>257</v>
      </c>
      <c r="F2734" s="1" t="s">
        <v>67</v>
      </c>
      <c r="G2734" s="1" t="s">
        <v>401</v>
      </c>
      <c r="H2734" s="1" t="s">
        <v>47</v>
      </c>
      <c r="I2734" s="1" t="s">
        <v>4950</v>
      </c>
      <c r="J2734" s="1" t="s">
        <v>4951</v>
      </c>
      <c r="K2734" s="27">
        <v>44706.860671296294</v>
      </c>
      <c r="L2734" s="27">
        <v>44708.691747685189</v>
      </c>
      <c r="M2734" s="1" t="s">
        <v>50</v>
      </c>
      <c r="N2734" s="85" t="s">
        <v>429</v>
      </c>
      <c r="O2734" s="1"/>
      <c r="P2734" s="46"/>
    </row>
    <row r="2735" spans="1:16" ht="16.5" hidden="1" customHeight="1">
      <c r="A2735" s="75">
        <v>108242</v>
      </c>
      <c r="B2735" s="63" t="s">
        <v>41</v>
      </c>
      <c r="C2735" s="63" t="s">
        <v>90</v>
      </c>
      <c r="D2735" s="63" t="s">
        <v>43</v>
      </c>
      <c r="E2735" s="63" t="s">
        <v>44</v>
      </c>
      <c r="F2735" s="63" t="s">
        <v>45</v>
      </c>
      <c r="G2735" s="63" t="s">
        <v>46</v>
      </c>
      <c r="H2735" s="63" t="s">
        <v>54</v>
      </c>
      <c r="I2735" s="63" t="s">
        <v>4952</v>
      </c>
      <c r="J2735" s="63" t="s">
        <v>4953</v>
      </c>
      <c r="K2735" s="64">
        <v>44707.416643518518</v>
      </c>
      <c r="L2735" s="64">
        <v>44707.617129629631</v>
      </c>
      <c r="M2735" s="63" t="s">
        <v>50</v>
      </c>
      <c r="N2735" s="87" t="s">
        <v>429</v>
      </c>
      <c r="O2735" s="1"/>
      <c r="P2735" s="46"/>
    </row>
    <row r="2736" spans="1:16" ht="16.5" hidden="1" customHeight="1">
      <c r="A2736" s="43">
        <v>108243</v>
      </c>
      <c r="B2736" s="1" t="s">
        <v>41</v>
      </c>
      <c r="C2736" s="1" t="s">
        <v>51</v>
      </c>
      <c r="D2736" s="1" t="s">
        <v>52</v>
      </c>
      <c r="E2736" s="1" t="s">
        <v>44</v>
      </c>
      <c r="F2736" s="1" t="s">
        <v>53</v>
      </c>
      <c r="G2736" s="1" t="s">
        <v>85</v>
      </c>
      <c r="H2736" s="1" t="s">
        <v>54</v>
      </c>
      <c r="I2736" s="1" t="s">
        <v>4954</v>
      </c>
      <c r="J2736" s="1" t="s">
        <v>4955</v>
      </c>
      <c r="K2736" s="27">
        <v>44707.416875000003</v>
      </c>
      <c r="L2736" s="27">
        <v>44711.459560185183</v>
      </c>
      <c r="M2736" s="1" t="s">
        <v>50</v>
      </c>
      <c r="N2736" s="85" t="s">
        <v>429</v>
      </c>
      <c r="O2736" s="1"/>
      <c r="P2736" s="46"/>
    </row>
    <row r="2737" spans="1:16" ht="16.5" hidden="1" customHeight="1">
      <c r="A2737" s="43">
        <v>108244</v>
      </c>
      <c r="B2737" s="1" t="s">
        <v>57</v>
      </c>
      <c r="C2737" s="1" t="s">
        <v>51</v>
      </c>
      <c r="D2737" s="1" t="s">
        <v>71</v>
      </c>
      <c r="E2737" s="1" t="s">
        <v>44</v>
      </c>
      <c r="F2737" s="1" t="s">
        <v>53</v>
      </c>
      <c r="G2737" s="1" t="s">
        <v>46</v>
      </c>
      <c r="H2737" s="1" t="s">
        <v>54</v>
      </c>
      <c r="I2737" s="1" t="s">
        <v>4956</v>
      </c>
      <c r="J2737" s="1" t="s">
        <v>4879</v>
      </c>
      <c r="K2737" s="27">
        <v>44707.41878472222</v>
      </c>
      <c r="L2737" s="27">
        <v>44707.616527777776</v>
      </c>
      <c r="M2737" s="1" t="s">
        <v>50</v>
      </c>
      <c r="N2737" s="85" t="s">
        <v>443</v>
      </c>
      <c r="O2737" s="1"/>
      <c r="P2737" s="46"/>
    </row>
    <row r="2738" spans="1:16" ht="16.5" hidden="1" customHeight="1">
      <c r="A2738" s="43">
        <v>108245</v>
      </c>
      <c r="B2738" s="1" t="s">
        <v>41</v>
      </c>
      <c r="C2738" s="1" t="s">
        <v>51</v>
      </c>
      <c r="D2738" s="1" t="s">
        <v>43</v>
      </c>
      <c r="E2738" s="1" t="s">
        <v>44</v>
      </c>
      <c r="F2738" s="1" t="s">
        <v>45</v>
      </c>
      <c r="G2738" s="1" t="s">
        <v>46</v>
      </c>
      <c r="H2738" s="1" t="s">
        <v>54</v>
      </c>
      <c r="I2738" s="1" t="s">
        <v>4957</v>
      </c>
      <c r="J2738" s="1" t="s">
        <v>4958</v>
      </c>
      <c r="K2738" s="27">
        <v>44707.437222222223</v>
      </c>
      <c r="L2738" s="27">
        <v>44707.616076388891</v>
      </c>
      <c r="M2738" s="1" t="s">
        <v>50</v>
      </c>
      <c r="N2738" s="85" t="s">
        <v>429</v>
      </c>
      <c r="O2738" s="1"/>
      <c r="P2738" s="46"/>
    </row>
    <row r="2739" spans="1:16" ht="16.5" hidden="1" customHeight="1">
      <c r="A2739" s="43">
        <v>108246</v>
      </c>
      <c r="B2739" s="1" t="s">
        <v>41</v>
      </c>
      <c r="C2739" s="1" t="s">
        <v>80</v>
      </c>
      <c r="D2739" s="1" t="s">
        <v>81</v>
      </c>
      <c r="E2739" s="1" t="s">
        <v>257</v>
      </c>
      <c r="F2739" s="1" t="s">
        <v>67</v>
      </c>
      <c r="G2739" s="1" t="s">
        <v>46</v>
      </c>
      <c r="H2739" s="1" t="s">
        <v>47</v>
      </c>
      <c r="I2739" s="1" t="s">
        <v>4959</v>
      </c>
      <c r="J2739" s="1" t="s">
        <v>4960</v>
      </c>
      <c r="K2739" s="27">
        <v>44707.455590277779</v>
      </c>
      <c r="L2739" s="27">
        <v>44708.680578703701</v>
      </c>
      <c r="M2739" s="1" t="s">
        <v>50</v>
      </c>
      <c r="N2739" s="85" t="s">
        <v>429</v>
      </c>
      <c r="O2739" s="1"/>
      <c r="P2739" s="46"/>
    </row>
    <row r="2740" spans="1:16" ht="16.5" hidden="1" customHeight="1">
      <c r="A2740" s="43">
        <v>108247</v>
      </c>
      <c r="B2740" s="1" t="s">
        <v>60</v>
      </c>
      <c r="C2740" s="1" t="s">
        <v>51</v>
      </c>
      <c r="D2740" s="1" t="s">
        <v>81</v>
      </c>
      <c r="E2740" s="1" t="s">
        <v>44</v>
      </c>
      <c r="F2740" s="1" t="s">
        <v>45</v>
      </c>
      <c r="G2740" s="1" t="s">
        <v>46</v>
      </c>
      <c r="H2740" s="1" t="s">
        <v>54</v>
      </c>
      <c r="I2740" s="1" t="s">
        <v>4961</v>
      </c>
      <c r="J2740" s="1" t="s">
        <v>4962</v>
      </c>
      <c r="K2740" s="27">
        <v>44707.456365740742</v>
      </c>
      <c r="L2740" s="27">
        <v>44707.611238425925</v>
      </c>
      <c r="M2740" s="1" t="s">
        <v>50</v>
      </c>
      <c r="N2740" s="85" t="s">
        <v>429</v>
      </c>
      <c r="O2740" s="1"/>
      <c r="P2740" s="46"/>
    </row>
    <row r="2741" spans="1:16" ht="16.5" hidden="1" customHeight="1">
      <c r="A2741" s="43">
        <v>108248</v>
      </c>
      <c r="B2741" s="1" t="s">
        <v>41</v>
      </c>
      <c r="C2741" s="1" t="s">
        <v>51</v>
      </c>
      <c r="D2741" s="1" t="s">
        <v>43</v>
      </c>
      <c r="E2741" s="1" t="s">
        <v>44</v>
      </c>
      <c r="F2741" s="1" t="s">
        <v>45</v>
      </c>
      <c r="G2741" s="1" t="s">
        <v>46</v>
      </c>
      <c r="H2741" s="1" t="s">
        <v>54</v>
      </c>
      <c r="I2741" s="1" t="s">
        <v>4963</v>
      </c>
      <c r="J2741" s="1" t="s">
        <v>4964</v>
      </c>
      <c r="K2741" s="27">
        <v>44707.463009259256</v>
      </c>
      <c r="L2741" s="27">
        <v>44707.610520833332</v>
      </c>
      <c r="M2741" s="1" t="s">
        <v>50</v>
      </c>
      <c r="N2741" s="85" t="s">
        <v>429</v>
      </c>
      <c r="O2741" s="1"/>
      <c r="P2741" s="46"/>
    </row>
    <row r="2742" spans="1:16" ht="16.5" hidden="1" customHeight="1">
      <c r="A2742" s="43">
        <v>108249</v>
      </c>
      <c r="B2742" s="1" t="s">
        <v>60</v>
      </c>
      <c r="C2742" s="1" t="s">
        <v>200</v>
      </c>
      <c r="D2742" s="1" t="s">
        <v>61</v>
      </c>
      <c r="E2742" s="1" t="s">
        <v>44</v>
      </c>
      <c r="F2742" s="1" t="s">
        <v>45</v>
      </c>
      <c r="G2742" s="1" t="s">
        <v>46</v>
      </c>
      <c r="H2742" s="1" t="s">
        <v>47</v>
      </c>
      <c r="I2742" s="1" t="s">
        <v>4965</v>
      </c>
      <c r="J2742" s="1" t="s">
        <v>4966</v>
      </c>
      <c r="K2742" s="27">
        <v>44707.465775462966</v>
      </c>
      <c r="L2742" s="27">
        <v>44712.411481481482</v>
      </c>
      <c r="M2742" s="1" t="s">
        <v>50</v>
      </c>
      <c r="N2742" s="85" t="s">
        <v>429</v>
      </c>
      <c r="O2742" s="1"/>
      <c r="P2742" s="46"/>
    </row>
    <row r="2743" spans="1:16" ht="16.5" hidden="1" customHeight="1">
      <c r="A2743" s="43">
        <v>108250</v>
      </c>
      <c r="B2743" s="1" t="s">
        <v>41</v>
      </c>
      <c r="C2743" s="1" t="s">
        <v>123</v>
      </c>
      <c r="D2743" s="1" t="s">
        <v>71</v>
      </c>
      <c r="E2743" s="1" t="s">
        <v>62</v>
      </c>
      <c r="F2743" s="1" t="s">
        <v>67</v>
      </c>
      <c r="G2743" s="1" t="s">
        <v>46</v>
      </c>
      <c r="H2743" s="1" t="s">
        <v>54</v>
      </c>
      <c r="I2743" s="1" t="s">
        <v>4967</v>
      </c>
      <c r="J2743" s="1" t="s">
        <v>3640</v>
      </c>
      <c r="K2743" s="27">
        <v>44707.478842592594</v>
      </c>
      <c r="L2743" s="27">
        <v>44707.610358796293</v>
      </c>
      <c r="M2743" s="1" t="s">
        <v>50</v>
      </c>
      <c r="N2743" s="85" t="s">
        <v>429</v>
      </c>
      <c r="O2743" s="1"/>
      <c r="P2743" s="46"/>
    </row>
    <row r="2744" spans="1:16" ht="16.5" hidden="1" customHeight="1">
      <c r="A2744" s="43">
        <v>108251</v>
      </c>
      <c r="B2744" s="1" t="s">
        <v>60</v>
      </c>
      <c r="C2744" s="1" t="s">
        <v>51</v>
      </c>
      <c r="D2744" s="1" t="s">
        <v>81</v>
      </c>
      <c r="E2744" s="1" t="s">
        <v>257</v>
      </c>
      <c r="F2744" s="1" t="s">
        <v>45</v>
      </c>
      <c r="G2744" s="1" t="s">
        <v>46</v>
      </c>
      <c r="H2744" s="1" t="s">
        <v>54</v>
      </c>
      <c r="I2744" s="1" t="s">
        <v>4968</v>
      </c>
      <c r="J2744" s="1" t="s">
        <v>4969</v>
      </c>
      <c r="K2744" s="27">
        <v>44707.48065972222</v>
      </c>
      <c r="L2744" s="27">
        <v>44707.609571759262</v>
      </c>
      <c r="M2744" s="1" t="s">
        <v>50</v>
      </c>
      <c r="N2744" s="85" t="s">
        <v>429</v>
      </c>
      <c r="O2744" s="1"/>
      <c r="P2744" s="46"/>
    </row>
    <row r="2745" spans="1:16" ht="16.5" hidden="1" customHeight="1">
      <c r="A2745" s="43">
        <v>108252</v>
      </c>
      <c r="B2745" s="1" t="s">
        <v>41</v>
      </c>
      <c r="C2745" s="1" t="s">
        <v>651</v>
      </c>
      <c r="D2745" s="1" t="s">
        <v>61</v>
      </c>
      <c r="E2745" s="1" t="s">
        <v>62</v>
      </c>
      <c r="F2745" s="1" t="s">
        <v>45</v>
      </c>
      <c r="G2745" s="1" t="s">
        <v>46</v>
      </c>
      <c r="H2745" s="1" t="s">
        <v>54</v>
      </c>
      <c r="I2745" s="1" t="s">
        <v>4970</v>
      </c>
      <c r="J2745" s="1" t="s">
        <v>4971</v>
      </c>
      <c r="K2745" s="27">
        <v>44707.490659722222</v>
      </c>
      <c r="L2745" s="27">
        <v>44707.605451388888</v>
      </c>
      <c r="M2745" s="1" t="s">
        <v>50</v>
      </c>
      <c r="N2745" s="85" t="s">
        <v>429</v>
      </c>
      <c r="O2745" s="1"/>
      <c r="P2745" s="46"/>
    </row>
    <row r="2746" spans="1:16" ht="16.5" hidden="1" customHeight="1">
      <c r="A2746" s="43">
        <v>108253</v>
      </c>
      <c r="B2746" s="1" t="s">
        <v>41</v>
      </c>
      <c r="C2746" s="1" t="s">
        <v>51</v>
      </c>
      <c r="D2746" s="1" t="s">
        <v>43</v>
      </c>
      <c r="E2746" s="1" t="s">
        <v>44</v>
      </c>
      <c r="F2746" s="1" t="s">
        <v>45</v>
      </c>
      <c r="G2746" s="1" t="s">
        <v>46</v>
      </c>
      <c r="H2746" s="1" t="s">
        <v>47</v>
      </c>
      <c r="I2746" s="1" t="s">
        <v>893</v>
      </c>
      <c r="J2746" s="1" t="s">
        <v>4972</v>
      </c>
      <c r="K2746" s="27">
        <v>44707.494745370372</v>
      </c>
      <c r="L2746" s="27">
        <v>44707.605173611111</v>
      </c>
      <c r="M2746" s="1" t="s">
        <v>50</v>
      </c>
      <c r="N2746" s="85" t="s">
        <v>429</v>
      </c>
      <c r="O2746" s="1"/>
      <c r="P2746" s="46"/>
    </row>
    <row r="2747" spans="1:16" ht="16.5" hidden="1" customHeight="1">
      <c r="A2747" s="43">
        <v>108254</v>
      </c>
      <c r="B2747" s="1" t="s">
        <v>41</v>
      </c>
      <c r="C2747" s="1" t="s">
        <v>150</v>
      </c>
      <c r="D2747" s="1" t="s">
        <v>71</v>
      </c>
      <c r="E2747" s="1" t="s">
        <v>257</v>
      </c>
      <c r="F2747" s="1" t="s">
        <v>67</v>
      </c>
      <c r="G2747" s="1" t="s">
        <v>46</v>
      </c>
      <c r="H2747" s="1" t="s">
        <v>54</v>
      </c>
      <c r="I2747" s="1" t="s">
        <v>4973</v>
      </c>
      <c r="J2747" s="1" t="s">
        <v>4974</v>
      </c>
      <c r="K2747" s="27">
        <v>44707.499143518522</v>
      </c>
      <c r="L2747" s="27">
        <v>44707.604953703703</v>
      </c>
      <c r="M2747" s="1" t="s">
        <v>50</v>
      </c>
      <c r="N2747" s="85" t="s">
        <v>429</v>
      </c>
      <c r="O2747" s="1"/>
      <c r="P2747" s="46"/>
    </row>
    <row r="2748" spans="1:16" ht="16.5" hidden="1" customHeight="1">
      <c r="A2748" s="43">
        <v>108255</v>
      </c>
      <c r="B2748" s="1" t="s">
        <v>41</v>
      </c>
      <c r="C2748" s="1" t="s">
        <v>51</v>
      </c>
      <c r="D2748" s="1" t="s">
        <v>81</v>
      </c>
      <c r="E2748" s="1" t="s">
        <v>257</v>
      </c>
      <c r="F2748" s="1" t="s">
        <v>53</v>
      </c>
      <c r="G2748" s="1" t="s">
        <v>46</v>
      </c>
      <c r="H2748" s="1" t="s">
        <v>54</v>
      </c>
      <c r="I2748" s="1" t="s">
        <v>4975</v>
      </c>
      <c r="J2748" s="1" t="s">
        <v>4976</v>
      </c>
      <c r="K2748" s="27">
        <v>44707.500393518516</v>
      </c>
      <c r="L2748" s="27">
        <v>44711.459062499998</v>
      </c>
      <c r="M2748" s="1" t="s">
        <v>50</v>
      </c>
      <c r="N2748" s="85" t="s">
        <v>429</v>
      </c>
      <c r="O2748" s="1"/>
      <c r="P2748" s="46"/>
    </row>
    <row r="2749" spans="1:16" ht="16.5" hidden="1" customHeight="1">
      <c r="A2749" s="43">
        <v>108256</v>
      </c>
      <c r="B2749" s="1" t="s">
        <v>41</v>
      </c>
      <c r="C2749" s="1" t="s">
        <v>51</v>
      </c>
      <c r="D2749" s="1" t="s">
        <v>71</v>
      </c>
      <c r="E2749" s="1" t="s">
        <v>44</v>
      </c>
      <c r="F2749" s="1" t="s">
        <v>53</v>
      </c>
      <c r="G2749" s="1" t="s">
        <v>46</v>
      </c>
      <c r="H2749" s="1" t="s">
        <v>54</v>
      </c>
      <c r="I2749" s="1" t="s">
        <v>4977</v>
      </c>
      <c r="J2749" s="1" t="s">
        <v>4978</v>
      </c>
      <c r="K2749" s="27">
        <v>44707.505995370368</v>
      </c>
      <c r="L2749" s="27">
        <v>44707.604710648149</v>
      </c>
      <c r="M2749" s="1" t="s">
        <v>50</v>
      </c>
      <c r="N2749" s="85" t="s">
        <v>429</v>
      </c>
      <c r="O2749" s="1"/>
      <c r="P2749" s="46"/>
    </row>
    <row r="2750" spans="1:16" ht="16.5" hidden="1" customHeight="1">
      <c r="A2750" s="43">
        <v>108257</v>
      </c>
      <c r="B2750" s="1" t="s">
        <v>41</v>
      </c>
      <c r="C2750" s="1" t="s">
        <v>51</v>
      </c>
      <c r="D2750" s="1" t="s">
        <v>81</v>
      </c>
      <c r="E2750" s="1" t="s">
        <v>44</v>
      </c>
      <c r="F2750" s="1" t="s">
        <v>45</v>
      </c>
      <c r="G2750" s="1" t="s">
        <v>46</v>
      </c>
      <c r="H2750" s="1" t="s">
        <v>54</v>
      </c>
      <c r="I2750" s="1" t="s">
        <v>4979</v>
      </c>
      <c r="J2750" s="1" t="s">
        <v>4980</v>
      </c>
      <c r="K2750" s="27">
        <v>44707.563472222224</v>
      </c>
      <c r="L2750" s="27">
        <v>44707.603773148148</v>
      </c>
      <c r="M2750" s="1" t="s">
        <v>50</v>
      </c>
      <c r="N2750" s="85" t="s">
        <v>429</v>
      </c>
      <c r="O2750" s="1"/>
      <c r="P2750" s="46"/>
    </row>
    <row r="2751" spans="1:16" ht="16.5" hidden="1" customHeight="1">
      <c r="A2751" s="43">
        <v>108258</v>
      </c>
      <c r="B2751" s="1" t="s">
        <v>41</v>
      </c>
      <c r="C2751" s="1" t="s">
        <v>51</v>
      </c>
      <c r="D2751" s="1" t="s">
        <v>71</v>
      </c>
      <c r="E2751" s="1" t="s">
        <v>44</v>
      </c>
      <c r="F2751" s="1" t="s">
        <v>45</v>
      </c>
      <c r="G2751" s="1" t="s">
        <v>46</v>
      </c>
      <c r="H2751" s="1" t="s">
        <v>47</v>
      </c>
      <c r="I2751" s="1" t="s">
        <v>893</v>
      </c>
      <c r="J2751" s="1" t="s">
        <v>4180</v>
      </c>
      <c r="K2751" s="27">
        <v>44707.605833333335</v>
      </c>
      <c r="L2751" s="27">
        <v>44707.624907407408</v>
      </c>
      <c r="M2751" s="1" t="s">
        <v>50</v>
      </c>
      <c r="N2751" s="85" t="s">
        <v>429</v>
      </c>
      <c r="O2751" s="1"/>
      <c r="P2751" s="46"/>
    </row>
    <row r="2752" spans="1:16" ht="16.5" hidden="1" customHeight="1">
      <c r="A2752" s="43">
        <v>108259</v>
      </c>
      <c r="B2752" s="1" t="s">
        <v>57</v>
      </c>
      <c r="C2752" s="1" t="s">
        <v>51</v>
      </c>
      <c r="D2752" s="1" t="s">
        <v>61</v>
      </c>
      <c r="E2752" s="1" t="s">
        <v>44</v>
      </c>
      <c r="F2752" s="1" t="s">
        <v>45</v>
      </c>
      <c r="G2752" s="1" t="s">
        <v>46</v>
      </c>
      <c r="H2752" s="1" t="s">
        <v>54</v>
      </c>
      <c r="I2752" s="1" t="s">
        <v>4981</v>
      </c>
      <c r="J2752" s="1" t="s">
        <v>4982</v>
      </c>
      <c r="K2752" s="27">
        <v>44707.606504629628</v>
      </c>
      <c r="L2752" s="27">
        <v>44707.687002314815</v>
      </c>
      <c r="M2752" s="1" t="s">
        <v>50</v>
      </c>
      <c r="N2752" s="85" t="s">
        <v>808</v>
      </c>
      <c r="O2752" s="1"/>
      <c r="P2752" s="46"/>
    </row>
    <row r="2753" spans="1:16" ht="16.5" hidden="1" customHeight="1">
      <c r="A2753" s="43">
        <v>108260</v>
      </c>
      <c r="B2753" s="1" t="s">
        <v>60</v>
      </c>
      <c r="C2753" s="1" t="s">
        <v>51</v>
      </c>
      <c r="D2753" s="1" t="s">
        <v>71</v>
      </c>
      <c r="E2753" s="1" t="s">
        <v>44</v>
      </c>
      <c r="F2753" s="1" t="s">
        <v>45</v>
      </c>
      <c r="G2753" s="1" t="s">
        <v>46</v>
      </c>
      <c r="H2753" s="1" t="s">
        <v>54</v>
      </c>
      <c r="I2753" s="1" t="s">
        <v>3259</v>
      </c>
      <c r="J2753" s="1" t="s">
        <v>4983</v>
      </c>
      <c r="K2753" s="27">
        <v>44707.615763888891</v>
      </c>
      <c r="L2753" s="27">
        <v>44707.624166666668</v>
      </c>
      <c r="M2753" s="1" t="s">
        <v>50</v>
      </c>
      <c r="N2753" s="85" t="s">
        <v>429</v>
      </c>
      <c r="O2753" s="1"/>
      <c r="P2753" s="46"/>
    </row>
    <row r="2754" spans="1:16" ht="16.5" hidden="1" customHeight="1">
      <c r="A2754" s="43">
        <v>108261</v>
      </c>
      <c r="B2754" s="1" t="s">
        <v>41</v>
      </c>
      <c r="C2754" s="1" t="s">
        <v>51</v>
      </c>
      <c r="D2754" s="1" t="s">
        <v>71</v>
      </c>
      <c r="E2754" s="1" t="s">
        <v>44</v>
      </c>
      <c r="F2754" s="1" t="s">
        <v>53</v>
      </c>
      <c r="G2754" s="1" t="s">
        <v>85</v>
      </c>
      <c r="H2754" s="1" t="s">
        <v>54</v>
      </c>
      <c r="I2754" s="1" t="s">
        <v>4984</v>
      </c>
      <c r="J2754" s="1" t="s">
        <v>4985</v>
      </c>
      <c r="K2754" s="27">
        <v>44707.622499999998</v>
      </c>
      <c r="L2754" s="27">
        <v>44707.625532407408</v>
      </c>
      <c r="M2754" s="1" t="s">
        <v>50</v>
      </c>
      <c r="N2754" s="85" t="s">
        <v>429</v>
      </c>
      <c r="O2754" s="1"/>
      <c r="P2754" s="46"/>
    </row>
    <row r="2755" spans="1:16" ht="16.5" hidden="1" customHeight="1">
      <c r="A2755" s="43">
        <v>108262</v>
      </c>
      <c r="B2755" s="1" t="s">
        <v>41</v>
      </c>
      <c r="C2755" s="1" t="s">
        <v>51</v>
      </c>
      <c r="D2755" s="1" t="s">
        <v>81</v>
      </c>
      <c r="E2755" s="1" t="s">
        <v>257</v>
      </c>
      <c r="F2755" s="1" t="s">
        <v>53</v>
      </c>
      <c r="G2755" s="1" t="s">
        <v>85</v>
      </c>
      <c r="H2755" s="1" t="s">
        <v>47</v>
      </c>
      <c r="I2755" s="1" t="s">
        <v>4986</v>
      </c>
      <c r="J2755" s="1" t="s">
        <v>4987</v>
      </c>
      <c r="K2755" s="27">
        <v>44707.635138888887</v>
      </c>
      <c r="L2755" s="27">
        <v>44707.684664351851</v>
      </c>
      <c r="M2755" s="1" t="s">
        <v>50</v>
      </c>
      <c r="N2755" s="85" t="s">
        <v>429</v>
      </c>
      <c r="O2755" s="1"/>
      <c r="P2755" s="46"/>
    </row>
    <row r="2756" spans="1:16" ht="16.5" hidden="1" customHeight="1">
      <c r="A2756" s="43">
        <v>108263</v>
      </c>
      <c r="B2756" s="1" t="s">
        <v>60</v>
      </c>
      <c r="C2756" s="1" t="s">
        <v>42</v>
      </c>
      <c r="D2756" s="1" t="s">
        <v>61</v>
      </c>
      <c r="E2756" s="1" t="s">
        <v>62</v>
      </c>
      <c r="F2756" s="1" t="s">
        <v>45</v>
      </c>
      <c r="G2756" s="1" t="s">
        <v>46</v>
      </c>
      <c r="H2756" s="1" t="s">
        <v>47</v>
      </c>
      <c r="I2756" s="1" t="s">
        <v>4988</v>
      </c>
      <c r="J2756" s="1" t="s">
        <v>4346</v>
      </c>
      <c r="K2756" s="27">
        <v>44707.640902777777</v>
      </c>
      <c r="L2756" s="27">
        <v>44707.683576388888</v>
      </c>
      <c r="M2756" s="1" t="s">
        <v>50</v>
      </c>
      <c r="N2756" s="85" t="s">
        <v>429</v>
      </c>
      <c r="O2756" s="1"/>
      <c r="P2756" s="46"/>
    </row>
    <row r="2757" spans="1:16" ht="16.5" hidden="1" customHeight="1">
      <c r="A2757" s="43">
        <v>108264</v>
      </c>
      <c r="B2757" s="1" t="s">
        <v>60</v>
      </c>
      <c r="C2757" s="1" t="s">
        <v>51</v>
      </c>
      <c r="D2757" s="1" t="s">
        <v>71</v>
      </c>
      <c r="E2757" s="1" t="s">
        <v>62</v>
      </c>
      <c r="F2757" s="1" t="s">
        <v>53</v>
      </c>
      <c r="G2757" s="1" t="s">
        <v>85</v>
      </c>
      <c r="H2757" s="1" t="s">
        <v>54</v>
      </c>
      <c r="I2757" s="1" t="s">
        <v>4989</v>
      </c>
      <c r="J2757" s="1" t="s">
        <v>4990</v>
      </c>
      <c r="K2757" s="27">
        <v>44707.644965277781</v>
      </c>
      <c r="L2757" s="27">
        <v>44707.683182870373</v>
      </c>
      <c r="M2757" s="1" t="s">
        <v>50</v>
      </c>
      <c r="N2757" s="85" t="s">
        <v>429</v>
      </c>
      <c r="O2757" s="1"/>
      <c r="P2757" s="46"/>
    </row>
    <row r="2758" spans="1:16" ht="16.5" hidden="1" customHeight="1">
      <c r="A2758" s="43">
        <v>108265</v>
      </c>
      <c r="B2758" s="1" t="s">
        <v>636</v>
      </c>
      <c r="C2758" s="1" t="s">
        <v>51</v>
      </c>
      <c r="D2758" s="1" t="s">
        <v>71</v>
      </c>
      <c r="E2758" s="1" t="s">
        <v>44</v>
      </c>
      <c r="F2758" s="1" t="s">
        <v>53</v>
      </c>
      <c r="G2758" s="1" t="s">
        <v>46</v>
      </c>
      <c r="H2758" s="1" t="s">
        <v>54</v>
      </c>
      <c r="I2758" s="1" t="s">
        <v>4991</v>
      </c>
      <c r="J2758" s="1" t="s">
        <v>4992</v>
      </c>
      <c r="K2758" s="27">
        <v>44707.665902777779</v>
      </c>
      <c r="L2758" s="27">
        <v>44707.682662037034</v>
      </c>
      <c r="M2758" s="1" t="s">
        <v>50</v>
      </c>
      <c r="N2758" s="85" t="s">
        <v>443</v>
      </c>
      <c r="O2758" s="1"/>
      <c r="P2758" s="46"/>
    </row>
    <row r="2759" spans="1:16" ht="16.5" hidden="1" customHeight="1">
      <c r="A2759" s="43">
        <v>108266</v>
      </c>
      <c r="B2759" s="1" t="s">
        <v>41</v>
      </c>
      <c r="C2759" s="1" t="s">
        <v>51</v>
      </c>
      <c r="D2759" s="1" t="s">
        <v>81</v>
      </c>
      <c r="E2759" s="1" t="s">
        <v>257</v>
      </c>
      <c r="F2759" s="1" t="s">
        <v>53</v>
      </c>
      <c r="G2759" s="1" t="s">
        <v>85</v>
      </c>
      <c r="H2759" s="1" t="s">
        <v>47</v>
      </c>
      <c r="I2759" s="1" t="s">
        <v>4986</v>
      </c>
      <c r="J2759" s="1" t="s">
        <v>4993</v>
      </c>
      <c r="K2759" s="27">
        <v>44707.667905092596</v>
      </c>
      <c r="L2759" s="27">
        <v>44707.681898148148</v>
      </c>
      <c r="M2759" s="1" t="s">
        <v>50</v>
      </c>
      <c r="N2759" s="85" t="s">
        <v>429</v>
      </c>
      <c r="O2759" s="1"/>
      <c r="P2759" s="46"/>
    </row>
    <row r="2760" spans="1:16" ht="16.5" hidden="1" customHeight="1">
      <c r="A2760" s="43">
        <v>108267</v>
      </c>
      <c r="B2760" s="1" t="s">
        <v>252</v>
      </c>
      <c r="C2760" s="1" t="s">
        <v>51</v>
      </c>
      <c r="D2760" s="1" t="s">
        <v>43</v>
      </c>
      <c r="E2760" s="1" t="s">
        <v>440</v>
      </c>
      <c r="F2760" s="1" t="s">
        <v>53</v>
      </c>
      <c r="G2760" s="1" t="s">
        <v>46</v>
      </c>
      <c r="H2760" s="1" t="s">
        <v>47</v>
      </c>
      <c r="I2760" s="1" t="s">
        <v>4994</v>
      </c>
      <c r="J2760" s="1" t="s">
        <v>4995</v>
      </c>
      <c r="K2760" s="27">
        <v>44707.669050925928</v>
      </c>
      <c r="L2760" s="27">
        <v>44707.680462962962</v>
      </c>
      <c r="M2760" s="1" t="s">
        <v>50</v>
      </c>
      <c r="N2760" s="85" t="s">
        <v>443</v>
      </c>
      <c r="O2760" s="1"/>
      <c r="P2760" s="46"/>
    </row>
    <row r="2761" spans="1:16" ht="16.5" hidden="1" customHeight="1">
      <c r="A2761" s="43">
        <v>108268</v>
      </c>
      <c r="B2761" s="1" t="s">
        <v>41</v>
      </c>
      <c r="C2761" s="1" t="s">
        <v>51</v>
      </c>
      <c r="D2761" s="1" t="s">
        <v>52</v>
      </c>
      <c r="E2761" s="1" t="s">
        <v>186</v>
      </c>
      <c r="F2761" s="1" t="s">
        <v>67</v>
      </c>
      <c r="G2761" s="1" t="s">
        <v>46</v>
      </c>
      <c r="H2761" s="1" t="s">
        <v>163</v>
      </c>
      <c r="I2761" s="1" t="s">
        <v>4996</v>
      </c>
      <c r="J2761" s="1" t="s">
        <v>4997</v>
      </c>
      <c r="K2761" s="27">
        <v>44707.676018518519</v>
      </c>
      <c r="L2761" s="27">
        <v>44712.412488425929</v>
      </c>
      <c r="M2761" s="1" t="s">
        <v>50</v>
      </c>
      <c r="N2761" s="85" t="s">
        <v>429</v>
      </c>
      <c r="O2761" s="1"/>
      <c r="P2761" s="46"/>
    </row>
    <row r="2762" spans="1:16" ht="16.5" hidden="1" customHeight="1">
      <c r="A2762" s="43">
        <v>108269</v>
      </c>
      <c r="B2762" s="1" t="s">
        <v>41</v>
      </c>
      <c r="C2762" s="1" t="s">
        <v>114</v>
      </c>
      <c r="D2762" s="1" t="s">
        <v>61</v>
      </c>
      <c r="E2762" s="1" t="s">
        <v>886</v>
      </c>
      <c r="F2762" s="1" t="s">
        <v>45</v>
      </c>
      <c r="G2762" s="1" t="s">
        <v>46</v>
      </c>
      <c r="H2762" s="1" t="s">
        <v>47</v>
      </c>
      <c r="I2762" s="1" t="s">
        <v>893</v>
      </c>
      <c r="J2762" s="1" t="s">
        <v>4998</v>
      </c>
      <c r="K2762" s="27">
        <v>44707.682152777779</v>
      </c>
      <c r="L2762" s="27">
        <v>44708.680173611108</v>
      </c>
      <c r="M2762" s="1" t="s">
        <v>50</v>
      </c>
      <c r="N2762" s="85" t="s">
        <v>429</v>
      </c>
      <c r="O2762" s="1"/>
      <c r="P2762" s="46"/>
    </row>
    <row r="2763" spans="1:16" ht="16.5" hidden="1" customHeight="1">
      <c r="A2763" s="43">
        <v>108270</v>
      </c>
      <c r="B2763" s="1" t="s">
        <v>57</v>
      </c>
      <c r="C2763" s="1" t="s">
        <v>782</v>
      </c>
      <c r="D2763" s="1" t="s">
        <v>61</v>
      </c>
      <c r="E2763" s="1" t="s">
        <v>44</v>
      </c>
      <c r="F2763" s="1" t="s">
        <v>45</v>
      </c>
      <c r="G2763" s="1" t="s">
        <v>46</v>
      </c>
      <c r="H2763" s="1" t="s">
        <v>54</v>
      </c>
      <c r="I2763" s="1" t="s">
        <v>4999</v>
      </c>
      <c r="J2763" s="1" t="s">
        <v>5000</v>
      </c>
      <c r="K2763" s="27">
        <v>44707.683842592596</v>
      </c>
      <c r="L2763" s="27">
        <v>44708.679861111108</v>
      </c>
      <c r="M2763" s="1" t="s">
        <v>50</v>
      </c>
      <c r="N2763" s="85" t="s">
        <v>443</v>
      </c>
      <c r="O2763" s="1"/>
      <c r="P2763" s="46"/>
    </row>
    <row r="2764" spans="1:16" ht="16.5" hidden="1" customHeight="1">
      <c r="A2764" s="43">
        <v>108271</v>
      </c>
      <c r="B2764" s="1" t="s">
        <v>74</v>
      </c>
      <c r="C2764" s="1" t="s">
        <v>51</v>
      </c>
      <c r="D2764" s="1" t="s">
        <v>61</v>
      </c>
      <c r="E2764" s="1" t="s">
        <v>75</v>
      </c>
      <c r="F2764" s="1" t="s">
        <v>67</v>
      </c>
      <c r="G2764" s="1" t="s">
        <v>46</v>
      </c>
      <c r="H2764" s="1" t="s">
        <v>54</v>
      </c>
      <c r="I2764" s="1" t="s">
        <v>5001</v>
      </c>
      <c r="J2764" s="1" t="s">
        <v>5002</v>
      </c>
      <c r="K2764" s="27">
        <v>44707.693912037037</v>
      </c>
      <c r="L2764" s="27">
        <v>44715.487060185187</v>
      </c>
      <c r="M2764" s="1" t="s">
        <v>50</v>
      </c>
      <c r="N2764" s="85" t="s">
        <v>443</v>
      </c>
      <c r="O2764" s="1"/>
      <c r="P2764" s="46"/>
    </row>
    <row r="2765" spans="1:16" ht="16.5" hidden="1" customHeight="1">
      <c r="A2765" s="43">
        <v>108272</v>
      </c>
      <c r="B2765" s="1" t="s">
        <v>74</v>
      </c>
      <c r="C2765" s="1" t="s">
        <v>51</v>
      </c>
      <c r="D2765" s="1" t="s">
        <v>61</v>
      </c>
      <c r="E2765" s="1" t="s">
        <v>75</v>
      </c>
      <c r="F2765" s="1" t="s">
        <v>67</v>
      </c>
      <c r="G2765" s="1" t="s">
        <v>46</v>
      </c>
      <c r="H2765" s="1" t="s">
        <v>54</v>
      </c>
      <c r="I2765" s="1" t="s">
        <v>5001</v>
      </c>
      <c r="J2765" s="1" t="s">
        <v>5003</v>
      </c>
      <c r="K2765" s="27">
        <v>44707.694155092591</v>
      </c>
      <c r="L2765" s="27">
        <v>44712.413472222222</v>
      </c>
      <c r="M2765" s="1" t="s">
        <v>50</v>
      </c>
      <c r="N2765" s="85" t="s">
        <v>443</v>
      </c>
      <c r="O2765" s="1"/>
      <c r="P2765" s="46"/>
    </row>
    <row r="2766" spans="1:16" ht="16.5" hidden="1" customHeight="1">
      <c r="A2766" s="43">
        <v>108273</v>
      </c>
      <c r="B2766" s="1" t="s">
        <v>41</v>
      </c>
      <c r="C2766" s="1" t="s">
        <v>51</v>
      </c>
      <c r="D2766" s="1" t="s">
        <v>61</v>
      </c>
      <c r="E2766" s="1" t="s">
        <v>44</v>
      </c>
      <c r="F2766" s="1" t="s">
        <v>45</v>
      </c>
      <c r="G2766" s="1" t="s">
        <v>46</v>
      </c>
      <c r="H2766" s="1" t="s">
        <v>47</v>
      </c>
      <c r="I2766" s="1" t="s">
        <v>5004</v>
      </c>
      <c r="J2766" s="1" t="s">
        <v>265</v>
      </c>
      <c r="K2766" s="27">
        <v>44707.709282407406</v>
      </c>
      <c r="L2766" s="27">
        <v>44708.678680555553</v>
      </c>
      <c r="M2766" s="1" t="s">
        <v>50</v>
      </c>
      <c r="N2766" s="85" t="s">
        <v>429</v>
      </c>
      <c r="O2766" s="1"/>
      <c r="P2766" s="46"/>
    </row>
    <row r="2767" spans="1:16" ht="16.5" hidden="1" customHeight="1">
      <c r="A2767" s="43">
        <v>108274</v>
      </c>
      <c r="B2767" s="1" t="s">
        <v>41</v>
      </c>
      <c r="C2767" s="1" t="s">
        <v>99</v>
      </c>
      <c r="D2767" s="1" t="s">
        <v>61</v>
      </c>
      <c r="E2767" s="1" t="s">
        <v>44</v>
      </c>
      <c r="F2767" s="1" t="s">
        <v>45</v>
      </c>
      <c r="G2767" s="1" t="s">
        <v>46</v>
      </c>
      <c r="H2767" s="1" t="s">
        <v>47</v>
      </c>
      <c r="I2767" s="1" t="s">
        <v>5005</v>
      </c>
      <c r="J2767" s="1" t="s">
        <v>5006</v>
      </c>
      <c r="K2767" s="27">
        <v>44707.715300925927</v>
      </c>
      <c r="L2767" s="27">
        <v>44708.678379629629</v>
      </c>
      <c r="M2767" s="1" t="s">
        <v>50</v>
      </c>
      <c r="N2767" s="85" t="s">
        <v>429</v>
      </c>
      <c r="O2767" s="1"/>
      <c r="P2767" s="46"/>
    </row>
    <row r="2768" spans="1:16" ht="16.5" hidden="1" customHeight="1">
      <c r="A2768" s="43">
        <v>108275</v>
      </c>
      <c r="B2768" s="1" t="s">
        <v>41</v>
      </c>
      <c r="C2768" s="1" t="s">
        <v>51</v>
      </c>
      <c r="D2768" s="1" t="s">
        <v>71</v>
      </c>
      <c r="E2768" s="1" t="s">
        <v>793</v>
      </c>
      <c r="F2768" s="1" t="s">
        <v>53</v>
      </c>
      <c r="G2768" s="1" t="s">
        <v>85</v>
      </c>
      <c r="H2768" s="1" t="s">
        <v>47</v>
      </c>
      <c r="I2768" s="1" t="s">
        <v>5007</v>
      </c>
      <c r="J2768" s="1" t="s">
        <v>5008</v>
      </c>
      <c r="K2768" s="27">
        <v>44707.75</v>
      </c>
      <c r="L2768" s="27">
        <v>44708.677928240744</v>
      </c>
      <c r="M2768" s="1" t="s">
        <v>50</v>
      </c>
      <c r="N2768" s="85" t="s">
        <v>429</v>
      </c>
      <c r="O2768" s="1"/>
      <c r="P2768" s="46"/>
    </row>
    <row r="2769" spans="1:16" ht="16.5" hidden="1" customHeight="1">
      <c r="A2769" s="43">
        <v>108276</v>
      </c>
      <c r="B2769" s="1" t="s">
        <v>1187</v>
      </c>
      <c r="C2769" s="1" t="s">
        <v>51</v>
      </c>
      <c r="D2769" s="1" t="s">
        <v>52</v>
      </c>
      <c r="E2769" s="1" t="s">
        <v>66</v>
      </c>
      <c r="F2769" s="1" t="s">
        <v>67</v>
      </c>
      <c r="G2769" s="1" t="s">
        <v>46</v>
      </c>
      <c r="H2769" s="1" t="s">
        <v>54</v>
      </c>
      <c r="I2769" s="1" t="s">
        <v>5009</v>
      </c>
      <c r="J2769" s="1" t="s">
        <v>5010</v>
      </c>
      <c r="K2769" s="27">
        <v>44707.806840277779</v>
      </c>
      <c r="L2769" s="27">
        <v>44708.677534722221</v>
      </c>
      <c r="M2769" s="1" t="s">
        <v>50</v>
      </c>
      <c r="N2769" s="85" t="s">
        <v>443</v>
      </c>
      <c r="O2769" s="1"/>
      <c r="P2769" s="46"/>
    </row>
    <row r="2770" spans="1:16" ht="16.5" hidden="1" customHeight="1">
      <c r="A2770" s="43">
        <v>108277</v>
      </c>
      <c r="B2770" s="1" t="s">
        <v>837</v>
      </c>
      <c r="C2770" s="1" t="s">
        <v>150</v>
      </c>
      <c r="D2770" s="1" t="s">
        <v>43</v>
      </c>
      <c r="E2770" s="1" t="s">
        <v>440</v>
      </c>
      <c r="F2770" s="1" t="s">
        <v>67</v>
      </c>
      <c r="G2770" s="1" t="s">
        <v>46</v>
      </c>
      <c r="H2770" s="1" t="s">
        <v>54</v>
      </c>
      <c r="I2770" s="1" t="s">
        <v>5011</v>
      </c>
      <c r="J2770" s="1" t="s">
        <v>5012</v>
      </c>
      <c r="K2770" s="27">
        <v>44707.920902777776</v>
      </c>
      <c r="L2770" s="27">
        <v>44712.416041666664</v>
      </c>
      <c r="M2770" s="1" t="s">
        <v>50</v>
      </c>
      <c r="N2770" s="85" t="s">
        <v>443</v>
      </c>
      <c r="O2770" s="1"/>
      <c r="P2770" s="46"/>
    </row>
    <row r="2771" spans="1:16" ht="16.5" hidden="1" customHeight="1">
      <c r="A2771" s="43">
        <v>108278</v>
      </c>
      <c r="B2771" s="1" t="s">
        <v>4336</v>
      </c>
      <c r="C2771" s="1" t="s">
        <v>51</v>
      </c>
      <c r="D2771" s="1" t="s">
        <v>61</v>
      </c>
      <c r="E2771" s="1" t="s">
        <v>241</v>
      </c>
      <c r="F2771" s="1" t="s">
        <v>67</v>
      </c>
      <c r="G2771" s="1" t="s">
        <v>46</v>
      </c>
      <c r="H2771" s="1" t="s">
        <v>54</v>
      </c>
      <c r="I2771" s="1" t="s">
        <v>5013</v>
      </c>
      <c r="J2771" s="1" t="s">
        <v>5014</v>
      </c>
      <c r="K2771" s="27">
        <v>44708.385289351849</v>
      </c>
      <c r="L2771" s="27">
        <v>44712.417094907411</v>
      </c>
      <c r="M2771" s="1" t="s">
        <v>50</v>
      </c>
      <c r="N2771" s="85" t="s">
        <v>443</v>
      </c>
      <c r="O2771" s="1"/>
      <c r="P2771" s="46"/>
    </row>
    <row r="2772" spans="1:16" ht="16.5" hidden="1" customHeight="1">
      <c r="A2772" s="43">
        <v>108279</v>
      </c>
      <c r="B2772" s="1" t="s">
        <v>41</v>
      </c>
      <c r="C2772" s="1" t="s">
        <v>51</v>
      </c>
      <c r="D2772" s="1" t="s">
        <v>52</v>
      </c>
      <c r="E2772" s="1" t="s">
        <v>44</v>
      </c>
      <c r="F2772" s="1" t="s">
        <v>45</v>
      </c>
      <c r="G2772" s="1" t="s">
        <v>46</v>
      </c>
      <c r="H2772" s="1" t="s">
        <v>54</v>
      </c>
      <c r="I2772" s="1" t="s">
        <v>5015</v>
      </c>
      <c r="J2772" s="1" t="s">
        <v>5016</v>
      </c>
      <c r="K2772" s="27">
        <v>44708.424641203703</v>
      </c>
      <c r="L2772" s="27">
        <v>44708.67696759259</v>
      </c>
      <c r="M2772" s="1" t="s">
        <v>50</v>
      </c>
      <c r="N2772" s="85" t="s">
        <v>429</v>
      </c>
      <c r="O2772" s="1"/>
      <c r="P2772" s="46"/>
    </row>
    <row r="2773" spans="1:16" ht="16.5" hidden="1" customHeight="1">
      <c r="A2773" s="43">
        <v>108280</v>
      </c>
      <c r="B2773" s="1" t="s">
        <v>60</v>
      </c>
      <c r="C2773" s="1" t="s">
        <v>51</v>
      </c>
      <c r="D2773" s="1" t="s">
        <v>81</v>
      </c>
      <c r="E2773" s="1" t="s">
        <v>257</v>
      </c>
      <c r="F2773" s="1" t="s">
        <v>53</v>
      </c>
      <c r="G2773" s="1" t="s">
        <v>85</v>
      </c>
      <c r="H2773" s="1" t="s">
        <v>54</v>
      </c>
      <c r="I2773" s="1" t="s">
        <v>5017</v>
      </c>
      <c r="J2773" s="1" t="s">
        <v>5018</v>
      </c>
      <c r="K2773" s="27">
        <v>44708.441041666665</v>
      </c>
      <c r="L2773" s="27">
        <v>44708.674375000002</v>
      </c>
      <c r="M2773" s="1" t="s">
        <v>50</v>
      </c>
      <c r="N2773" s="85" t="s">
        <v>429</v>
      </c>
      <c r="O2773" s="1"/>
      <c r="P2773" s="46"/>
    </row>
    <row r="2774" spans="1:16" ht="16.5" hidden="1" customHeight="1">
      <c r="A2774" s="43">
        <v>108281</v>
      </c>
      <c r="B2774" s="1" t="s">
        <v>60</v>
      </c>
      <c r="C2774" s="1" t="s">
        <v>51</v>
      </c>
      <c r="D2774" s="1" t="s">
        <v>81</v>
      </c>
      <c r="E2774" s="1" t="s">
        <v>257</v>
      </c>
      <c r="F2774" s="1" t="s">
        <v>53</v>
      </c>
      <c r="G2774" s="1" t="s">
        <v>85</v>
      </c>
      <c r="H2774" s="1" t="s">
        <v>54</v>
      </c>
      <c r="I2774" s="1" t="s">
        <v>5019</v>
      </c>
      <c r="J2774" s="1" t="s">
        <v>5020</v>
      </c>
      <c r="K2774" s="27">
        <v>44708.446689814817</v>
      </c>
      <c r="L2774" s="27">
        <v>44708.673692129632</v>
      </c>
      <c r="M2774" s="1" t="s">
        <v>50</v>
      </c>
      <c r="N2774" s="85" t="s">
        <v>429</v>
      </c>
      <c r="O2774" s="1"/>
      <c r="P2774" s="46"/>
    </row>
    <row r="2775" spans="1:16" ht="16.5" hidden="1" customHeight="1">
      <c r="A2775" s="43">
        <v>108282</v>
      </c>
      <c r="B2775" s="1" t="s">
        <v>60</v>
      </c>
      <c r="C2775" s="1" t="s">
        <v>99</v>
      </c>
      <c r="D2775" s="1" t="s">
        <v>81</v>
      </c>
      <c r="E2775" s="1" t="s">
        <v>62</v>
      </c>
      <c r="F2775" s="1" t="s">
        <v>53</v>
      </c>
      <c r="G2775" s="1" t="s">
        <v>46</v>
      </c>
      <c r="H2775" s="1" t="s">
        <v>54</v>
      </c>
      <c r="I2775" s="1" t="s">
        <v>5021</v>
      </c>
      <c r="J2775" s="1" t="s">
        <v>4180</v>
      </c>
      <c r="K2775" s="27">
        <v>44708.451863425929</v>
      </c>
      <c r="L2775" s="27">
        <v>44708.673125000001</v>
      </c>
      <c r="M2775" s="1" t="s">
        <v>50</v>
      </c>
      <c r="N2775" s="85" t="s">
        <v>429</v>
      </c>
      <c r="O2775" s="1"/>
      <c r="P2775" s="46"/>
    </row>
    <row r="2776" spans="1:16" ht="16.5" hidden="1" customHeight="1">
      <c r="A2776" s="43">
        <v>108283</v>
      </c>
      <c r="B2776" s="1" t="s">
        <v>57</v>
      </c>
      <c r="C2776" s="1" t="s">
        <v>51</v>
      </c>
      <c r="D2776" s="1" t="s">
        <v>71</v>
      </c>
      <c r="E2776" s="1" t="s">
        <v>44</v>
      </c>
      <c r="F2776" s="1" t="s">
        <v>53</v>
      </c>
      <c r="G2776" s="1" t="s">
        <v>46</v>
      </c>
      <c r="H2776" s="1" t="s">
        <v>54</v>
      </c>
      <c r="I2776" s="1" t="s">
        <v>5022</v>
      </c>
      <c r="J2776" s="1" t="s">
        <v>2810</v>
      </c>
      <c r="K2776" s="27">
        <v>44708.459004629629</v>
      </c>
      <c r="L2776" s="27">
        <v>44708.484143518515</v>
      </c>
      <c r="M2776" s="1" t="s">
        <v>50</v>
      </c>
      <c r="N2776" s="85" t="s">
        <v>443</v>
      </c>
      <c r="O2776" s="1"/>
      <c r="P2776" s="46"/>
    </row>
    <row r="2777" spans="1:16" ht="16.5" hidden="1" customHeight="1">
      <c r="A2777" s="43">
        <v>108284</v>
      </c>
      <c r="B2777" s="1" t="s">
        <v>60</v>
      </c>
      <c r="C2777" s="1" t="s">
        <v>51</v>
      </c>
      <c r="D2777" s="1" t="s">
        <v>81</v>
      </c>
      <c r="E2777" s="1" t="s">
        <v>44</v>
      </c>
      <c r="F2777" s="1" t="s">
        <v>53</v>
      </c>
      <c r="G2777" s="1" t="s">
        <v>85</v>
      </c>
      <c r="H2777" s="1" t="s">
        <v>47</v>
      </c>
      <c r="I2777" s="1" t="s">
        <v>5023</v>
      </c>
      <c r="J2777" s="1" t="s">
        <v>5024</v>
      </c>
      <c r="K2777" s="27">
        <v>44708.467546296299</v>
      </c>
      <c r="L2777" s="27">
        <v>44711.458495370367</v>
      </c>
      <c r="M2777" s="1" t="s">
        <v>50</v>
      </c>
      <c r="N2777" s="85" t="s">
        <v>429</v>
      </c>
      <c r="O2777" s="1"/>
      <c r="P2777" s="46"/>
    </row>
    <row r="2778" spans="1:16" ht="16.5" hidden="1" customHeight="1">
      <c r="A2778" s="43">
        <v>108285</v>
      </c>
      <c r="B2778" s="1" t="s">
        <v>60</v>
      </c>
      <c r="C2778" s="1" t="s">
        <v>51</v>
      </c>
      <c r="D2778" s="1" t="s">
        <v>81</v>
      </c>
      <c r="E2778" s="1" t="s">
        <v>257</v>
      </c>
      <c r="F2778" s="1" t="s">
        <v>53</v>
      </c>
      <c r="G2778" s="1" t="s">
        <v>85</v>
      </c>
      <c r="H2778" s="1" t="s">
        <v>54</v>
      </c>
      <c r="I2778" s="1" t="s">
        <v>5025</v>
      </c>
      <c r="J2778" s="1" t="s">
        <v>5026</v>
      </c>
      <c r="K2778" s="27">
        <v>44708.469953703701</v>
      </c>
      <c r="L2778" s="27">
        <v>44708.692974537036</v>
      </c>
      <c r="M2778" s="1" t="s">
        <v>50</v>
      </c>
      <c r="N2778" s="85" t="s">
        <v>429</v>
      </c>
      <c r="O2778" s="1"/>
      <c r="P2778" s="46"/>
    </row>
    <row r="2779" spans="1:16" ht="16.5" hidden="1" customHeight="1">
      <c r="A2779" s="68">
        <v>108286</v>
      </c>
      <c r="B2779" s="69" t="s">
        <v>60</v>
      </c>
      <c r="C2779" s="69" t="s">
        <v>51</v>
      </c>
      <c r="D2779" s="69" t="s">
        <v>43</v>
      </c>
      <c r="E2779" s="69" t="s">
        <v>44</v>
      </c>
      <c r="F2779" s="69" t="s">
        <v>53</v>
      </c>
      <c r="G2779" s="69" t="s">
        <v>85</v>
      </c>
      <c r="H2779" s="69" t="s">
        <v>54</v>
      </c>
      <c r="I2779" s="69" t="s">
        <v>5027</v>
      </c>
      <c r="J2779" s="69" t="s">
        <v>5028</v>
      </c>
      <c r="K2779" s="70">
        <v>44708.476759259262</v>
      </c>
      <c r="L2779" s="70">
        <v>44708.672881944447</v>
      </c>
      <c r="M2779" s="69" t="s">
        <v>50</v>
      </c>
      <c r="N2779" s="86" t="s">
        <v>429</v>
      </c>
      <c r="O2779" s="1"/>
      <c r="P2779" s="46"/>
    </row>
    <row r="2780" spans="1:16" ht="16.5" customHeight="1">
      <c r="A2780" s="43">
        <v>108287</v>
      </c>
      <c r="B2780" s="1" t="s">
        <v>60</v>
      </c>
      <c r="C2780" s="1" t="s">
        <v>51</v>
      </c>
      <c r="D2780" s="1" t="s">
        <v>43</v>
      </c>
      <c r="E2780" s="1" t="s">
        <v>102</v>
      </c>
      <c r="F2780" s="1" t="s">
        <v>67</v>
      </c>
      <c r="G2780" s="1" t="s">
        <v>401</v>
      </c>
      <c r="H2780" s="1" t="s">
        <v>47</v>
      </c>
      <c r="I2780" s="1" t="s">
        <v>5029</v>
      </c>
      <c r="J2780" s="1" t="s">
        <v>5030</v>
      </c>
      <c r="K2780" s="27">
        <v>44708.482129629629</v>
      </c>
      <c r="L2780" s="27">
        <v>44712.418368055558</v>
      </c>
      <c r="M2780" s="1" t="s">
        <v>50</v>
      </c>
      <c r="N2780" s="85" t="s">
        <v>429</v>
      </c>
      <c r="O2780" s="1"/>
      <c r="P2780" s="46"/>
    </row>
    <row r="2781" spans="1:16" ht="16.5" hidden="1" customHeight="1">
      <c r="A2781" s="75">
        <v>108288</v>
      </c>
      <c r="B2781" s="63" t="s">
        <v>575</v>
      </c>
      <c r="C2781" s="63" t="s">
        <v>42</v>
      </c>
      <c r="D2781" s="63" t="s">
        <v>43</v>
      </c>
      <c r="E2781" s="63" t="s">
        <v>134</v>
      </c>
      <c r="F2781" s="63" t="s">
        <v>67</v>
      </c>
      <c r="G2781" s="63" t="s">
        <v>85</v>
      </c>
      <c r="H2781" s="63" t="s">
        <v>54</v>
      </c>
      <c r="I2781" s="63" t="s">
        <v>5031</v>
      </c>
      <c r="J2781" s="63" t="s">
        <v>5032</v>
      </c>
      <c r="K2781" s="64">
        <v>44708.51357638889</v>
      </c>
      <c r="L2781" s="64">
        <v>44714.394618055558</v>
      </c>
      <c r="M2781" s="63" t="s">
        <v>50</v>
      </c>
      <c r="N2781" s="87" t="s">
        <v>3877</v>
      </c>
      <c r="O2781" s="1"/>
      <c r="P2781" s="46"/>
    </row>
    <row r="2782" spans="1:16" ht="16.5" hidden="1" customHeight="1">
      <c r="A2782" s="43">
        <v>108289</v>
      </c>
      <c r="B2782" s="1" t="s">
        <v>41</v>
      </c>
      <c r="C2782" s="1" t="s">
        <v>189</v>
      </c>
      <c r="D2782" s="1" t="s">
        <v>52</v>
      </c>
      <c r="E2782" s="1" t="s">
        <v>44</v>
      </c>
      <c r="F2782" s="1" t="s">
        <v>53</v>
      </c>
      <c r="G2782" s="1" t="s">
        <v>498</v>
      </c>
      <c r="H2782" s="1" t="s">
        <v>47</v>
      </c>
      <c r="I2782" s="1" t="s">
        <v>5033</v>
      </c>
      <c r="J2782" s="1" t="s">
        <v>5034</v>
      </c>
      <c r="K2782" s="27">
        <v>44708.524606481478</v>
      </c>
      <c r="L2782" s="27">
        <v>44708.670671296299</v>
      </c>
      <c r="M2782" s="1" t="s">
        <v>50</v>
      </c>
      <c r="N2782" s="85" t="s">
        <v>429</v>
      </c>
      <c r="O2782" s="1"/>
      <c r="P2782" s="46"/>
    </row>
    <row r="2783" spans="1:16" ht="16.5" hidden="1" customHeight="1">
      <c r="A2783" s="43">
        <v>108290</v>
      </c>
      <c r="B2783" s="1" t="s">
        <v>41</v>
      </c>
      <c r="C2783" s="1" t="s">
        <v>51</v>
      </c>
      <c r="D2783" s="1" t="s">
        <v>151</v>
      </c>
      <c r="E2783" s="1" t="s">
        <v>186</v>
      </c>
      <c r="F2783" s="1" t="s">
        <v>67</v>
      </c>
      <c r="G2783" s="1" t="s">
        <v>46</v>
      </c>
      <c r="H2783" s="1" t="s">
        <v>163</v>
      </c>
      <c r="I2783" s="1" t="s">
        <v>5035</v>
      </c>
      <c r="J2783" s="1" t="s">
        <v>5036</v>
      </c>
      <c r="K2783" s="27">
        <v>44708.534247685187</v>
      </c>
      <c r="L2783" s="27">
        <v>44712.468310185184</v>
      </c>
      <c r="M2783" s="1" t="s">
        <v>50</v>
      </c>
      <c r="N2783" s="85" t="s">
        <v>429</v>
      </c>
      <c r="O2783" s="1"/>
      <c r="P2783" s="46"/>
    </row>
    <row r="2784" spans="1:16" ht="16.5" hidden="1" customHeight="1">
      <c r="A2784" s="43">
        <v>108291</v>
      </c>
      <c r="B2784" s="1" t="s">
        <v>60</v>
      </c>
      <c r="C2784" s="1" t="s">
        <v>51</v>
      </c>
      <c r="D2784" s="1" t="s">
        <v>81</v>
      </c>
      <c r="E2784" s="1" t="s">
        <v>44</v>
      </c>
      <c r="F2784" s="1" t="s">
        <v>53</v>
      </c>
      <c r="G2784" s="1" t="s">
        <v>46</v>
      </c>
      <c r="H2784" s="1" t="s">
        <v>54</v>
      </c>
      <c r="I2784" s="1" t="s">
        <v>5037</v>
      </c>
      <c r="J2784" s="1" t="s">
        <v>3828</v>
      </c>
      <c r="K2784" s="27">
        <v>44708.548900462964</v>
      </c>
      <c r="L2784" s="27">
        <v>44708.550625000003</v>
      </c>
      <c r="M2784" s="1" t="s">
        <v>50</v>
      </c>
      <c r="N2784" s="85" t="s">
        <v>429</v>
      </c>
      <c r="O2784" s="1"/>
      <c r="P2784" s="46"/>
    </row>
    <row r="2785" spans="1:16" ht="16.5" hidden="1" customHeight="1">
      <c r="A2785" s="43">
        <v>108292</v>
      </c>
      <c r="B2785" s="1" t="s">
        <v>60</v>
      </c>
      <c r="C2785" s="1" t="s">
        <v>51</v>
      </c>
      <c r="D2785" s="1" t="s">
        <v>71</v>
      </c>
      <c r="E2785" s="1" t="s">
        <v>44</v>
      </c>
      <c r="F2785" s="1" t="s">
        <v>45</v>
      </c>
      <c r="G2785" s="1" t="s">
        <v>46</v>
      </c>
      <c r="H2785" s="1" t="s">
        <v>54</v>
      </c>
      <c r="I2785" s="1" t="s">
        <v>5038</v>
      </c>
      <c r="J2785" s="1" t="s">
        <v>731</v>
      </c>
      <c r="K2785" s="27">
        <v>44708.552986111114</v>
      </c>
      <c r="L2785" s="27">
        <v>44708.668379629627</v>
      </c>
      <c r="M2785" s="1" t="s">
        <v>50</v>
      </c>
      <c r="N2785" s="85" t="s">
        <v>429</v>
      </c>
      <c r="O2785" s="1"/>
      <c r="P2785" s="46"/>
    </row>
    <row r="2786" spans="1:16" ht="16.5" hidden="1" customHeight="1">
      <c r="A2786" s="43">
        <v>108293</v>
      </c>
      <c r="B2786" s="1" t="s">
        <v>41</v>
      </c>
      <c r="C2786" s="1" t="s">
        <v>51</v>
      </c>
      <c r="D2786" s="1" t="s">
        <v>71</v>
      </c>
      <c r="E2786" s="1" t="s">
        <v>44</v>
      </c>
      <c r="F2786" s="1" t="s">
        <v>53</v>
      </c>
      <c r="G2786" s="1" t="s">
        <v>85</v>
      </c>
      <c r="H2786" s="1" t="s">
        <v>54</v>
      </c>
      <c r="I2786" s="1" t="s">
        <v>5039</v>
      </c>
      <c r="J2786" s="1" t="s">
        <v>5040</v>
      </c>
      <c r="K2786" s="27">
        <v>44708.5625462963</v>
      </c>
      <c r="L2786" s="27">
        <v>44708.692384259259</v>
      </c>
      <c r="M2786" s="1" t="s">
        <v>50</v>
      </c>
      <c r="N2786" s="85" t="s">
        <v>429</v>
      </c>
      <c r="O2786" s="1"/>
      <c r="P2786" s="46"/>
    </row>
    <row r="2787" spans="1:16" ht="16.5" hidden="1" customHeight="1">
      <c r="A2787" s="43">
        <v>108294</v>
      </c>
      <c r="B2787" s="1" t="s">
        <v>41</v>
      </c>
      <c r="C2787" s="1" t="s">
        <v>51</v>
      </c>
      <c r="D2787" s="1" t="s">
        <v>71</v>
      </c>
      <c r="E2787" s="1" t="s">
        <v>44</v>
      </c>
      <c r="F2787" s="1" t="s">
        <v>45</v>
      </c>
      <c r="G2787" s="1" t="s">
        <v>46</v>
      </c>
      <c r="H2787" s="1" t="s">
        <v>47</v>
      </c>
      <c r="I2787" s="1" t="s">
        <v>5041</v>
      </c>
      <c r="J2787" s="1" t="s">
        <v>5042</v>
      </c>
      <c r="K2787" s="27">
        <v>44708.566990740743</v>
      </c>
      <c r="L2787" s="27">
        <v>44708.663541666669</v>
      </c>
      <c r="M2787" s="1" t="s">
        <v>50</v>
      </c>
      <c r="N2787" s="85" t="s">
        <v>429</v>
      </c>
      <c r="O2787" s="1"/>
      <c r="P2787" s="46"/>
    </row>
    <row r="2788" spans="1:16" ht="16.5" hidden="1" customHeight="1">
      <c r="A2788" s="43">
        <v>108295</v>
      </c>
      <c r="B2788" s="1" t="s">
        <v>41</v>
      </c>
      <c r="C2788" s="1" t="s">
        <v>51</v>
      </c>
      <c r="D2788" s="1" t="s">
        <v>71</v>
      </c>
      <c r="E2788" s="1" t="s">
        <v>66</v>
      </c>
      <c r="F2788" s="1" t="s">
        <v>45</v>
      </c>
      <c r="G2788" s="1" t="s">
        <v>46</v>
      </c>
      <c r="H2788" s="1" t="s">
        <v>54</v>
      </c>
      <c r="I2788" s="1" t="s">
        <v>4209</v>
      </c>
      <c r="J2788" s="1" t="s">
        <v>5043</v>
      </c>
      <c r="K2788" s="27">
        <v>44708.612037037034</v>
      </c>
      <c r="L2788" s="27">
        <v>44708.66128472222</v>
      </c>
      <c r="M2788" s="1" t="s">
        <v>50</v>
      </c>
      <c r="N2788" s="85" t="s">
        <v>429</v>
      </c>
      <c r="O2788" s="1"/>
      <c r="P2788" s="46"/>
    </row>
    <row r="2789" spans="1:16" ht="16.5" hidden="1" customHeight="1">
      <c r="A2789" s="43">
        <v>108296</v>
      </c>
      <c r="B2789" s="1" t="s">
        <v>252</v>
      </c>
      <c r="C2789" s="1" t="s">
        <v>51</v>
      </c>
      <c r="D2789" s="1" t="s">
        <v>61</v>
      </c>
      <c r="E2789" s="1" t="s">
        <v>62</v>
      </c>
      <c r="F2789" s="1" t="s">
        <v>45</v>
      </c>
      <c r="G2789" s="1" t="s">
        <v>46</v>
      </c>
      <c r="H2789" s="1" t="s">
        <v>54</v>
      </c>
      <c r="I2789" s="1" t="s">
        <v>5044</v>
      </c>
      <c r="J2789" s="1" t="s">
        <v>5045</v>
      </c>
      <c r="K2789" s="27">
        <v>44708.656666666669</v>
      </c>
      <c r="L2789" s="27">
        <v>44708.667916666665</v>
      </c>
      <c r="M2789" s="1" t="s">
        <v>50</v>
      </c>
      <c r="N2789" s="85" t="s">
        <v>429</v>
      </c>
      <c r="O2789" s="1"/>
      <c r="P2789" s="46"/>
    </row>
    <row r="2790" spans="1:16" ht="16.5" hidden="1" customHeight="1">
      <c r="A2790" s="43">
        <v>108297</v>
      </c>
      <c r="B2790" s="1" t="s">
        <v>60</v>
      </c>
      <c r="C2790" s="1" t="s">
        <v>51</v>
      </c>
      <c r="D2790" s="1" t="s">
        <v>71</v>
      </c>
      <c r="E2790" s="1" t="s">
        <v>886</v>
      </c>
      <c r="F2790" s="1" t="s">
        <v>53</v>
      </c>
      <c r="G2790" s="1" t="s">
        <v>46</v>
      </c>
      <c r="H2790" s="1" t="s">
        <v>47</v>
      </c>
      <c r="I2790" s="1" t="s">
        <v>5046</v>
      </c>
      <c r="J2790" s="1" t="s">
        <v>5047</v>
      </c>
      <c r="K2790" s="27">
        <v>44708.699942129628</v>
      </c>
      <c r="L2790" s="27">
        <v>44714.357581018521</v>
      </c>
      <c r="M2790" s="1" t="s">
        <v>50</v>
      </c>
      <c r="N2790" s="85" t="s">
        <v>429</v>
      </c>
      <c r="O2790" s="1"/>
      <c r="P2790" s="46"/>
    </row>
    <row r="2791" spans="1:16" ht="16.5" hidden="1" customHeight="1">
      <c r="A2791" s="43">
        <v>108298</v>
      </c>
      <c r="B2791" s="1" t="s">
        <v>60</v>
      </c>
      <c r="C2791" s="1" t="s">
        <v>51</v>
      </c>
      <c r="D2791" s="1" t="s">
        <v>71</v>
      </c>
      <c r="E2791" s="1" t="s">
        <v>886</v>
      </c>
      <c r="F2791" s="1" t="s">
        <v>53</v>
      </c>
      <c r="G2791" s="1" t="s">
        <v>46</v>
      </c>
      <c r="H2791" s="1" t="s">
        <v>47</v>
      </c>
      <c r="I2791" s="1" t="s">
        <v>5046</v>
      </c>
      <c r="J2791" s="1" t="s">
        <v>5048</v>
      </c>
      <c r="K2791" s="27">
        <v>44708.702048611114</v>
      </c>
      <c r="L2791" s="27">
        <v>44711.457812499997</v>
      </c>
      <c r="M2791" s="1" t="s">
        <v>50</v>
      </c>
      <c r="N2791" s="85" t="s">
        <v>429</v>
      </c>
      <c r="O2791" s="1"/>
      <c r="P2791" s="46"/>
    </row>
    <row r="2792" spans="1:16" ht="16.5" hidden="1" customHeight="1">
      <c r="A2792" s="43">
        <v>108299</v>
      </c>
      <c r="B2792" s="1" t="s">
        <v>837</v>
      </c>
      <c r="C2792" s="1" t="s">
        <v>42</v>
      </c>
      <c r="D2792" s="1" t="s">
        <v>43</v>
      </c>
      <c r="E2792" s="1" t="s">
        <v>5049</v>
      </c>
      <c r="F2792" s="1" t="s">
        <v>67</v>
      </c>
      <c r="G2792" s="1" t="s">
        <v>85</v>
      </c>
      <c r="H2792" s="1" t="s">
        <v>54</v>
      </c>
      <c r="I2792" s="1" t="s">
        <v>5050</v>
      </c>
      <c r="J2792" s="1" t="s">
        <v>5051</v>
      </c>
      <c r="K2792" s="27">
        <v>44708.854895833334</v>
      </c>
      <c r="L2792" s="27">
        <v>44714.395949074074</v>
      </c>
      <c r="M2792" s="1" t="s">
        <v>50</v>
      </c>
      <c r="N2792" s="85" t="s">
        <v>3877</v>
      </c>
      <c r="O2792" s="1"/>
      <c r="P2792" s="46"/>
    </row>
    <row r="2793" spans="1:16" ht="16.5" hidden="1" customHeight="1">
      <c r="A2793" s="68">
        <v>108300</v>
      </c>
      <c r="B2793" s="69" t="s">
        <v>60</v>
      </c>
      <c r="C2793" s="69" t="s">
        <v>51</v>
      </c>
      <c r="D2793" s="69" t="s">
        <v>61</v>
      </c>
      <c r="E2793" s="69" t="s">
        <v>44</v>
      </c>
      <c r="F2793" s="69" t="s">
        <v>67</v>
      </c>
      <c r="G2793" s="69" t="s">
        <v>46</v>
      </c>
      <c r="H2793" s="69" t="s">
        <v>47</v>
      </c>
      <c r="I2793" s="69" t="s">
        <v>5052</v>
      </c>
      <c r="J2793" s="69" t="s">
        <v>5053</v>
      </c>
      <c r="K2793" s="70">
        <v>44709.832141203704</v>
      </c>
      <c r="L2793" s="70">
        <v>44712.41915509259</v>
      </c>
      <c r="M2793" s="69" t="s">
        <v>50</v>
      </c>
      <c r="N2793" s="86" t="s">
        <v>429</v>
      </c>
      <c r="O2793" s="1"/>
      <c r="P2793" s="46"/>
    </row>
    <row r="2794" spans="1:16" ht="16.5" customHeight="1">
      <c r="A2794" s="43">
        <v>108301</v>
      </c>
      <c r="B2794" s="1" t="s">
        <v>252</v>
      </c>
      <c r="C2794" s="1" t="s">
        <v>42</v>
      </c>
      <c r="D2794" s="1" t="s">
        <v>61</v>
      </c>
      <c r="E2794" s="1" t="s">
        <v>440</v>
      </c>
      <c r="F2794" s="1" t="s">
        <v>67</v>
      </c>
      <c r="G2794" s="1" t="s">
        <v>401</v>
      </c>
      <c r="H2794" s="1" t="s">
        <v>54</v>
      </c>
      <c r="I2794" s="1" t="s">
        <v>5054</v>
      </c>
      <c r="J2794" s="1" t="s">
        <v>5055</v>
      </c>
      <c r="K2794" s="27">
        <v>44710.923275462963</v>
      </c>
      <c r="L2794" s="27">
        <v>44718.539583333331</v>
      </c>
      <c r="M2794" s="1" t="s">
        <v>50</v>
      </c>
      <c r="N2794" s="85" t="s">
        <v>443</v>
      </c>
      <c r="O2794" s="1"/>
      <c r="P2794" s="46"/>
    </row>
    <row r="2795" spans="1:16" ht="16.5" hidden="1" customHeight="1">
      <c r="A2795" s="75">
        <v>108302</v>
      </c>
      <c r="B2795" s="63" t="s">
        <v>4336</v>
      </c>
      <c r="C2795" s="63" t="s">
        <v>51</v>
      </c>
      <c r="D2795" s="63" t="s">
        <v>151</v>
      </c>
      <c r="E2795" s="63" t="s">
        <v>186</v>
      </c>
      <c r="F2795" s="63" t="s">
        <v>67</v>
      </c>
      <c r="G2795" s="63" t="s">
        <v>46</v>
      </c>
      <c r="H2795" s="63" t="s">
        <v>163</v>
      </c>
      <c r="I2795" s="63" t="s">
        <v>5056</v>
      </c>
      <c r="J2795" s="63" t="s">
        <v>5057</v>
      </c>
      <c r="K2795" s="64">
        <v>44711.38177083333</v>
      </c>
      <c r="L2795" s="64">
        <v>44712.563483796293</v>
      </c>
      <c r="M2795" s="63" t="s">
        <v>50</v>
      </c>
      <c r="N2795" s="87" t="s">
        <v>808</v>
      </c>
      <c r="O2795" s="1"/>
      <c r="P2795" s="46"/>
    </row>
    <row r="2796" spans="1:16" ht="16.5" hidden="1" customHeight="1">
      <c r="A2796" s="43">
        <v>108303</v>
      </c>
      <c r="B2796" s="1" t="s">
        <v>41</v>
      </c>
      <c r="C2796" s="1" t="s">
        <v>51</v>
      </c>
      <c r="D2796" s="1" t="s">
        <v>61</v>
      </c>
      <c r="E2796" s="1" t="s">
        <v>44</v>
      </c>
      <c r="F2796" s="1" t="s">
        <v>53</v>
      </c>
      <c r="G2796" s="1" t="s">
        <v>85</v>
      </c>
      <c r="H2796" s="1" t="s">
        <v>54</v>
      </c>
      <c r="I2796" s="1" t="s">
        <v>5058</v>
      </c>
      <c r="J2796" s="1" t="s">
        <v>5059</v>
      </c>
      <c r="K2796" s="27">
        <v>44711.389317129629</v>
      </c>
      <c r="L2796" s="27">
        <v>44712.655439814815</v>
      </c>
      <c r="M2796" s="1" t="s">
        <v>50</v>
      </c>
      <c r="N2796" s="85" t="s">
        <v>429</v>
      </c>
      <c r="O2796" s="1"/>
      <c r="P2796" s="46"/>
    </row>
    <row r="2797" spans="1:16" ht="16.5" hidden="1" customHeight="1">
      <c r="A2797" s="43">
        <v>108304</v>
      </c>
      <c r="B2797" s="1" t="s">
        <v>60</v>
      </c>
      <c r="C2797" s="1" t="s">
        <v>99</v>
      </c>
      <c r="D2797" s="1" t="s">
        <v>43</v>
      </c>
      <c r="E2797" s="1" t="s">
        <v>44</v>
      </c>
      <c r="F2797" s="1" t="s">
        <v>45</v>
      </c>
      <c r="G2797" s="1" t="s">
        <v>46</v>
      </c>
      <c r="H2797" s="1" t="s">
        <v>47</v>
      </c>
      <c r="I2797" s="1" t="s">
        <v>3284</v>
      </c>
      <c r="J2797" s="1" t="s">
        <v>4346</v>
      </c>
      <c r="K2797" s="27">
        <v>44711.400277777779</v>
      </c>
      <c r="L2797" s="27">
        <v>44713.443194444444</v>
      </c>
      <c r="M2797" s="1" t="s">
        <v>50</v>
      </c>
      <c r="N2797" s="85" t="s">
        <v>429</v>
      </c>
      <c r="O2797" s="1"/>
      <c r="P2797" s="46"/>
    </row>
    <row r="2798" spans="1:16" ht="16.5" hidden="1" customHeight="1">
      <c r="A2798" s="43">
        <v>108305</v>
      </c>
      <c r="B2798" s="1" t="s">
        <v>60</v>
      </c>
      <c r="C2798" s="1" t="s">
        <v>42</v>
      </c>
      <c r="D2798" s="1" t="s">
        <v>71</v>
      </c>
      <c r="E2798" s="1" t="s">
        <v>44</v>
      </c>
      <c r="F2798" s="1" t="s">
        <v>53</v>
      </c>
      <c r="G2798" s="1" t="s">
        <v>46</v>
      </c>
      <c r="H2798" s="1" t="s">
        <v>54</v>
      </c>
      <c r="I2798" s="1" t="s">
        <v>5060</v>
      </c>
      <c r="J2798" s="1" t="s">
        <v>5061</v>
      </c>
      <c r="K2798" s="27">
        <v>44711.425023148149</v>
      </c>
      <c r="L2798" s="27">
        <v>44712.421319444446</v>
      </c>
      <c r="M2798" s="1" t="s">
        <v>50</v>
      </c>
      <c r="N2798" s="85" t="s">
        <v>429</v>
      </c>
      <c r="O2798" s="1"/>
      <c r="P2798" s="46"/>
    </row>
    <row r="2799" spans="1:16" ht="16.5" hidden="1" customHeight="1">
      <c r="A2799" s="43">
        <v>108306</v>
      </c>
      <c r="B2799" s="1" t="s">
        <v>41</v>
      </c>
      <c r="C2799" s="1" t="s">
        <v>51</v>
      </c>
      <c r="D2799" s="1" t="s">
        <v>43</v>
      </c>
      <c r="E2799" s="1" t="s">
        <v>44</v>
      </c>
      <c r="F2799" s="1" t="s">
        <v>45</v>
      </c>
      <c r="G2799" s="1" t="s">
        <v>46</v>
      </c>
      <c r="H2799" s="1" t="s">
        <v>47</v>
      </c>
      <c r="I2799" s="1" t="s">
        <v>5062</v>
      </c>
      <c r="J2799" s="1" t="s">
        <v>5063</v>
      </c>
      <c r="K2799" s="27">
        <v>44711.428483796299</v>
      </c>
      <c r="L2799" s="27">
        <v>44711.456122685187</v>
      </c>
      <c r="M2799" s="1" t="s">
        <v>50</v>
      </c>
      <c r="N2799" s="85" t="s">
        <v>429</v>
      </c>
      <c r="O2799" s="1"/>
      <c r="P2799" s="46"/>
    </row>
    <row r="2800" spans="1:16" ht="16.5" hidden="1" customHeight="1">
      <c r="A2800" s="43">
        <v>108307</v>
      </c>
      <c r="B2800" s="1" t="s">
        <v>60</v>
      </c>
      <c r="C2800" s="1" t="s">
        <v>150</v>
      </c>
      <c r="D2800" s="1" t="s">
        <v>61</v>
      </c>
      <c r="E2800" s="1" t="s">
        <v>75</v>
      </c>
      <c r="F2800" s="1" t="s">
        <v>45</v>
      </c>
      <c r="G2800" s="1" t="s">
        <v>46</v>
      </c>
      <c r="H2800" s="1" t="s">
        <v>54</v>
      </c>
      <c r="I2800" s="1" t="s">
        <v>5064</v>
      </c>
      <c r="J2800" s="1" t="s">
        <v>5065</v>
      </c>
      <c r="K2800" s="27">
        <v>44711.457511574074</v>
      </c>
      <c r="L2800" s="27">
        <v>44713.550844907404</v>
      </c>
      <c r="M2800" s="1" t="s">
        <v>50</v>
      </c>
      <c r="N2800" s="85" t="s">
        <v>429</v>
      </c>
      <c r="O2800" s="1"/>
      <c r="P2800" s="46"/>
    </row>
    <row r="2801" spans="1:16" ht="16.5" hidden="1" customHeight="1">
      <c r="A2801" s="43">
        <v>108308</v>
      </c>
      <c r="B2801" s="1" t="s">
        <v>60</v>
      </c>
      <c r="C2801" s="1" t="s">
        <v>51</v>
      </c>
      <c r="D2801" s="1" t="s">
        <v>61</v>
      </c>
      <c r="E2801" s="1" t="s">
        <v>44</v>
      </c>
      <c r="F2801" s="1" t="s">
        <v>45</v>
      </c>
      <c r="G2801" s="1" t="s">
        <v>46</v>
      </c>
      <c r="H2801" s="1" t="s">
        <v>54</v>
      </c>
      <c r="I2801" s="1" t="s">
        <v>5066</v>
      </c>
      <c r="J2801" s="1" t="s">
        <v>5067</v>
      </c>
      <c r="K2801" s="27">
        <v>44711.472731481481</v>
      </c>
      <c r="L2801" s="27">
        <v>44711.683252314811</v>
      </c>
      <c r="M2801" s="1" t="s">
        <v>50</v>
      </c>
      <c r="N2801" s="85" t="s">
        <v>429</v>
      </c>
      <c r="O2801" s="1"/>
      <c r="P2801" s="46"/>
    </row>
    <row r="2802" spans="1:16" ht="16.5" hidden="1" customHeight="1">
      <c r="A2802" s="43">
        <v>108309</v>
      </c>
      <c r="B2802" s="1" t="s">
        <v>41</v>
      </c>
      <c r="C2802" s="1" t="s">
        <v>42</v>
      </c>
      <c r="D2802" s="1" t="s">
        <v>81</v>
      </c>
      <c r="E2802" s="1" t="s">
        <v>44</v>
      </c>
      <c r="F2802" s="1" t="s">
        <v>45</v>
      </c>
      <c r="G2802" s="1" t="s">
        <v>46</v>
      </c>
      <c r="H2802" s="1" t="s">
        <v>47</v>
      </c>
      <c r="I2802" s="1" t="s">
        <v>893</v>
      </c>
      <c r="J2802" s="1" t="s">
        <v>5068</v>
      </c>
      <c r="K2802" s="27">
        <v>44711.48201388889</v>
      </c>
      <c r="L2802" s="27">
        <v>44711.510509259257</v>
      </c>
      <c r="M2802" s="1" t="s">
        <v>50</v>
      </c>
      <c r="N2802" s="85" t="s">
        <v>429</v>
      </c>
      <c r="O2802" s="1"/>
      <c r="P2802" s="46"/>
    </row>
    <row r="2803" spans="1:16" ht="16.5" hidden="1" customHeight="1">
      <c r="A2803" s="43">
        <v>108310</v>
      </c>
      <c r="B2803" s="1" t="s">
        <v>41</v>
      </c>
      <c r="C2803" s="1" t="s">
        <v>51</v>
      </c>
      <c r="D2803" s="1" t="s">
        <v>71</v>
      </c>
      <c r="E2803" s="1" t="s">
        <v>44</v>
      </c>
      <c r="F2803" s="1" t="s">
        <v>45</v>
      </c>
      <c r="G2803" s="1" t="s">
        <v>46</v>
      </c>
      <c r="H2803" s="1" t="s">
        <v>47</v>
      </c>
      <c r="I2803" s="1" t="s">
        <v>5069</v>
      </c>
      <c r="J2803" s="1" t="s">
        <v>5070</v>
      </c>
      <c r="K2803" s="27">
        <v>44711.485497685186</v>
      </c>
      <c r="L2803" s="27">
        <v>44711.511331018519</v>
      </c>
      <c r="M2803" s="1" t="s">
        <v>50</v>
      </c>
      <c r="N2803" s="85" t="s">
        <v>429</v>
      </c>
      <c r="O2803" s="1"/>
      <c r="P2803" s="46"/>
    </row>
    <row r="2804" spans="1:16" ht="16.5" hidden="1" customHeight="1">
      <c r="A2804" s="43">
        <v>108311</v>
      </c>
      <c r="B2804" s="1" t="s">
        <v>41</v>
      </c>
      <c r="C2804" s="1" t="s">
        <v>782</v>
      </c>
      <c r="D2804" s="1" t="s">
        <v>43</v>
      </c>
      <c r="E2804" s="1" t="s">
        <v>62</v>
      </c>
      <c r="F2804" s="1" t="s">
        <v>45</v>
      </c>
      <c r="G2804" s="1" t="s">
        <v>46</v>
      </c>
      <c r="H2804" s="1" t="s">
        <v>47</v>
      </c>
      <c r="I2804" s="1" t="s">
        <v>4009</v>
      </c>
      <c r="J2804" s="1" t="s">
        <v>5071</v>
      </c>
      <c r="K2804" s="27">
        <v>44711.486481481479</v>
      </c>
      <c r="L2804" s="27">
        <v>44711.516655092593</v>
      </c>
      <c r="M2804" s="1" t="s">
        <v>50</v>
      </c>
      <c r="N2804" s="85" t="s">
        <v>429</v>
      </c>
      <c r="O2804" s="1"/>
      <c r="P2804" s="46"/>
    </row>
    <row r="2805" spans="1:16" ht="16.5" hidden="1" customHeight="1">
      <c r="A2805" s="43">
        <v>108312</v>
      </c>
      <c r="B2805" s="1" t="s">
        <v>57</v>
      </c>
      <c r="C2805" s="1" t="s">
        <v>51</v>
      </c>
      <c r="D2805" s="1" t="s">
        <v>71</v>
      </c>
      <c r="E2805" s="1" t="s">
        <v>44</v>
      </c>
      <c r="F2805" s="1" t="s">
        <v>45</v>
      </c>
      <c r="G2805" s="1" t="s">
        <v>46</v>
      </c>
      <c r="H2805" s="1" t="s">
        <v>47</v>
      </c>
      <c r="I2805" s="1" t="s">
        <v>5072</v>
      </c>
      <c r="J2805" s="1" t="s">
        <v>4435</v>
      </c>
      <c r="K2805" s="27">
        <v>44711.499641203707</v>
      </c>
      <c r="L2805" s="27">
        <v>44711.509479166663</v>
      </c>
      <c r="M2805" s="1" t="s">
        <v>50</v>
      </c>
      <c r="N2805" s="85" t="s">
        <v>443</v>
      </c>
      <c r="O2805" s="1"/>
      <c r="P2805" s="46"/>
    </row>
    <row r="2806" spans="1:16" ht="16.5" hidden="1" customHeight="1">
      <c r="A2806" s="43">
        <v>108313</v>
      </c>
      <c r="B2806" s="1" t="s">
        <v>252</v>
      </c>
      <c r="C2806" s="1" t="s">
        <v>51</v>
      </c>
      <c r="D2806" s="1" t="s">
        <v>43</v>
      </c>
      <c r="E2806" s="1" t="s">
        <v>44</v>
      </c>
      <c r="F2806" s="1" t="s">
        <v>45</v>
      </c>
      <c r="G2806" s="1" t="s">
        <v>46</v>
      </c>
      <c r="H2806" s="1" t="s">
        <v>47</v>
      </c>
      <c r="I2806" s="1" t="s">
        <v>5073</v>
      </c>
      <c r="J2806" s="1" t="s">
        <v>5074</v>
      </c>
      <c r="K2806" s="27">
        <v>44711.505925925929</v>
      </c>
      <c r="L2806" s="27">
        <v>44711.50986111111</v>
      </c>
      <c r="M2806" s="1" t="s">
        <v>50</v>
      </c>
      <c r="N2806" s="85" t="s">
        <v>443</v>
      </c>
      <c r="O2806" s="1"/>
      <c r="P2806" s="46"/>
    </row>
    <row r="2807" spans="1:16" ht="16.5" hidden="1" customHeight="1">
      <c r="A2807" s="43">
        <v>108314</v>
      </c>
      <c r="B2807" s="1" t="s">
        <v>60</v>
      </c>
      <c r="C2807" s="1" t="s">
        <v>99</v>
      </c>
      <c r="D2807" s="1" t="s">
        <v>71</v>
      </c>
      <c r="E2807" s="1" t="s">
        <v>62</v>
      </c>
      <c r="F2807" s="1" t="s">
        <v>45</v>
      </c>
      <c r="G2807" s="1" t="s">
        <v>46</v>
      </c>
      <c r="H2807" s="1" t="s">
        <v>54</v>
      </c>
      <c r="I2807" s="1" t="s">
        <v>5075</v>
      </c>
      <c r="J2807" s="1" t="s">
        <v>5076</v>
      </c>
      <c r="K2807" s="27">
        <v>44711.509675925925</v>
      </c>
      <c r="L2807" s="27">
        <v>44711.521863425929</v>
      </c>
      <c r="M2807" s="1" t="s">
        <v>50</v>
      </c>
      <c r="N2807" s="85" t="s">
        <v>1803</v>
      </c>
      <c r="O2807" s="1"/>
      <c r="P2807" s="46"/>
    </row>
    <row r="2808" spans="1:16" ht="16.5" hidden="1" customHeight="1">
      <c r="A2808" s="43">
        <v>108315</v>
      </c>
      <c r="B2808" s="1" t="s">
        <v>41</v>
      </c>
      <c r="C2808" s="1" t="s">
        <v>51</v>
      </c>
      <c r="D2808" s="1" t="s">
        <v>61</v>
      </c>
      <c r="E2808" s="1" t="s">
        <v>62</v>
      </c>
      <c r="F2808" s="1" t="s">
        <v>45</v>
      </c>
      <c r="G2808" s="1" t="s">
        <v>46</v>
      </c>
      <c r="H2808" s="1" t="s">
        <v>54</v>
      </c>
      <c r="I2808" s="1" t="s">
        <v>5077</v>
      </c>
      <c r="J2808" s="1" t="s">
        <v>5078</v>
      </c>
      <c r="K2808" s="27">
        <v>44711.516597222224</v>
      </c>
      <c r="L2808" s="27">
        <v>44712.655868055554</v>
      </c>
      <c r="M2808" s="1" t="s">
        <v>50</v>
      </c>
      <c r="N2808" s="85" t="s">
        <v>429</v>
      </c>
      <c r="O2808" s="1"/>
      <c r="P2808" s="46"/>
    </row>
    <row r="2809" spans="1:16" ht="16.5" hidden="1" customHeight="1">
      <c r="A2809" s="43">
        <v>108316</v>
      </c>
      <c r="B2809" s="1" t="s">
        <v>41</v>
      </c>
      <c r="C2809" s="1" t="s">
        <v>42</v>
      </c>
      <c r="D2809" s="1" t="s">
        <v>52</v>
      </c>
      <c r="E2809" s="1" t="s">
        <v>44</v>
      </c>
      <c r="F2809" s="1" t="s">
        <v>45</v>
      </c>
      <c r="G2809" s="1" t="s">
        <v>46</v>
      </c>
      <c r="H2809" s="1" t="s">
        <v>47</v>
      </c>
      <c r="I2809" s="1" t="s">
        <v>853</v>
      </c>
      <c r="J2809" s="1" t="s">
        <v>5079</v>
      </c>
      <c r="K2809" s="27">
        <v>44711.52002314815</v>
      </c>
      <c r="L2809" s="27">
        <v>44712.420358796298</v>
      </c>
      <c r="M2809" s="1" t="s">
        <v>50</v>
      </c>
      <c r="N2809" s="85" t="s">
        <v>429</v>
      </c>
      <c r="O2809" s="1"/>
      <c r="P2809" s="46"/>
    </row>
    <row r="2810" spans="1:16" ht="16.5" hidden="1" customHeight="1">
      <c r="A2810" s="43">
        <v>108317</v>
      </c>
      <c r="B2810" s="1" t="s">
        <v>60</v>
      </c>
      <c r="C2810" s="1" t="s">
        <v>42</v>
      </c>
      <c r="D2810" s="1" t="s">
        <v>81</v>
      </c>
      <c r="E2810" s="1" t="s">
        <v>44</v>
      </c>
      <c r="F2810" s="1" t="s">
        <v>45</v>
      </c>
      <c r="G2810" s="1" t="s">
        <v>46</v>
      </c>
      <c r="H2810" s="1" t="s">
        <v>54</v>
      </c>
      <c r="I2810" s="1" t="s">
        <v>5080</v>
      </c>
      <c r="J2810" s="1" t="s">
        <v>5081</v>
      </c>
      <c r="K2810" s="27">
        <v>44711.532812500001</v>
      </c>
      <c r="L2810" s="27">
        <v>44711.65388888889</v>
      </c>
      <c r="M2810" s="1" t="s">
        <v>50</v>
      </c>
      <c r="N2810" s="85" t="s">
        <v>429</v>
      </c>
      <c r="O2810" s="1"/>
      <c r="P2810" s="46"/>
    </row>
    <row r="2811" spans="1:16" ht="16.5" hidden="1" customHeight="1">
      <c r="A2811" s="68">
        <v>108318</v>
      </c>
      <c r="B2811" s="69" t="s">
        <v>60</v>
      </c>
      <c r="C2811" s="69" t="s">
        <v>51</v>
      </c>
      <c r="D2811" s="69" t="s">
        <v>61</v>
      </c>
      <c r="E2811" s="69" t="s">
        <v>44</v>
      </c>
      <c r="F2811" s="69" t="s">
        <v>53</v>
      </c>
      <c r="G2811" s="69" t="s">
        <v>46</v>
      </c>
      <c r="H2811" s="69" t="s">
        <v>47</v>
      </c>
      <c r="I2811" s="69" t="s">
        <v>5082</v>
      </c>
      <c r="J2811" s="69" t="s">
        <v>5083</v>
      </c>
      <c r="K2811" s="70">
        <v>44711.536041666666</v>
      </c>
      <c r="L2811" s="70">
        <v>44711.635740740741</v>
      </c>
      <c r="M2811" s="69" t="s">
        <v>50</v>
      </c>
      <c r="N2811" s="86" t="s">
        <v>429</v>
      </c>
      <c r="O2811" s="1"/>
      <c r="P2811" s="46"/>
    </row>
    <row r="2812" spans="1:16" ht="16.5" customHeight="1">
      <c r="A2812" s="43">
        <v>108319</v>
      </c>
      <c r="B2812" s="1" t="s">
        <v>57</v>
      </c>
      <c r="C2812" s="1" t="s">
        <v>99</v>
      </c>
      <c r="D2812" s="1" t="s">
        <v>61</v>
      </c>
      <c r="E2812" s="1" t="s">
        <v>66</v>
      </c>
      <c r="F2812" s="1" t="s">
        <v>67</v>
      </c>
      <c r="G2812" s="1" t="s">
        <v>401</v>
      </c>
      <c r="H2812" s="1" t="s">
        <v>54</v>
      </c>
      <c r="I2812" s="1" t="s">
        <v>5084</v>
      </c>
      <c r="J2812" s="1" t="s">
        <v>5085</v>
      </c>
      <c r="K2812" s="27">
        <v>44711.552974537037</v>
      </c>
      <c r="L2812" s="27">
        <v>44712.422835648147</v>
      </c>
      <c r="M2812" s="1" t="s">
        <v>50</v>
      </c>
      <c r="N2812" s="85" t="s">
        <v>443</v>
      </c>
      <c r="O2812" s="1"/>
      <c r="P2812" s="46"/>
    </row>
    <row r="2813" spans="1:16" ht="16.5" hidden="1" customHeight="1">
      <c r="A2813" s="75">
        <v>108320</v>
      </c>
      <c r="B2813" s="63" t="s">
        <v>57</v>
      </c>
      <c r="C2813" s="63" t="s">
        <v>51</v>
      </c>
      <c r="D2813" s="63" t="s">
        <v>71</v>
      </c>
      <c r="E2813" s="63" t="s">
        <v>66</v>
      </c>
      <c r="F2813" s="63" t="s">
        <v>45</v>
      </c>
      <c r="G2813" s="63" t="s">
        <v>46</v>
      </c>
      <c r="H2813" s="63" t="s">
        <v>54</v>
      </c>
      <c r="I2813" s="63" t="s">
        <v>5086</v>
      </c>
      <c r="J2813" s="63" t="s">
        <v>5087</v>
      </c>
      <c r="K2813" s="64">
        <v>44711.585613425923</v>
      </c>
      <c r="L2813" s="64">
        <v>44712.688576388886</v>
      </c>
      <c r="M2813" s="63" t="s">
        <v>50</v>
      </c>
      <c r="N2813" s="85" t="s">
        <v>443</v>
      </c>
      <c r="O2813" s="1"/>
      <c r="P2813" s="46"/>
    </row>
    <row r="2814" spans="1:16" ht="16.5" hidden="1" customHeight="1">
      <c r="A2814" s="43">
        <v>108321</v>
      </c>
      <c r="B2814" s="1" t="s">
        <v>60</v>
      </c>
      <c r="C2814" s="1" t="s">
        <v>51</v>
      </c>
      <c r="D2814" s="1" t="s">
        <v>81</v>
      </c>
      <c r="E2814" s="1" t="s">
        <v>102</v>
      </c>
      <c r="F2814" s="1" t="s">
        <v>67</v>
      </c>
      <c r="G2814" s="1" t="s">
        <v>46</v>
      </c>
      <c r="H2814" s="1" t="s">
        <v>54</v>
      </c>
      <c r="I2814" s="1" t="s">
        <v>5088</v>
      </c>
      <c r="J2814" s="1" t="s">
        <v>5089</v>
      </c>
      <c r="K2814" s="27">
        <v>44711.598622685182</v>
      </c>
      <c r="L2814" s="27">
        <v>44711.634583333333</v>
      </c>
      <c r="M2814" s="1" t="s">
        <v>50</v>
      </c>
      <c r="N2814" s="85" t="s">
        <v>429</v>
      </c>
      <c r="O2814" s="1"/>
      <c r="P2814" s="46"/>
    </row>
    <row r="2815" spans="1:16" ht="16.5" hidden="1" customHeight="1">
      <c r="A2815" s="43">
        <v>108322</v>
      </c>
      <c r="B2815" s="1" t="s">
        <v>60</v>
      </c>
      <c r="C2815" s="1" t="s">
        <v>51</v>
      </c>
      <c r="D2815" s="1" t="s">
        <v>43</v>
      </c>
      <c r="E2815" s="1" t="s">
        <v>44</v>
      </c>
      <c r="F2815" s="1" t="s">
        <v>53</v>
      </c>
      <c r="G2815" s="1" t="s">
        <v>85</v>
      </c>
      <c r="H2815" s="1" t="s">
        <v>47</v>
      </c>
      <c r="I2815" s="1" t="s">
        <v>5090</v>
      </c>
      <c r="J2815" s="1" t="s">
        <v>5091</v>
      </c>
      <c r="K2815" s="27">
        <v>44711.608252314814</v>
      </c>
      <c r="L2815" s="27">
        <v>44712.654039351852</v>
      </c>
      <c r="M2815" s="1" t="s">
        <v>50</v>
      </c>
      <c r="N2815" s="85" t="s">
        <v>429</v>
      </c>
      <c r="O2815" s="1"/>
      <c r="P2815" s="46"/>
    </row>
    <row r="2816" spans="1:16" ht="16.5" hidden="1" customHeight="1">
      <c r="A2816" s="43">
        <v>108323</v>
      </c>
      <c r="B2816" s="1" t="s">
        <v>60</v>
      </c>
      <c r="C2816" s="1" t="s">
        <v>99</v>
      </c>
      <c r="D2816" s="1" t="s">
        <v>61</v>
      </c>
      <c r="E2816" s="1" t="s">
        <v>75</v>
      </c>
      <c r="F2816" s="1" t="s">
        <v>67</v>
      </c>
      <c r="G2816" s="1" t="s">
        <v>46</v>
      </c>
      <c r="H2816" s="1" t="s">
        <v>54</v>
      </c>
      <c r="I2816" s="1" t="s">
        <v>5092</v>
      </c>
      <c r="J2816" s="1" t="s">
        <v>5093</v>
      </c>
      <c r="K2816" s="27">
        <v>44711.620787037034</v>
      </c>
      <c r="L2816" s="27">
        <v>44712.466678240744</v>
      </c>
      <c r="M2816" s="1" t="s">
        <v>50</v>
      </c>
      <c r="N2816" s="85" t="s">
        <v>429</v>
      </c>
      <c r="O2816" s="1"/>
      <c r="P2816" s="46"/>
    </row>
    <row r="2817" spans="1:16" ht="16.5" hidden="1" customHeight="1">
      <c r="A2817" s="43">
        <v>108324</v>
      </c>
      <c r="B2817" s="1" t="s">
        <v>60</v>
      </c>
      <c r="C2817" s="1" t="s">
        <v>200</v>
      </c>
      <c r="D2817" s="1" t="s">
        <v>71</v>
      </c>
      <c r="E2817" s="1" t="s">
        <v>44</v>
      </c>
      <c r="F2817" s="1" t="s">
        <v>45</v>
      </c>
      <c r="G2817" s="1" t="s">
        <v>46</v>
      </c>
      <c r="H2817" s="1" t="s">
        <v>54</v>
      </c>
      <c r="I2817" s="1" t="s">
        <v>5094</v>
      </c>
      <c r="J2817" s="1" t="s">
        <v>5095</v>
      </c>
      <c r="K2817" s="27">
        <v>44711.620995370373</v>
      </c>
      <c r="L2817" s="27">
        <v>44712.65357638889</v>
      </c>
      <c r="M2817" s="1" t="s">
        <v>50</v>
      </c>
      <c r="N2817" s="85" t="s">
        <v>429</v>
      </c>
      <c r="O2817" s="1"/>
      <c r="P2817" s="46"/>
    </row>
    <row r="2818" spans="1:16" ht="16.5" hidden="1" customHeight="1">
      <c r="A2818" s="43">
        <v>108325</v>
      </c>
      <c r="B2818" s="1" t="s">
        <v>41</v>
      </c>
      <c r="C2818" s="1" t="s">
        <v>109</v>
      </c>
      <c r="D2818" s="1" t="s">
        <v>61</v>
      </c>
      <c r="E2818" s="1" t="s">
        <v>44</v>
      </c>
      <c r="F2818" s="1" t="s">
        <v>45</v>
      </c>
      <c r="G2818" s="1" t="s">
        <v>46</v>
      </c>
      <c r="H2818" s="1" t="s">
        <v>47</v>
      </c>
      <c r="I2818" s="1" t="s">
        <v>5096</v>
      </c>
      <c r="J2818" s="1" t="s">
        <v>5097</v>
      </c>
      <c r="K2818" s="27">
        <v>44711.627175925925</v>
      </c>
      <c r="L2818" s="27">
        <v>44711.633645833332</v>
      </c>
      <c r="M2818" s="1" t="s">
        <v>50</v>
      </c>
      <c r="N2818" s="85" t="s">
        <v>429</v>
      </c>
      <c r="O2818" s="1"/>
      <c r="P2818" s="46"/>
    </row>
    <row r="2819" spans="1:16" ht="16.5" hidden="1" customHeight="1">
      <c r="A2819" s="43">
        <v>108326</v>
      </c>
      <c r="B2819" s="1" t="s">
        <v>252</v>
      </c>
      <c r="C2819" s="1" t="s">
        <v>123</v>
      </c>
      <c r="D2819" s="1" t="s">
        <v>81</v>
      </c>
      <c r="E2819" s="1" t="s">
        <v>66</v>
      </c>
      <c r="F2819" s="1" t="s">
        <v>67</v>
      </c>
      <c r="G2819" s="1" t="s">
        <v>46</v>
      </c>
      <c r="H2819" s="1" t="s">
        <v>54</v>
      </c>
      <c r="I2819" s="1" t="s">
        <v>5098</v>
      </c>
      <c r="J2819" s="1" t="s">
        <v>5099</v>
      </c>
      <c r="K2819" s="27">
        <v>44711.667199074072</v>
      </c>
      <c r="L2819" s="27">
        <v>44712.425752314812</v>
      </c>
      <c r="M2819" s="1" t="s">
        <v>50</v>
      </c>
      <c r="N2819" s="85" t="s">
        <v>443</v>
      </c>
      <c r="O2819" s="1"/>
      <c r="P2819" s="46"/>
    </row>
    <row r="2820" spans="1:16" ht="16.5" hidden="1" customHeight="1">
      <c r="A2820" s="43">
        <v>108327</v>
      </c>
      <c r="B2820" s="1" t="s">
        <v>60</v>
      </c>
      <c r="C2820" s="1" t="s">
        <v>42</v>
      </c>
      <c r="D2820" s="1" t="s">
        <v>61</v>
      </c>
      <c r="E2820" s="1" t="s">
        <v>44</v>
      </c>
      <c r="F2820" s="1" t="s">
        <v>45</v>
      </c>
      <c r="G2820" s="1" t="s">
        <v>46</v>
      </c>
      <c r="H2820" s="1" t="s">
        <v>47</v>
      </c>
      <c r="I2820" s="1" t="s">
        <v>5100</v>
      </c>
      <c r="J2820" s="1" t="s">
        <v>5101</v>
      </c>
      <c r="K2820" s="27">
        <v>44711.675173611111</v>
      </c>
      <c r="L2820" s="27">
        <v>44713.443530092591</v>
      </c>
      <c r="M2820" s="1" t="s">
        <v>50</v>
      </c>
      <c r="N2820" s="85" t="s">
        <v>429</v>
      </c>
      <c r="O2820" s="1"/>
      <c r="P2820" s="46"/>
    </row>
    <row r="2821" spans="1:16" ht="16.5" hidden="1" customHeight="1">
      <c r="A2821" s="43">
        <v>108328</v>
      </c>
      <c r="B2821" s="1" t="s">
        <v>60</v>
      </c>
      <c r="C2821" s="1" t="s">
        <v>99</v>
      </c>
      <c r="D2821" s="1" t="s">
        <v>71</v>
      </c>
      <c r="E2821" s="1" t="s">
        <v>62</v>
      </c>
      <c r="F2821" s="1" t="s">
        <v>45</v>
      </c>
      <c r="G2821" s="1" t="s">
        <v>46</v>
      </c>
      <c r="H2821" s="1" t="s">
        <v>54</v>
      </c>
      <c r="I2821" s="1" t="s">
        <v>5102</v>
      </c>
      <c r="J2821" s="1" t="s">
        <v>5103</v>
      </c>
      <c r="K2821" s="27">
        <v>44711.69090277778</v>
      </c>
      <c r="L2821" s="27">
        <v>44712.427094907405</v>
      </c>
      <c r="M2821" s="1" t="s">
        <v>50</v>
      </c>
      <c r="N2821" s="85" t="s">
        <v>429</v>
      </c>
      <c r="O2821" s="1"/>
      <c r="P2821" s="46"/>
    </row>
    <row r="2822" spans="1:16" ht="16.5" hidden="1" customHeight="1">
      <c r="A2822" s="43">
        <v>108329</v>
      </c>
      <c r="B2822" s="1" t="s">
        <v>60</v>
      </c>
      <c r="C2822" s="1" t="s">
        <v>651</v>
      </c>
      <c r="D2822" s="1" t="s">
        <v>61</v>
      </c>
      <c r="E2822" s="1" t="s">
        <v>44</v>
      </c>
      <c r="F2822" s="1" t="s">
        <v>45</v>
      </c>
      <c r="G2822" s="1" t="s">
        <v>46</v>
      </c>
      <c r="H2822" s="1" t="s">
        <v>47</v>
      </c>
      <c r="I2822" s="1" t="s">
        <v>5104</v>
      </c>
      <c r="J2822" s="1" t="s">
        <v>5105</v>
      </c>
      <c r="K2822" s="27">
        <v>44711.696180555555</v>
      </c>
      <c r="L2822" s="27">
        <v>44711.704930555556</v>
      </c>
      <c r="M2822" s="1" t="s">
        <v>50</v>
      </c>
      <c r="N2822" s="85" t="s">
        <v>429</v>
      </c>
      <c r="O2822" s="1"/>
      <c r="P2822" s="46"/>
    </row>
    <row r="2823" spans="1:16" ht="16.5" hidden="1" customHeight="1">
      <c r="A2823" s="43">
        <v>108330</v>
      </c>
      <c r="B2823" s="1" t="s">
        <v>41</v>
      </c>
      <c r="C2823" s="1" t="s">
        <v>51</v>
      </c>
      <c r="D2823" s="1" t="s">
        <v>61</v>
      </c>
      <c r="E2823" s="1" t="s">
        <v>44</v>
      </c>
      <c r="F2823" s="1" t="s">
        <v>45</v>
      </c>
      <c r="G2823" s="1" t="s">
        <v>46</v>
      </c>
      <c r="H2823" s="1" t="s">
        <v>54</v>
      </c>
      <c r="I2823" s="1" t="s">
        <v>5004</v>
      </c>
      <c r="J2823" s="1" t="s">
        <v>5106</v>
      </c>
      <c r="K2823" s="27">
        <v>44711.699236111112</v>
      </c>
      <c r="L2823" s="27">
        <v>44711.701874999999</v>
      </c>
      <c r="M2823" s="1" t="s">
        <v>50</v>
      </c>
      <c r="N2823" s="85" t="s">
        <v>429</v>
      </c>
      <c r="O2823" s="1"/>
      <c r="P2823" s="46"/>
    </row>
    <row r="2824" spans="1:16" ht="16.5" hidden="1" customHeight="1">
      <c r="A2824" s="43">
        <v>108331</v>
      </c>
      <c r="B2824" s="1" t="s">
        <v>41</v>
      </c>
      <c r="C2824" s="1" t="s">
        <v>51</v>
      </c>
      <c r="D2824" s="1" t="s">
        <v>71</v>
      </c>
      <c r="E2824" s="1" t="s">
        <v>62</v>
      </c>
      <c r="F2824" s="1" t="s">
        <v>53</v>
      </c>
      <c r="G2824" s="1" t="s">
        <v>46</v>
      </c>
      <c r="H2824" s="1" t="s">
        <v>54</v>
      </c>
      <c r="I2824" s="1" t="s">
        <v>4009</v>
      </c>
      <c r="J2824" s="1" t="s">
        <v>5107</v>
      </c>
      <c r="K2824" s="27">
        <v>44711.707384259258</v>
      </c>
      <c r="L2824" s="27">
        <v>44718.361793981479</v>
      </c>
      <c r="M2824" s="1" t="s">
        <v>50</v>
      </c>
      <c r="N2824" s="85" t="s">
        <v>429</v>
      </c>
      <c r="O2824" s="1"/>
      <c r="P2824" s="46"/>
    </row>
    <row r="2825" spans="1:16" ht="16.5" hidden="1" customHeight="1">
      <c r="A2825" s="43">
        <v>108332</v>
      </c>
      <c r="B2825" s="1" t="s">
        <v>60</v>
      </c>
      <c r="C2825" s="1" t="s">
        <v>51</v>
      </c>
      <c r="D2825" s="1" t="s">
        <v>61</v>
      </c>
      <c r="E2825" s="1" t="s">
        <v>44</v>
      </c>
      <c r="F2825" s="1" t="s">
        <v>53</v>
      </c>
      <c r="G2825" s="1" t="s">
        <v>46</v>
      </c>
      <c r="H2825" s="1" t="s">
        <v>54</v>
      </c>
      <c r="I2825" s="1" t="s">
        <v>5108</v>
      </c>
      <c r="J2825" s="1" t="s">
        <v>5109</v>
      </c>
      <c r="K2825" s="27">
        <v>44711.741469907407</v>
      </c>
      <c r="L2825" s="27">
        <v>44715.487685185188</v>
      </c>
      <c r="M2825" s="1" t="s">
        <v>50</v>
      </c>
      <c r="N2825" s="85" t="s">
        <v>429</v>
      </c>
      <c r="O2825" s="1"/>
      <c r="P2825" s="46"/>
    </row>
    <row r="2826" spans="1:16" ht="16.5" hidden="1" customHeight="1">
      <c r="A2826" s="43">
        <v>108333</v>
      </c>
      <c r="B2826" s="1" t="s">
        <v>575</v>
      </c>
      <c r="C2826" s="1" t="s">
        <v>42</v>
      </c>
      <c r="D2826" s="1" t="s">
        <v>81</v>
      </c>
      <c r="E2826" s="1" t="s">
        <v>440</v>
      </c>
      <c r="F2826" s="1" t="s">
        <v>67</v>
      </c>
      <c r="G2826" s="1" t="s">
        <v>85</v>
      </c>
      <c r="H2826" s="1" t="s">
        <v>47</v>
      </c>
      <c r="I2826" s="1" t="s">
        <v>5110</v>
      </c>
      <c r="J2826" s="1" t="s">
        <v>5111</v>
      </c>
      <c r="K2826" s="27">
        <v>44711.746377314812</v>
      </c>
      <c r="L2826" s="27">
        <v>44715.489212962966</v>
      </c>
      <c r="M2826" s="1" t="s">
        <v>50</v>
      </c>
      <c r="N2826" s="85" t="s">
        <v>443</v>
      </c>
      <c r="O2826" s="1"/>
      <c r="P2826" s="46"/>
    </row>
    <row r="2827" spans="1:16" ht="16.5" hidden="1" customHeight="1">
      <c r="A2827" s="43">
        <v>108334</v>
      </c>
      <c r="B2827" s="1" t="s">
        <v>41</v>
      </c>
      <c r="C2827" s="1" t="s">
        <v>150</v>
      </c>
      <c r="D2827" s="1" t="s">
        <v>71</v>
      </c>
      <c r="E2827" s="1" t="s">
        <v>440</v>
      </c>
      <c r="F2827" s="1" t="s">
        <v>67</v>
      </c>
      <c r="G2827" s="1" t="s">
        <v>46</v>
      </c>
      <c r="H2827" s="1" t="s">
        <v>47</v>
      </c>
      <c r="I2827" s="1" t="s">
        <v>5112</v>
      </c>
      <c r="J2827" s="1" t="s">
        <v>5113</v>
      </c>
      <c r="K2827" s="27">
        <v>44711.788784722223</v>
      </c>
      <c r="L2827" s="27">
        <v>44713.451018518521</v>
      </c>
      <c r="M2827" s="1" t="s">
        <v>50</v>
      </c>
      <c r="N2827" s="85" t="s">
        <v>429</v>
      </c>
      <c r="O2827" s="1"/>
      <c r="P2827" s="46"/>
    </row>
    <row r="2828" spans="1:16" ht="16.5" hidden="1" customHeight="1">
      <c r="A2828" s="43">
        <v>108335</v>
      </c>
      <c r="B2828" s="1" t="s">
        <v>60</v>
      </c>
      <c r="C2828" s="1" t="s">
        <v>42</v>
      </c>
      <c r="D2828" s="1" t="s">
        <v>81</v>
      </c>
      <c r="E2828" s="1" t="s">
        <v>257</v>
      </c>
      <c r="F2828" s="1" t="s">
        <v>67</v>
      </c>
      <c r="G2828" s="1" t="s">
        <v>46</v>
      </c>
      <c r="H2828" s="1" t="s">
        <v>47</v>
      </c>
      <c r="I2828" s="1" t="s">
        <v>5114</v>
      </c>
      <c r="J2828" s="1" t="s">
        <v>5115</v>
      </c>
      <c r="K2828" s="27">
        <v>44711.870740740742</v>
      </c>
      <c r="L2828" s="27">
        <v>44712.441851851851</v>
      </c>
      <c r="M2828" s="1" t="s">
        <v>50</v>
      </c>
      <c r="N2828" s="85" t="s">
        <v>429</v>
      </c>
      <c r="O2828" s="1"/>
      <c r="P2828" s="46"/>
    </row>
    <row r="2829" spans="1:16" ht="16.5" hidden="1" customHeight="1">
      <c r="A2829" s="43">
        <v>108336</v>
      </c>
      <c r="B2829" s="1" t="s">
        <v>60</v>
      </c>
      <c r="C2829" s="1" t="s">
        <v>90</v>
      </c>
      <c r="D2829" s="1" t="s">
        <v>81</v>
      </c>
      <c r="E2829" s="1" t="s">
        <v>793</v>
      </c>
      <c r="F2829" s="1" t="s">
        <v>67</v>
      </c>
      <c r="G2829" s="1" t="s">
        <v>46</v>
      </c>
      <c r="H2829" s="1" t="s">
        <v>54</v>
      </c>
      <c r="I2829" s="1" t="s">
        <v>5116</v>
      </c>
      <c r="J2829" s="1" t="s">
        <v>5117</v>
      </c>
      <c r="K2829" s="27">
        <v>44712.363263888888</v>
      </c>
      <c r="L2829" s="27">
        <v>44712.437974537039</v>
      </c>
      <c r="M2829" s="1" t="s">
        <v>50</v>
      </c>
      <c r="N2829" s="85" t="s">
        <v>429</v>
      </c>
      <c r="O2829" s="1"/>
      <c r="P2829" s="46"/>
    </row>
    <row r="2830" spans="1:16" ht="16.5" hidden="1" customHeight="1">
      <c r="A2830" s="43">
        <v>108337</v>
      </c>
      <c r="B2830" s="1" t="s">
        <v>41</v>
      </c>
      <c r="C2830" s="1" t="s">
        <v>150</v>
      </c>
      <c r="D2830" s="1" t="s">
        <v>61</v>
      </c>
      <c r="E2830" s="1" t="s">
        <v>542</v>
      </c>
      <c r="F2830" s="1" t="s">
        <v>67</v>
      </c>
      <c r="G2830" s="1" t="s">
        <v>46</v>
      </c>
      <c r="H2830" s="1" t="s">
        <v>47</v>
      </c>
      <c r="I2830" s="1" t="s">
        <v>5118</v>
      </c>
      <c r="J2830" s="1" t="s">
        <v>5119</v>
      </c>
      <c r="K2830" s="27">
        <v>44712.38890046296</v>
      </c>
      <c r="L2830" s="27">
        <v>44720.405868055554</v>
      </c>
      <c r="M2830" s="1" t="s">
        <v>50</v>
      </c>
      <c r="N2830" s="85" t="s">
        <v>429</v>
      </c>
      <c r="O2830" s="1"/>
      <c r="P2830" s="46"/>
    </row>
    <row r="2831" spans="1:16" ht="16.5" hidden="1" customHeight="1">
      <c r="A2831" s="43">
        <v>108338</v>
      </c>
      <c r="B2831" s="1" t="s">
        <v>41</v>
      </c>
      <c r="C2831" s="1" t="s">
        <v>51</v>
      </c>
      <c r="D2831" s="1" t="s">
        <v>43</v>
      </c>
      <c r="E2831" s="1" t="s">
        <v>44</v>
      </c>
      <c r="F2831" s="1" t="s">
        <v>45</v>
      </c>
      <c r="G2831" s="1" t="s">
        <v>46</v>
      </c>
      <c r="H2831" s="1" t="s">
        <v>47</v>
      </c>
      <c r="I2831" s="1" t="s">
        <v>893</v>
      </c>
      <c r="J2831" s="1" t="s">
        <v>4180</v>
      </c>
      <c r="K2831" s="27">
        <v>44712.399201388886</v>
      </c>
      <c r="L2831" s="27">
        <v>44713.444409722222</v>
      </c>
      <c r="M2831" s="1" t="s">
        <v>50</v>
      </c>
      <c r="N2831" s="85" t="s">
        <v>429</v>
      </c>
      <c r="O2831" s="1"/>
      <c r="P2831" s="46"/>
    </row>
    <row r="2832" spans="1:16" ht="16.5" hidden="1" customHeight="1">
      <c r="A2832" s="43">
        <v>108339</v>
      </c>
      <c r="B2832" s="1" t="s">
        <v>60</v>
      </c>
      <c r="C2832" s="1" t="s">
        <v>51</v>
      </c>
      <c r="D2832" s="1" t="s">
        <v>81</v>
      </c>
      <c r="E2832" s="1" t="s">
        <v>44</v>
      </c>
      <c r="F2832" s="1" t="s">
        <v>53</v>
      </c>
      <c r="G2832" s="1" t="s">
        <v>85</v>
      </c>
      <c r="H2832" s="1" t="s">
        <v>54</v>
      </c>
      <c r="I2832" s="1" t="s">
        <v>5120</v>
      </c>
      <c r="J2832" s="1" t="s">
        <v>5121</v>
      </c>
      <c r="K2832" s="27">
        <v>44712.413680555554</v>
      </c>
      <c r="L2832" s="27">
        <v>44712.63994212963</v>
      </c>
      <c r="M2832" s="1" t="s">
        <v>50</v>
      </c>
      <c r="N2832" s="85" t="s">
        <v>429</v>
      </c>
      <c r="O2832" s="1"/>
      <c r="P2832" s="46"/>
    </row>
    <row r="2833" spans="1:16" ht="16.5" hidden="1" customHeight="1">
      <c r="A2833" s="43">
        <v>108340</v>
      </c>
      <c r="B2833" s="1" t="s">
        <v>41</v>
      </c>
      <c r="C2833" s="1" t="s">
        <v>51</v>
      </c>
      <c r="D2833" s="1" t="s">
        <v>52</v>
      </c>
      <c r="E2833" s="1" t="s">
        <v>44</v>
      </c>
      <c r="F2833" s="1" t="s">
        <v>53</v>
      </c>
      <c r="G2833" s="1" t="s">
        <v>46</v>
      </c>
      <c r="H2833" s="1" t="s">
        <v>54</v>
      </c>
      <c r="I2833" s="1" t="s">
        <v>893</v>
      </c>
      <c r="J2833" s="1" t="s">
        <v>4346</v>
      </c>
      <c r="K2833" s="27">
        <v>44712.420312499999</v>
      </c>
      <c r="L2833" s="27">
        <v>44713.44940972222</v>
      </c>
      <c r="M2833" s="1" t="s">
        <v>50</v>
      </c>
      <c r="N2833" s="85" t="s">
        <v>429</v>
      </c>
      <c r="O2833" s="1"/>
      <c r="P2833" s="46"/>
    </row>
    <row r="2834" spans="1:16" ht="16.5" hidden="1" customHeight="1">
      <c r="A2834" s="43">
        <v>108341</v>
      </c>
      <c r="B2834" s="1" t="s">
        <v>60</v>
      </c>
      <c r="C2834" s="1" t="s">
        <v>126</v>
      </c>
      <c r="D2834" s="1" t="s">
        <v>71</v>
      </c>
      <c r="E2834" s="1" t="s">
        <v>44</v>
      </c>
      <c r="F2834" s="1" t="s">
        <v>45</v>
      </c>
      <c r="G2834" s="1" t="s">
        <v>46</v>
      </c>
      <c r="H2834" s="1" t="s">
        <v>54</v>
      </c>
      <c r="I2834" s="1" t="s">
        <v>5122</v>
      </c>
      <c r="J2834" s="1" t="s">
        <v>5123</v>
      </c>
      <c r="K2834" s="27">
        <v>44712.42119212963</v>
      </c>
      <c r="L2834" s="27">
        <v>44712.436249999999</v>
      </c>
      <c r="M2834" s="1" t="s">
        <v>50</v>
      </c>
      <c r="N2834" s="85" t="s">
        <v>429</v>
      </c>
      <c r="O2834" s="1"/>
      <c r="P2834" s="46"/>
    </row>
    <row r="2835" spans="1:16" ht="16.5" hidden="1" customHeight="1">
      <c r="A2835" s="43">
        <v>108342</v>
      </c>
      <c r="B2835" s="1" t="s">
        <v>41</v>
      </c>
      <c r="C2835" s="1" t="s">
        <v>150</v>
      </c>
      <c r="D2835" s="1" t="s">
        <v>71</v>
      </c>
      <c r="E2835" s="1" t="s">
        <v>440</v>
      </c>
      <c r="F2835" s="1" t="s">
        <v>45</v>
      </c>
      <c r="G2835" s="1" t="s">
        <v>46</v>
      </c>
      <c r="H2835" s="1" t="s">
        <v>47</v>
      </c>
      <c r="I2835" s="1" t="s">
        <v>5124</v>
      </c>
      <c r="J2835" s="1" t="s">
        <v>1947</v>
      </c>
      <c r="K2835" s="27">
        <v>44712.452407407407</v>
      </c>
      <c r="L2835" s="27">
        <v>44712.465925925928</v>
      </c>
      <c r="M2835" s="1" t="s">
        <v>50</v>
      </c>
      <c r="N2835" s="85" t="s">
        <v>429</v>
      </c>
      <c r="O2835" s="1"/>
      <c r="P2835" s="46"/>
    </row>
    <row r="2836" spans="1:16" ht="16.5" hidden="1" customHeight="1">
      <c r="A2836" s="43">
        <v>108343</v>
      </c>
      <c r="B2836" s="1" t="s">
        <v>57</v>
      </c>
      <c r="C2836" s="1" t="s">
        <v>51</v>
      </c>
      <c r="D2836" s="1" t="s">
        <v>43</v>
      </c>
      <c r="E2836" s="1" t="s">
        <v>44</v>
      </c>
      <c r="F2836" s="1" t="s">
        <v>53</v>
      </c>
      <c r="G2836" s="1" t="s">
        <v>85</v>
      </c>
      <c r="H2836" s="1" t="s">
        <v>54</v>
      </c>
      <c r="I2836" s="1" t="s">
        <v>5125</v>
      </c>
      <c r="J2836" s="1" t="s">
        <v>5126</v>
      </c>
      <c r="K2836" s="27">
        <v>44712.462465277778</v>
      </c>
      <c r="L2836" s="27">
        <v>44713.441516203704</v>
      </c>
      <c r="M2836" s="1" t="s">
        <v>50</v>
      </c>
      <c r="N2836" s="85" t="s">
        <v>443</v>
      </c>
      <c r="O2836" s="1"/>
      <c r="P2836" s="46"/>
    </row>
    <row r="2837" spans="1:16" ht="16.5" hidden="1" customHeight="1">
      <c r="A2837" s="68">
        <v>108344</v>
      </c>
      <c r="B2837" s="69" t="s">
        <v>41</v>
      </c>
      <c r="C2837" s="69" t="s">
        <v>42</v>
      </c>
      <c r="D2837" s="69" t="s">
        <v>71</v>
      </c>
      <c r="E2837" s="69" t="s">
        <v>44</v>
      </c>
      <c r="F2837" s="69" t="s">
        <v>53</v>
      </c>
      <c r="G2837" s="69" t="s">
        <v>46</v>
      </c>
      <c r="H2837" s="69" t="s">
        <v>54</v>
      </c>
      <c r="I2837" s="69" t="s">
        <v>4620</v>
      </c>
      <c r="J2837" s="69" t="s">
        <v>5127</v>
      </c>
      <c r="K2837" s="70">
        <v>44712.465798611112</v>
      </c>
      <c r="L2837" s="70">
        <v>44715.71534722222</v>
      </c>
      <c r="M2837" s="69" t="s">
        <v>50</v>
      </c>
      <c r="N2837" s="86" t="s">
        <v>429</v>
      </c>
      <c r="O2837" s="1"/>
      <c r="P2837" s="46"/>
    </row>
    <row r="2838" spans="1:16" ht="16.5" customHeight="1">
      <c r="A2838" s="43">
        <v>108345</v>
      </c>
      <c r="B2838" s="1" t="s">
        <v>60</v>
      </c>
      <c r="C2838" s="1" t="s">
        <v>51</v>
      </c>
      <c r="D2838" s="1" t="s">
        <v>81</v>
      </c>
      <c r="E2838" s="1" t="s">
        <v>241</v>
      </c>
      <c r="F2838" s="1" t="s">
        <v>67</v>
      </c>
      <c r="G2838" s="1" t="s">
        <v>401</v>
      </c>
      <c r="H2838" s="1" t="s">
        <v>47</v>
      </c>
      <c r="I2838" s="1" t="s">
        <v>5128</v>
      </c>
      <c r="J2838" s="1" t="s">
        <v>5129</v>
      </c>
      <c r="K2838" s="27">
        <v>44712.47074074074</v>
      </c>
      <c r="L2838" s="27">
        <v>44713.430243055554</v>
      </c>
      <c r="M2838" s="1" t="s">
        <v>50</v>
      </c>
      <c r="N2838" s="85" t="s">
        <v>429</v>
      </c>
      <c r="O2838" s="1"/>
      <c r="P2838" s="46"/>
    </row>
    <row r="2839" spans="1:16" ht="16.5" hidden="1" customHeight="1">
      <c r="A2839" s="75">
        <v>108346</v>
      </c>
      <c r="B2839" s="63" t="s">
        <v>41</v>
      </c>
      <c r="C2839" s="63" t="s">
        <v>51</v>
      </c>
      <c r="D2839" s="63" t="s">
        <v>61</v>
      </c>
      <c r="E2839" s="63" t="s">
        <v>542</v>
      </c>
      <c r="F2839" s="63" t="s">
        <v>67</v>
      </c>
      <c r="G2839" s="63" t="s">
        <v>46</v>
      </c>
      <c r="H2839" s="63" t="s">
        <v>54</v>
      </c>
      <c r="I2839" s="63" t="s">
        <v>5130</v>
      </c>
      <c r="J2839" s="63" t="s">
        <v>5131</v>
      </c>
      <c r="K2839" s="64">
        <v>44712.475995370369</v>
      </c>
      <c r="L2839" s="64">
        <v>44720.406192129631</v>
      </c>
      <c r="M2839" s="63" t="s">
        <v>50</v>
      </c>
      <c r="N2839" s="87" t="s">
        <v>429</v>
      </c>
      <c r="O2839" s="1"/>
      <c r="P2839" s="46"/>
    </row>
    <row r="2840" spans="1:16" ht="16.5" hidden="1" customHeight="1">
      <c r="A2840" s="43">
        <v>108347</v>
      </c>
      <c r="B2840" s="1" t="s">
        <v>41</v>
      </c>
      <c r="C2840" s="1" t="s">
        <v>51</v>
      </c>
      <c r="D2840" s="1" t="s">
        <v>43</v>
      </c>
      <c r="E2840" s="1" t="s">
        <v>44</v>
      </c>
      <c r="F2840" s="1" t="s">
        <v>45</v>
      </c>
      <c r="G2840" s="1" t="s">
        <v>46</v>
      </c>
      <c r="H2840" s="1" t="s">
        <v>54</v>
      </c>
      <c r="I2840" s="1" t="s">
        <v>5132</v>
      </c>
      <c r="J2840" s="1" t="s">
        <v>5133</v>
      </c>
      <c r="K2840" s="27">
        <v>44712.507372685184</v>
      </c>
      <c r="L2840" s="27">
        <v>44712.515405092592</v>
      </c>
      <c r="M2840" s="1" t="s">
        <v>50</v>
      </c>
      <c r="N2840" s="85" t="s">
        <v>429</v>
      </c>
      <c r="O2840" s="1"/>
      <c r="P2840" s="46"/>
    </row>
    <row r="2841" spans="1:16" ht="16.5" hidden="1" customHeight="1">
      <c r="A2841" s="43">
        <v>108348</v>
      </c>
      <c r="B2841" s="1" t="s">
        <v>60</v>
      </c>
      <c r="C2841" s="1" t="s">
        <v>123</v>
      </c>
      <c r="D2841" s="1" t="s">
        <v>43</v>
      </c>
      <c r="E2841" s="1" t="s">
        <v>44</v>
      </c>
      <c r="F2841" s="1" t="s">
        <v>67</v>
      </c>
      <c r="G2841" s="1" t="s">
        <v>46</v>
      </c>
      <c r="H2841" s="1" t="s">
        <v>47</v>
      </c>
      <c r="I2841" s="1" t="s">
        <v>5134</v>
      </c>
      <c r="J2841" s="1" t="s">
        <v>5135</v>
      </c>
      <c r="K2841" s="27">
        <v>44712.514120370368</v>
      </c>
      <c r="L2841" s="27">
        <v>44713.551064814812</v>
      </c>
      <c r="M2841" s="1" t="s">
        <v>50</v>
      </c>
      <c r="N2841" s="85" t="s">
        <v>429</v>
      </c>
      <c r="O2841" s="1"/>
      <c r="P2841" s="46"/>
    </row>
    <row r="2842" spans="1:16" ht="16.5" hidden="1" customHeight="1">
      <c r="A2842" s="68">
        <v>108349</v>
      </c>
      <c r="B2842" s="69" t="s">
        <v>60</v>
      </c>
      <c r="C2842" s="69" t="s">
        <v>42</v>
      </c>
      <c r="D2842" s="69" t="s">
        <v>43</v>
      </c>
      <c r="E2842" s="69" t="s">
        <v>44</v>
      </c>
      <c r="F2842" s="69" t="s">
        <v>45</v>
      </c>
      <c r="G2842" s="69" t="s">
        <v>46</v>
      </c>
      <c r="H2842" s="69" t="s">
        <v>54</v>
      </c>
      <c r="I2842" s="69" t="s">
        <v>3284</v>
      </c>
      <c r="J2842" s="69" t="s">
        <v>5136</v>
      </c>
      <c r="K2842" s="70">
        <v>44712.5159375</v>
      </c>
      <c r="L2842" s="70">
        <v>44714.359293981484</v>
      </c>
      <c r="M2842" s="69" t="s">
        <v>50</v>
      </c>
      <c r="N2842" s="86" t="s">
        <v>429</v>
      </c>
      <c r="O2842" s="1"/>
      <c r="P2842" s="46"/>
    </row>
    <row r="2843" spans="1:16" ht="16.5" hidden="1" customHeight="1">
      <c r="A2843" s="43">
        <v>108350</v>
      </c>
      <c r="B2843" s="1" t="s">
        <v>74</v>
      </c>
      <c r="C2843" s="1" t="s">
        <v>200</v>
      </c>
      <c r="D2843" s="1" t="s">
        <v>81</v>
      </c>
      <c r="E2843" s="1" t="s">
        <v>257</v>
      </c>
      <c r="F2843" s="1" t="s">
        <v>67</v>
      </c>
      <c r="G2843" s="1" t="s">
        <v>401</v>
      </c>
      <c r="H2843" s="1" t="s">
        <v>54</v>
      </c>
      <c r="I2843" s="1" t="s">
        <v>5137</v>
      </c>
      <c r="J2843" s="1" t="s">
        <v>304</v>
      </c>
      <c r="K2843" s="27">
        <v>44712.517696759256</v>
      </c>
      <c r="L2843" s="27">
        <v>44712.537303240744</v>
      </c>
      <c r="M2843" s="1" t="s">
        <v>50</v>
      </c>
      <c r="N2843" s="89" t="s">
        <v>3881</v>
      </c>
      <c r="O2843" s="1"/>
      <c r="P2843" s="46"/>
    </row>
    <row r="2844" spans="1:16" ht="16.5" hidden="1" customHeight="1">
      <c r="A2844" s="75">
        <v>108351</v>
      </c>
      <c r="B2844" s="63" t="s">
        <v>41</v>
      </c>
      <c r="C2844" s="63" t="s">
        <v>341</v>
      </c>
      <c r="D2844" s="63" t="s">
        <v>71</v>
      </c>
      <c r="E2844" s="63" t="s">
        <v>241</v>
      </c>
      <c r="F2844" s="63" t="s">
        <v>45</v>
      </c>
      <c r="G2844" s="63" t="s">
        <v>46</v>
      </c>
      <c r="H2844" s="63" t="s">
        <v>47</v>
      </c>
      <c r="I2844" s="63" t="s">
        <v>893</v>
      </c>
      <c r="J2844" s="63" t="s">
        <v>5138</v>
      </c>
      <c r="K2844" s="64">
        <v>44712.531550925924</v>
      </c>
      <c r="L2844" s="64">
        <v>44713.426342592589</v>
      </c>
      <c r="M2844" s="63" t="s">
        <v>50</v>
      </c>
      <c r="N2844" s="87" t="s">
        <v>429</v>
      </c>
      <c r="O2844" s="1"/>
      <c r="P2844" s="46"/>
    </row>
    <row r="2845" spans="1:16" ht="16.5" hidden="1" customHeight="1">
      <c r="A2845" s="43">
        <v>108352</v>
      </c>
      <c r="B2845" s="1" t="s">
        <v>60</v>
      </c>
      <c r="C2845" s="1" t="s">
        <v>42</v>
      </c>
      <c r="D2845" s="1" t="s">
        <v>43</v>
      </c>
      <c r="E2845" s="1" t="s">
        <v>44</v>
      </c>
      <c r="F2845" s="1" t="s">
        <v>45</v>
      </c>
      <c r="G2845" s="1" t="s">
        <v>46</v>
      </c>
      <c r="H2845" s="1" t="s">
        <v>47</v>
      </c>
      <c r="I2845" s="1" t="s">
        <v>5139</v>
      </c>
      <c r="J2845" s="1" t="s">
        <v>5140</v>
      </c>
      <c r="K2845" s="27">
        <v>44712.533634259256</v>
      </c>
      <c r="L2845" s="27">
        <v>44712.557673611111</v>
      </c>
      <c r="M2845" s="1" t="s">
        <v>50</v>
      </c>
      <c r="N2845" s="85" t="s">
        <v>429</v>
      </c>
      <c r="O2845" s="1"/>
      <c r="P2845" s="46"/>
    </row>
    <row r="2846" spans="1:16" ht="16.5" hidden="1" customHeight="1">
      <c r="A2846" s="43">
        <v>108353</v>
      </c>
      <c r="B2846" s="1" t="s">
        <v>57</v>
      </c>
      <c r="C2846" s="1" t="s">
        <v>51</v>
      </c>
      <c r="D2846" s="1" t="s">
        <v>71</v>
      </c>
      <c r="E2846" s="1" t="s">
        <v>44</v>
      </c>
      <c r="F2846" s="1" t="s">
        <v>53</v>
      </c>
      <c r="G2846" s="1" t="s">
        <v>46</v>
      </c>
      <c r="H2846" s="1" t="s">
        <v>47</v>
      </c>
      <c r="I2846" s="1" t="s">
        <v>5141</v>
      </c>
      <c r="J2846" s="1" t="s">
        <v>5142</v>
      </c>
      <c r="K2846" s="27">
        <v>44712.538668981484</v>
      </c>
      <c r="L2846" s="27">
        <v>44712.557372685187</v>
      </c>
      <c r="M2846" s="1" t="s">
        <v>50</v>
      </c>
      <c r="N2846" s="85" t="s">
        <v>443</v>
      </c>
      <c r="O2846" s="1"/>
      <c r="P2846" s="46"/>
    </row>
    <row r="2847" spans="1:16" ht="16.5" hidden="1" customHeight="1">
      <c r="A2847" s="43">
        <v>108354</v>
      </c>
      <c r="B2847" s="1" t="s">
        <v>60</v>
      </c>
      <c r="C2847" s="1" t="s">
        <v>42</v>
      </c>
      <c r="D2847" s="1" t="s">
        <v>52</v>
      </c>
      <c r="E2847" s="1" t="s">
        <v>44</v>
      </c>
      <c r="F2847" s="1" t="s">
        <v>45</v>
      </c>
      <c r="G2847" s="1" t="s">
        <v>46</v>
      </c>
      <c r="H2847" s="1" t="s">
        <v>47</v>
      </c>
      <c r="I2847" s="1" t="s">
        <v>5143</v>
      </c>
      <c r="J2847" s="1" t="s">
        <v>5144</v>
      </c>
      <c r="K2847" s="27">
        <v>44712.544374999998</v>
      </c>
      <c r="L2847" s="27">
        <v>44712.556666666664</v>
      </c>
      <c r="M2847" s="1" t="s">
        <v>50</v>
      </c>
      <c r="N2847" s="85" t="s">
        <v>429</v>
      </c>
      <c r="O2847" s="1"/>
      <c r="P2847" s="46"/>
    </row>
    <row r="2848" spans="1:16" ht="16.5" hidden="1" customHeight="1">
      <c r="A2848" s="68">
        <v>108355</v>
      </c>
      <c r="B2848" s="69" t="s">
        <v>41</v>
      </c>
      <c r="C2848" s="69" t="s">
        <v>51</v>
      </c>
      <c r="D2848" s="69" t="s">
        <v>61</v>
      </c>
      <c r="E2848" s="69" t="s">
        <v>62</v>
      </c>
      <c r="F2848" s="69" t="s">
        <v>53</v>
      </c>
      <c r="G2848" s="69" t="s">
        <v>46</v>
      </c>
      <c r="H2848" s="69" t="s">
        <v>47</v>
      </c>
      <c r="I2848" s="69" t="s">
        <v>5145</v>
      </c>
      <c r="J2848" s="69" t="s">
        <v>5146</v>
      </c>
      <c r="K2848" s="70">
        <v>44712.544456018521</v>
      </c>
      <c r="L2848" s="70">
        <v>44712.638402777775</v>
      </c>
      <c r="M2848" s="69" t="s">
        <v>50</v>
      </c>
      <c r="N2848" s="86" t="s">
        <v>429</v>
      </c>
      <c r="O2848" s="1"/>
      <c r="P2848" s="46"/>
    </row>
    <row r="2849" spans="1:16" ht="16.5" customHeight="1">
      <c r="A2849" s="43">
        <v>108356</v>
      </c>
      <c r="B2849" s="1" t="s">
        <v>74</v>
      </c>
      <c r="C2849" s="1" t="s">
        <v>42</v>
      </c>
      <c r="D2849" s="1" t="s">
        <v>43</v>
      </c>
      <c r="E2849" s="1" t="s">
        <v>44</v>
      </c>
      <c r="F2849" s="1" t="s">
        <v>67</v>
      </c>
      <c r="G2849" s="1" t="s">
        <v>401</v>
      </c>
      <c r="H2849" s="1" t="s">
        <v>54</v>
      </c>
      <c r="I2849" s="1" t="s">
        <v>5147</v>
      </c>
      <c r="J2849" s="1" t="s">
        <v>5148</v>
      </c>
      <c r="K2849" s="27">
        <v>44712.553148148145</v>
      </c>
      <c r="L2849" s="27">
        <v>44715.489988425928</v>
      </c>
      <c r="M2849" s="1" t="s">
        <v>50</v>
      </c>
      <c r="N2849" s="85" t="s">
        <v>443</v>
      </c>
      <c r="O2849" s="1"/>
      <c r="P2849" s="46"/>
    </row>
    <row r="2850" spans="1:16" ht="16.5" hidden="1" customHeight="1">
      <c r="A2850" s="75">
        <v>108357</v>
      </c>
      <c r="B2850" s="63" t="s">
        <v>57</v>
      </c>
      <c r="C2850" s="63" t="s">
        <v>51</v>
      </c>
      <c r="D2850" s="63" t="s">
        <v>43</v>
      </c>
      <c r="E2850" s="63" t="s">
        <v>44</v>
      </c>
      <c r="F2850" s="63" t="s">
        <v>45</v>
      </c>
      <c r="G2850" s="63" t="s">
        <v>46</v>
      </c>
      <c r="H2850" s="63" t="s">
        <v>54</v>
      </c>
      <c r="I2850" s="63" t="s">
        <v>5149</v>
      </c>
      <c r="J2850" s="63" t="s">
        <v>4435</v>
      </c>
      <c r="K2850" s="64">
        <v>44712.57298611111</v>
      </c>
      <c r="L2850" s="64">
        <v>44712.636932870373</v>
      </c>
      <c r="M2850" s="63" t="s">
        <v>50</v>
      </c>
      <c r="N2850" s="85" t="s">
        <v>443</v>
      </c>
      <c r="O2850" s="1"/>
      <c r="P2850" s="46"/>
    </row>
    <row r="2851" spans="1:16" ht="16.5" hidden="1" customHeight="1">
      <c r="A2851" s="43">
        <v>108358</v>
      </c>
      <c r="B2851" s="1" t="s">
        <v>252</v>
      </c>
      <c r="C2851" s="1" t="s">
        <v>51</v>
      </c>
      <c r="D2851" s="1" t="s">
        <v>43</v>
      </c>
      <c r="E2851" s="1" t="s">
        <v>44</v>
      </c>
      <c r="F2851" s="1" t="s">
        <v>45</v>
      </c>
      <c r="G2851" s="1" t="s">
        <v>46</v>
      </c>
      <c r="H2851" s="1" t="s">
        <v>54</v>
      </c>
      <c r="I2851" s="1" t="s">
        <v>5150</v>
      </c>
      <c r="J2851" s="1" t="s">
        <v>5151</v>
      </c>
      <c r="K2851" s="27">
        <v>44712.581053240741</v>
      </c>
      <c r="L2851" s="27">
        <v>44712.636655092596</v>
      </c>
      <c r="M2851" s="1" t="s">
        <v>50</v>
      </c>
      <c r="N2851" s="85" t="s">
        <v>443</v>
      </c>
      <c r="O2851" s="1"/>
      <c r="P2851" s="46"/>
    </row>
    <row r="2852" spans="1:16" ht="16.5" hidden="1" customHeight="1">
      <c r="A2852" s="68">
        <v>108359</v>
      </c>
      <c r="B2852" s="69" t="s">
        <v>74</v>
      </c>
      <c r="C2852" s="69" t="s">
        <v>51</v>
      </c>
      <c r="D2852" s="69" t="s">
        <v>43</v>
      </c>
      <c r="E2852" s="69" t="s">
        <v>44</v>
      </c>
      <c r="F2852" s="69" t="s">
        <v>53</v>
      </c>
      <c r="G2852" s="69" t="s">
        <v>46</v>
      </c>
      <c r="H2852" s="69" t="s">
        <v>47</v>
      </c>
      <c r="I2852" s="69" t="s">
        <v>5152</v>
      </c>
      <c r="J2852" s="69" t="s">
        <v>5153</v>
      </c>
      <c r="K2852" s="70">
        <v>44712.593368055554</v>
      </c>
      <c r="L2852" s="70">
        <v>44712.636446759258</v>
      </c>
      <c r="M2852" s="69" t="s">
        <v>50</v>
      </c>
      <c r="N2852" s="86" t="s">
        <v>429</v>
      </c>
      <c r="O2852" s="1"/>
      <c r="P2852" s="46"/>
    </row>
    <row r="2853" spans="1:16" ht="16.5" hidden="1" customHeight="1">
      <c r="A2853" s="43">
        <v>108360</v>
      </c>
      <c r="B2853" s="1" t="s">
        <v>74</v>
      </c>
      <c r="C2853" s="1" t="s">
        <v>200</v>
      </c>
      <c r="D2853" s="1" t="s">
        <v>81</v>
      </c>
      <c r="E2853" s="1" t="s">
        <v>257</v>
      </c>
      <c r="F2853" s="1" t="s">
        <v>67</v>
      </c>
      <c r="G2853" s="1" t="s">
        <v>401</v>
      </c>
      <c r="H2853" s="1" t="s">
        <v>54</v>
      </c>
      <c r="I2853" s="1" t="s">
        <v>5154</v>
      </c>
      <c r="J2853" s="1" t="s">
        <v>5155</v>
      </c>
      <c r="K2853" s="27">
        <v>44712.62290509259</v>
      </c>
      <c r="L2853" s="27">
        <v>44715.494606481479</v>
      </c>
      <c r="M2853" s="1" t="s">
        <v>50</v>
      </c>
      <c r="N2853" s="89" t="s">
        <v>3877</v>
      </c>
      <c r="O2853" s="1"/>
      <c r="P2853" s="46"/>
    </row>
    <row r="2854" spans="1:16" ht="16.5" hidden="1" customHeight="1">
      <c r="A2854" s="77">
        <v>108361</v>
      </c>
      <c r="B2854" s="78" t="s">
        <v>57</v>
      </c>
      <c r="C2854" s="78" t="s">
        <v>51</v>
      </c>
      <c r="D2854" s="78" t="s">
        <v>61</v>
      </c>
      <c r="E2854" s="78" t="s">
        <v>44</v>
      </c>
      <c r="F2854" s="78" t="s">
        <v>45</v>
      </c>
      <c r="G2854" s="78" t="s">
        <v>46</v>
      </c>
      <c r="H2854" s="78" t="s">
        <v>54</v>
      </c>
      <c r="I2854" s="78" t="s">
        <v>5156</v>
      </c>
      <c r="J2854" s="78" t="s">
        <v>5157</v>
      </c>
      <c r="K2854" s="80">
        <v>44712.623622685183</v>
      </c>
      <c r="L2854" s="80">
        <v>44719.636423611111</v>
      </c>
      <c r="M2854" s="78" t="s">
        <v>50</v>
      </c>
      <c r="N2854" s="85" t="s">
        <v>443</v>
      </c>
      <c r="O2854" s="1"/>
      <c r="P2854" s="46"/>
    </row>
    <row r="2855" spans="1:16" ht="16.5" hidden="1" customHeight="1">
      <c r="A2855" s="43">
        <v>108362</v>
      </c>
      <c r="B2855" s="1" t="s">
        <v>74</v>
      </c>
      <c r="C2855" s="1" t="s">
        <v>200</v>
      </c>
      <c r="D2855" s="1" t="s">
        <v>81</v>
      </c>
      <c r="E2855" s="1" t="s">
        <v>257</v>
      </c>
      <c r="F2855" s="1" t="s">
        <v>67</v>
      </c>
      <c r="G2855" s="1" t="s">
        <v>401</v>
      </c>
      <c r="H2855" s="1" t="s">
        <v>54</v>
      </c>
      <c r="I2855" s="1" t="s">
        <v>5158</v>
      </c>
      <c r="J2855" s="1" t="s">
        <v>5159</v>
      </c>
      <c r="K2855" s="27">
        <v>44712.628506944442</v>
      </c>
      <c r="L2855" s="27">
        <v>44714.547326388885</v>
      </c>
      <c r="M2855" s="1" t="s">
        <v>50</v>
      </c>
      <c r="N2855" s="89" t="s">
        <v>3877</v>
      </c>
      <c r="O2855" s="1"/>
      <c r="P2855" s="46"/>
    </row>
    <row r="2856" spans="1:16" ht="16.5" hidden="1" customHeight="1">
      <c r="A2856" s="75">
        <v>108363</v>
      </c>
      <c r="B2856" s="63" t="s">
        <v>60</v>
      </c>
      <c r="C2856" s="63" t="s">
        <v>42</v>
      </c>
      <c r="D2856" s="63" t="s">
        <v>81</v>
      </c>
      <c r="E2856" s="63" t="s">
        <v>44</v>
      </c>
      <c r="F2856" s="63" t="s">
        <v>45</v>
      </c>
      <c r="G2856" s="63" t="s">
        <v>46</v>
      </c>
      <c r="H2856" s="63" t="s">
        <v>47</v>
      </c>
      <c r="I2856" s="63" t="s">
        <v>5160</v>
      </c>
      <c r="J2856" s="63" t="s">
        <v>5161</v>
      </c>
      <c r="K2856" s="64">
        <v>44712.648206018515</v>
      </c>
      <c r="L2856" s="64">
        <v>44712.676851851851</v>
      </c>
      <c r="M2856" s="63" t="s">
        <v>50</v>
      </c>
      <c r="N2856" s="90" t="s">
        <v>429</v>
      </c>
      <c r="O2856" s="1"/>
      <c r="P2856" s="46"/>
    </row>
    <row r="2857" spans="1:16" ht="16.5" hidden="1" customHeight="1">
      <c r="A2857" s="43">
        <v>108364</v>
      </c>
      <c r="B2857" s="1" t="s">
        <v>41</v>
      </c>
      <c r="C2857" s="1" t="s">
        <v>150</v>
      </c>
      <c r="D2857" s="1" t="s">
        <v>563</v>
      </c>
      <c r="E2857" s="1" t="s">
        <v>84</v>
      </c>
      <c r="F2857" s="1" t="s">
        <v>53</v>
      </c>
      <c r="G2857" s="1" t="s">
        <v>46</v>
      </c>
      <c r="H2857" s="1" t="s">
        <v>54</v>
      </c>
      <c r="I2857" s="1" t="s">
        <v>5162</v>
      </c>
      <c r="J2857" s="1" t="s">
        <v>5163</v>
      </c>
      <c r="K2857" s="27">
        <v>44712.657835648148</v>
      </c>
      <c r="L2857" s="27">
        <v>44712.668310185189</v>
      </c>
      <c r="M2857" s="1" t="s">
        <v>50</v>
      </c>
      <c r="N2857" s="91" t="s">
        <v>429</v>
      </c>
      <c r="O2857" s="1"/>
      <c r="P2857" s="46"/>
    </row>
    <row r="2858" spans="1:16" ht="16.5" hidden="1" customHeight="1">
      <c r="A2858" s="43">
        <v>108365</v>
      </c>
      <c r="B2858" s="1" t="s">
        <v>60</v>
      </c>
      <c r="C2858" s="1" t="s">
        <v>51</v>
      </c>
      <c r="D2858" s="1" t="s">
        <v>81</v>
      </c>
      <c r="E2858" s="1" t="s">
        <v>257</v>
      </c>
      <c r="F2858" s="1" t="s">
        <v>45</v>
      </c>
      <c r="G2858" s="1" t="s">
        <v>46</v>
      </c>
      <c r="H2858" s="1" t="s">
        <v>54</v>
      </c>
      <c r="I2858" s="1" t="s">
        <v>5164</v>
      </c>
      <c r="J2858" s="1" t="s">
        <v>5165</v>
      </c>
      <c r="K2858" s="27">
        <v>44712.665162037039</v>
      </c>
      <c r="L2858" s="27">
        <v>44712.668009259258</v>
      </c>
      <c r="M2858" s="1" t="s">
        <v>50</v>
      </c>
      <c r="N2858" s="91" t="s">
        <v>429</v>
      </c>
      <c r="O2858" s="1"/>
      <c r="P2858" s="46"/>
    </row>
    <row r="2859" spans="1:16" ht="16.5" hidden="1" customHeight="1">
      <c r="A2859" s="43">
        <v>108366</v>
      </c>
      <c r="B2859" s="1" t="s">
        <v>60</v>
      </c>
      <c r="C2859" s="1" t="s">
        <v>51</v>
      </c>
      <c r="D2859" s="1" t="s">
        <v>43</v>
      </c>
      <c r="E2859" s="1" t="s">
        <v>44</v>
      </c>
      <c r="F2859" s="1" t="s">
        <v>45</v>
      </c>
      <c r="G2859" s="1" t="s">
        <v>46</v>
      </c>
      <c r="H2859" s="1" t="s">
        <v>47</v>
      </c>
      <c r="I2859" s="1" t="s">
        <v>5166</v>
      </c>
      <c r="J2859" s="1" t="s">
        <v>5167</v>
      </c>
      <c r="K2859" s="27">
        <v>44712.683217592596</v>
      </c>
      <c r="L2859" s="27">
        <v>44713.452314814815</v>
      </c>
      <c r="M2859" s="1" t="s">
        <v>50</v>
      </c>
      <c r="N2859" s="91" t="s">
        <v>429</v>
      </c>
      <c r="O2859" s="1"/>
      <c r="P2859" s="46"/>
    </row>
    <row r="2860" spans="1:16" ht="16.5" hidden="1" customHeight="1">
      <c r="A2860" s="43">
        <v>108367</v>
      </c>
      <c r="B2860" s="1" t="s">
        <v>41</v>
      </c>
      <c r="C2860" s="1" t="s">
        <v>200</v>
      </c>
      <c r="D2860" s="1" t="s">
        <v>61</v>
      </c>
      <c r="E2860" s="1" t="s">
        <v>44</v>
      </c>
      <c r="F2860" s="1" t="s">
        <v>45</v>
      </c>
      <c r="G2860" s="1" t="s">
        <v>46</v>
      </c>
      <c r="H2860" s="1" t="s">
        <v>47</v>
      </c>
      <c r="I2860" s="1" t="s">
        <v>5168</v>
      </c>
      <c r="J2860" s="1" t="s">
        <v>5169</v>
      </c>
      <c r="K2860" s="27">
        <v>44712.68959490741</v>
      </c>
      <c r="L2860" s="27">
        <v>44712.696539351855</v>
      </c>
      <c r="M2860" s="1" t="s">
        <v>50</v>
      </c>
      <c r="N2860" s="91" t="s">
        <v>429</v>
      </c>
      <c r="O2860" s="1"/>
      <c r="P2860" s="46"/>
    </row>
    <row r="2861" spans="1:16" ht="16.5" hidden="1" customHeight="1">
      <c r="A2861" s="43">
        <v>108368</v>
      </c>
      <c r="B2861" s="1" t="s">
        <v>41</v>
      </c>
      <c r="C2861" s="1" t="s">
        <v>388</v>
      </c>
      <c r="D2861" s="1" t="s">
        <v>61</v>
      </c>
      <c r="E2861" s="1" t="s">
        <v>44</v>
      </c>
      <c r="F2861" s="1" t="s">
        <v>45</v>
      </c>
      <c r="G2861" s="1" t="s">
        <v>46</v>
      </c>
      <c r="H2861" s="1" t="s">
        <v>54</v>
      </c>
      <c r="I2861" s="1" t="s">
        <v>853</v>
      </c>
      <c r="J2861" s="1" t="s">
        <v>5170</v>
      </c>
      <c r="K2861" s="27">
        <v>44712.703414351854</v>
      </c>
      <c r="L2861" s="27">
        <v>44712.704363425924</v>
      </c>
      <c r="M2861" s="1" t="s">
        <v>50</v>
      </c>
      <c r="N2861" s="91" t="s">
        <v>429</v>
      </c>
      <c r="O2861" s="1"/>
      <c r="P2861" s="46"/>
    </row>
    <row r="2862" spans="1:16" ht="16.5" hidden="1" customHeight="1">
      <c r="A2862" s="43">
        <v>108369</v>
      </c>
      <c r="B2862" s="1" t="s">
        <v>252</v>
      </c>
      <c r="C2862" s="1" t="s">
        <v>126</v>
      </c>
      <c r="D2862" s="1" t="s">
        <v>43</v>
      </c>
      <c r="E2862" s="1" t="s">
        <v>44</v>
      </c>
      <c r="F2862" s="1" t="s">
        <v>45</v>
      </c>
      <c r="G2862" s="1" t="s">
        <v>46</v>
      </c>
      <c r="H2862" s="1" t="s">
        <v>54</v>
      </c>
      <c r="I2862" s="1" t="s">
        <v>5171</v>
      </c>
      <c r="J2862" s="1" t="s">
        <v>5172</v>
      </c>
      <c r="K2862" s="27">
        <v>44712.705289351848</v>
      </c>
      <c r="L2862" s="27">
        <v>44714.658460648148</v>
      </c>
      <c r="M2862" s="1" t="s">
        <v>50</v>
      </c>
      <c r="N2862" s="91" t="s">
        <v>429</v>
      </c>
      <c r="O2862" s="1"/>
      <c r="P2862" s="46"/>
    </row>
    <row r="2863" spans="1:16" ht="16.5" hidden="1" customHeight="1">
      <c r="A2863" s="43">
        <v>108370</v>
      </c>
      <c r="B2863" s="1" t="s">
        <v>60</v>
      </c>
      <c r="C2863" s="1" t="s">
        <v>42</v>
      </c>
      <c r="D2863" s="1" t="s">
        <v>81</v>
      </c>
      <c r="E2863" s="1" t="s">
        <v>257</v>
      </c>
      <c r="F2863" s="1" t="s">
        <v>45</v>
      </c>
      <c r="G2863" s="1" t="s">
        <v>46</v>
      </c>
      <c r="H2863" s="1" t="s">
        <v>54</v>
      </c>
      <c r="I2863" s="1" t="s">
        <v>5173</v>
      </c>
      <c r="J2863" s="1" t="s">
        <v>5174</v>
      </c>
      <c r="K2863" s="27">
        <v>44712.711458333331</v>
      </c>
      <c r="L2863" s="27">
        <v>44713.425752314812</v>
      </c>
      <c r="M2863" s="1" t="s">
        <v>50</v>
      </c>
      <c r="N2863" s="91" t="s">
        <v>429</v>
      </c>
      <c r="O2863" s="1"/>
      <c r="P2863" s="46"/>
    </row>
    <row r="2864" spans="1:16" ht="16.5" hidden="1" customHeight="1">
      <c r="A2864" s="43">
        <v>108371</v>
      </c>
      <c r="B2864" s="1" t="s">
        <v>60</v>
      </c>
      <c r="C2864" s="1" t="s">
        <v>42</v>
      </c>
      <c r="D2864" s="1" t="s">
        <v>81</v>
      </c>
      <c r="E2864" s="1" t="s">
        <v>257</v>
      </c>
      <c r="F2864" s="1" t="s">
        <v>45</v>
      </c>
      <c r="G2864" s="1" t="s">
        <v>46</v>
      </c>
      <c r="H2864" s="1" t="s">
        <v>54</v>
      </c>
      <c r="I2864" s="1" t="s">
        <v>5173</v>
      </c>
      <c r="J2864" s="1" t="s">
        <v>5174</v>
      </c>
      <c r="K2864" s="27">
        <v>44712.713101851848</v>
      </c>
      <c r="L2864" s="27">
        <v>44713.425162037034</v>
      </c>
      <c r="M2864" s="1" t="s">
        <v>50</v>
      </c>
      <c r="N2864" s="91" t="s">
        <v>429</v>
      </c>
      <c r="O2864" s="1"/>
      <c r="P2864" s="46"/>
    </row>
    <row r="2865" spans="1:16" ht="16.5" hidden="1" customHeight="1">
      <c r="A2865" s="43">
        <v>108372</v>
      </c>
      <c r="B2865" s="1" t="s">
        <v>252</v>
      </c>
      <c r="C2865" s="1" t="s">
        <v>51</v>
      </c>
      <c r="D2865" s="1" t="s">
        <v>71</v>
      </c>
      <c r="E2865" s="1" t="s">
        <v>44</v>
      </c>
      <c r="F2865" s="1" t="s">
        <v>45</v>
      </c>
      <c r="G2865" s="1" t="s">
        <v>46</v>
      </c>
      <c r="H2865" s="1" t="s">
        <v>54</v>
      </c>
      <c r="I2865" s="1" t="s">
        <v>5175</v>
      </c>
      <c r="J2865" s="1" t="s">
        <v>5176</v>
      </c>
      <c r="K2865" s="27">
        <v>44712.71603009259</v>
      </c>
      <c r="L2865" s="27">
        <v>44715.49690972222</v>
      </c>
      <c r="M2865" s="1" t="s">
        <v>50</v>
      </c>
      <c r="N2865" s="85" t="s">
        <v>443</v>
      </c>
      <c r="O2865" s="1"/>
      <c r="P2865" s="46"/>
    </row>
    <row r="2866" spans="1:16" ht="16.5" hidden="1" customHeight="1">
      <c r="A2866" s="43">
        <v>108373</v>
      </c>
      <c r="B2866" s="1" t="s">
        <v>60</v>
      </c>
      <c r="C2866" s="1" t="s">
        <v>42</v>
      </c>
      <c r="D2866" s="1" t="s">
        <v>81</v>
      </c>
      <c r="E2866" s="1" t="s">
        <v>75</v>
      </c>
      <c r="F2866" s="1" t="s">
        <v>67</v>
      </c>
      <c r="G2866" s="1" t="s">
        <v>46</v>
      </c>
      <c r="H2866" s="1" t="s">
        <v>47</v>
      </c>
      <c r="I2866" s="1" t="s">
        <v>5177</v>
      </c>
      <c r="J2866" s="1" t="s">
        <v>5178</v>
      </c>
      <c r="K2866" s="27">
        <v>44712.772187499999</v>
      </c>
      <c r="L2866" s="27">
        <v>44713.550428240742</v>
      </c>
      <c r="M2866" s="1" t="s">
        <v>50</v>
      </c>
      <c r="N2866" s="91" t="s">
        <v>429</v>
      </c>
      <c r="O2866" s="1"/>
      <c r="P2866" s="46"/>
    </row>
    <row r="2867" spans="1:16" ht="16.5" hidden="1" customHeight="1">
      <c r="A2867" s="43">
        <v>108374</v>
      </c>
      <c r="B2867" s="1" t="s">
        <v>60</v>
      </c>
      <c r="C2867" s="1" t="s">
        <v>51</v>
      </c>
      <c r="D2867" s="1" t="s">
        <v>81</v>
      </c>
      <c r="E2867" s="1" t="s">
        <v>44</v>
      </c>
      <c r="F2867" s="1" t="s">
        <v>45</v>
      </c>
      <c r="G2867" s="1" t="s">
        <v>46</v>
      </c>
      <c r="H2867" s="1" t="s">
        <v>54</v>
      </c>
      <c r="I2867" s="1" t="s">
        <v>5179</v>
      </c>
      <c r="J2867" s="1" t="s">
        <v>5180</v>
      </c>
      <c r="K2867" s="67">
        <v>44713.414270833331</v>
      </c>
      <c r="L2867" s="67">
        <v>44713.441099537034</v>
      </c>
      <c r="M2867" t="s">
        <v>50</v>
      </c>
      <c r="N2867" s="91" t="s">
        <v>429</v>
      </c>
      <c r="O2867" s="1"/>
      <c r="P2867" s="1"/>
    </row>
    <row r="2868" spans="1:16" ht="16.5" hidden="1" customHeight="1">
      <c r="A2868" s="43">
        <v>108375</v>
      </c>
      <c r="B2868" s="1" t="s">
        <v>60</v>
      </c>
      <c r="C2868" s="1" t="s">
        <v>51</v>
      </c>
      <c r="D2868" s="1" t="s">
        <v>81</v>
      </c>
      <c r="E2868" s="1" t="s">
        <v>257</v>
      </c>
      <c r="F2868" s="1" t="s">
        <v>45</v>
      </c>
      <c r="G2868" s="1" t="s">
        <v>46</v>
      </c>
      <c r="H2868" s="1" t="s">
        <v>54</v>
      </c>
      <c r="I2868" s="1" t="s">
        <v>5181</v>
      </c>
      <c r="J2868" s="1" t="s">
        <v>5182</v>
      </c>
      <c r="K2868" s="67">
        <v>44713.43</v>
      </c>
      <c r="L2868" s="67">
        <v>44713.440798611111</v>
      </c>
      <c r="M2868" t="s">
        <v>50</v>
      </c>
      <c r="N2868" s="91" t="s">
        <v>429</v>
      </c>
      <c r="O2868" s="1"/>
      <c r="P2868" s="1"/>
    </row>
    <row r="2869" spans="1:16" ht="16.5" hidden="1" customHeight="1">
      <c r="A2869" s="43">
        <v>108376</v>
      </c>
      <c r="B2869" s="1" t="s">
        <v>60</v>
      </c>
      <c r="C2869" s="1" t="s">
        <v>51</v>
      </c>
      <c r="D2869" s="1" t="s">
        <v>81</v>
      </c>
      <c r="E2869" s="1" t="s">
        <v>257</v>
      </c>
      <c r="F2869" s="1" t="s">
        <v>45</v>
      </c>
      <c r="G2869" s="1" t="s">
        <v>46</v>
      </c>
      <c r="H2869" s="1" t="s">
        <v>54</v>
      </c>
      <c r="I2869" s="1" t="s">
        <v>5183</v>
      </c>
      <c r="J2869" s="1" t="s">
        <v>5184</v>
      </c>
      <c r="K2869" s="67">
        <v>44713.431817129633</v>
      </c>
      <c r="L2869" s="67">
        <v>44713.43959490741</v>
      </c>
      <c r="M2869" t="s">
        <v>50</v>
      </c>
      <c r="N2869" s="91" t="s">
        <v>429</v>
      </c>
      <c r="O2869" s="1"/>
      <c r="P2869" s="1"/>
    </row>
    <row r="2870" spans="1:16" ht="16.5" hidden="1" customHeight="1">
      <c r="A2870" s="43">
        <v>108377</v>
      </c>
      <c r="B2870" s="1" t="s">
        <v>41</v>
      </c>
      <c r="C2870" s="1" t="s">
        <v>99</v>
      </c>
      <c r="D2870" s="1" t="s">
        <v>43</v>
      </c>
      <c r="E2870" s="1" t="s">
        <v>75</v>
      </c>
      <c r="F2870" s="1" t="s">
        <v>45</v>
      </c>
      <c r="G2870" s="1" t="s">
        <v>46</v>
      </c>
      <c r="H2870" s="1" t="s">
        <v>54</v>
      </c>
      <c r="I2870" s="1" t="s">
        <v>5185</v>
      </c>
      <c r="J2870" s="1" t="s">
        <v>3640</v>
      </c>
      <c r="K2870" s="67">
        <v>44713.440486111111</v>
      </c>
      <c r="L2870" s="67">
        <v>44713.441979166666</v>
      </c>
      <c r="M2870" t="s">
        <v>50</v>
      </c>
      <c r="N2870" s="91" t="s">
        <v>429</v>
      </c>
      <c r="O2870" s="1"/>
      <c r="P2870" s="1"/>
    </row>
    <row r="2871" spans="1:16" ht="16.5" hidden="1" customHeight="1">
      <c r="A2871" s="43">
        <v>108378</v>
      </c>
      <c r="B2871" s="1" t="s">
        <v>41</v>
      </c>
      <c r="C2871" s="1" t="s">
        <v>51</v>
      </c>
      <c r="D2871" s="1" t="s">
        <v>71</v>
      </c>
      <c r="E2871" s="1" t="s">
        <v>44</v>
      </c>
      <c r="F2871" s="1" t="s">
        <v>45</v>
      </c>
      <c r="G2871" s="1" t="s">
        <v>46</v>
      </c>
      <c r="H2871" s="1" t="s">
        <v>47</v>
      </c>
      <c r="I2871" s="1" t="s">
        <v>4620</v>
      </c>
      <c r="J2871" s="1" t="s">
        <v>5186</v>
      </c>
      <c r="K2871" s="67">
        <v>44713.442025462966</v>
      </c>
      <c r="L2871" s="67">
        <v>44720.4065162037</v>
      </c>
      <c r="M2871" t="s">
        <v>50</v>
      </c>
      <c r="N2871" s="91" t="s">
        <v>429</v>
      </c>
      <c r="O2871" s="1"/>
      <c r="P2871" s="1"/>
    </row>
    <row r="2872" spans="1:16" ht="16.5" hidden="1" customHeight="1">
      <c r="A2872" s="43">
        <v>108379</v>
      </c>
      <c r="B2872" s="1" t="s">
        <v>252</v>
      </c>
      <c r="C2872" s="1" t="s">
        <v>51</v>
      </c>
      <c r="D2872" s="1" t="s">
        <v>61</v>
      </c>
      <c r="E2872" s="1" t="s">
        <v>44</v>
      </c>
      <c r="F2872" s="1" t="s">
        <v>45</v>
      </c>
      <c r="G2872" s="1" t="s">
        <v>46</v>
      </c>
      <c r="H2872" s="1" t="s">
        <v>54</v>
      </c>
      <c r="I2872" s="1" t="s">
        <v>5187</v>
      </c>
      <c r="J2872" s="1" t="s">
        <v>5188</v>
      </c>
      <c r="K2872" s="67">
        <v>44713.445092592592</v>
      </c>
      <c r="L2872" s="67">
        <v>44713.45175925926</v>
      </c>
      <c r="M2872" t="s">
        <v>50</v>
      </c>
      <c r="N2872" s="85" t="s">
        <v>443</v>
      </c>
      <c r="O2872" s="1"/>
      <c r="P2872" s="1"/>
    </row>
    <row r="2873" spans="1:16" ht="16.5" hidden="1" customHeight="1">
      <c r="A2873" s="43">
        <v>108380</v>
      </c>
      <c r="B2873" s="1" t="s">
        <v>41</v>
      </c>
      <c r="C2873" s="1" t="s">
        <v>51</v>
      </c>
      <c r="D2873" s="1" t="s">
        <v>81</v>
      </c>
      <c r="E2873" s="1" t="s">
        <v>44</v>
      </c>
      <c r="F2873" s="1" t="s">
        <v>53</v>
      </c>
      <c r="G2873" s="1" t="s">
        <v>46</v>
      </c>
      <c r="H2873" s="1" t="s">
        <v>47</v>
      </c>
      <c r="I2873" s="1" t="s">
        <v>5189</v>
      </c>
      <c r="J2873" s="1" t="s">
        <v>5190</v>
      </c>
      <c r="K2873" s="67">
        <v>44713.453472222223</v>
      </c>
      <c r="L2873" s="67">
        <v>44719.358946759261</v>
      </c>
      <c r="M2873" t="s">
        <v>50</v>
      </c>
      <c r="N2873" s="91" t="s">
        <v>429</v>
      </c>
      <c r="O2873" s="1"/>
      <c r="P2873" s="1"/>
    </row>
    <row r="2874" spans="1:16" ht="16.5" hidden="1" customHeight="1">
      <c r="A2874" s="43">
        <v>108381</v>
      </c>
      <c r="B2874" s="1" t="s">
        <v>41</v>
      </c>
      <c r="C2874" s="1" t="s">
        <v>200</v>
      </c>
      <c r="D2874" s="1" t="s">
        <v>81</v>
      </c>
      <c r="E2874" s="1" t="s">
        <v>44</v>
      </c>
      <c r="F2874" s="1" t="s">
        <v>45</v>
      </c>
      <c r="G2874" s="1" t="s">
        <v>46</v>
      </c>
      <c r="H2874" s="1" t="s">
        <v>54</v>
      </c>
      <c r="I2874" s="1" t="s">
        <v>5191</v>
      </c>
      <c r="J2874" s="1" t="s">
        <v>3640</v>
      </c>
      <c r="K2874" s="67">
        <v>44713.455034722225</v>
      </c>
      <c r="L2874" s="67">
        <v>44713.467048611114</v>
      </c>
      <c r="M2874" t="s">
        <v>50</v>
      </c>
      <c r="N2874" s="91" t="s">
        <v>429</v>
      </c>
      <c r="O2874" s="1"/>
      <c r="P2874" s="1"/>
    </row>
    <row r="2875" spans="1:16" ht="16.5" hidden="1" customHeight="1">
      <c r="A2875" s="43">
        <v>108382</v>
      </c>
      <c r="B2875" s="1" t="s">
        <v>57</v>
      </c>
      <c r="C2875" s="1" t="s">
        <v>51</v>
      </c>
      <c r="D2875" s="1" t="s">
        <v>71</v>
      </c>
      <c r="E2875" s="1" t="s">
        <v>44</v>
      </c>
      <c r="F2875" s="1" t="s">
        <v>53</v>
      </c>
      <c r="G2875" s="1" t="s">
        <v>46</v>
      </c>
      <c r="H2875" s="1" t="s">
        <v>54</v>
      </c>
      <c r="I2875" s="1" t="s">
        <v>5192</v>
      </c>
      <c r="J2875" s="1" t="s">
        <v>5193</v>
      </c>
      <c r="K2875" s="67">
        <v>44713.459270833337</v>
      </c>
      <c r="L2875" s="67">
        <v>44719.454282407409</v>
      </c>
      <c r="M2875" t="s">
        <v>50</v>
      </c>
      <c r="N2875" s="85" t="s">
        <v>443</v>
      </c>
      <c r="O2875" s="1"/>
      <c r="P2875" s="1"/>
    </row>
    <row r="2876" spans="1:16" ht="16.5" hidden="1" customHeight="1">
      <c r="A2876" s="43">
        <v>108383</v>
      </c>
      <c r="B2876" s="1" t="s">
        <v>57</v>
      </c>
      <c r="C2876" s="1" t="s">
        <v>51</v>
      </c>
      <c r="D2876" s="1" t="s">
        <v>71</v>
      </c>
      <c r="E2876" s="1" t="s">
        <v>44</v>
      </c>
      <c r="F2876" s="1" t="s">
        <v>45</v>
      </c>
      <c r="G2876" s="1" t="s">
        <v>46</v>
      </c>
      <c r="H2876" s="1" t="s">
        <v>47</v>
      </c>
      <c r="I2876" s="1" t="s">
        <v>5194</v>
      </c>
      <c r="J2876" s="1" t="s">
        <v>5195</v>
      </c>
      <c r="K2876" s="67">
        <v>44713.466215277775</v>
      </c>
      <c r="L2876" s="67">
        <v>44713.517997685187</v>
      </c>
      <c r="M2876" t="s">
        <v>50</v>
      </c>
      <c r="N2876" s="85" t="s">
        <v>443</v>
      </c>
      <c r="O2876" s="1"/>
      <c r="P2876" s="1"/>
    </row>
    <row r="2877" spans="1:16" ht="16.5" hidden="1" customHeight="1">
      <c r="A2877" s="43">
        <v>108384</v>
      </c>
      <c r="B2877" s="1" t="s">
        <v>60</v>
      </c>
      <c r="C2877" s="1" t="s">
        <v>388</v>
      </c>
      <c r="D2877" s="1" t="s">
        <v>61</v>
      </c>
      <c r="E2877" s="1" t="s">
        <v>75</v>
      </c>
      <c r="F2877" s="1" t="s">
        <v>67</v>
      </c>
      <c r="G2877" s="1" t="s">
        <v>46</v>
      </c>
      <c r="H2877" s="1" t="s">
        <v>54</v>
      </c>
      <c r="I2877" s="1" t="s">
        <v>5196</v>
      </c>
      <c r="J2877" s="1" t="s">
        <v>5174</v>
      </c>
      <c r="K2877" s="67">
        <v>44713.473553240743</v>
      </c>
      <c r="L2877" s="67">
        <v>44713.498414351852</v>
      </c>
      <c r="M2877" t="s">
        <v>50</v>
      </c>
      <c r="N2877" s="91" t="s">
        <v>429</v>
      </c>
      <c r="O2877" s="1"/>
      <c r="P2877" s="1"/>
    </row>
    <row r="2878" spans="1:16" ht="16.5" hidden="1" customHeight="1">
      <c r="A2878" s="43">
        <v>108385</v>
      </c>
      <c r="B2878" s="1" t="s">
        <v>41</v>
      </c>
      <c r="C2878" s="1" t="s">
        <v>42</v>
      </c>
      <c r="D2878" s="1" t="s">
        <v>43</v>
      </c>
      <c r="E2878" s="1" t="s">
        <v>44</v>
      </c>
      <c r="F2878" s="1" t="s">
        <v>45</v>
      </c>
      <c r="G2878" s="1" t="s">
        <v>46</v>
      </c>
      <c r="H2878" s="1" t="s">
        <v>54</v>
      </c>
      <c r="I2878" s="1" t="s">
        <v>5197</v>
      </c>
      <c r="J2878" s="1" t="s">
        <v>5198</v>
      </c>
      <c r="K2878" s="67">
        <v>44713.481365740743</v>
      </c>
      <c r="L2878" s="67">
        <v>44713.497604166667</v>
      </c>
      <c r="M2878" t="s">
        <v>50</v>
      </c>
      <c r="N2878" s="91" t="s">
        <v>429</v>
      </c>
      <c r="O2878" s="1"/>
      <c r="P2878" s="1"/>
    </row>
    <row r="2879" spans="1:16" ht="16.5" hidden="1" customHeight="1">
      <c r="A2879" s="43">
        <v>108386</v>
      </c>
      <c r="B2879" s="1" t="s">
        <v>60</v>
      </c>
      <c r="C2879" s="1" t="s">
        <v>109</v>
      </c>
      <c r="D2879" s="1" t="s">
        <v>71</v>
      </c>
      <c r="E2879" s="1" t="s">
        <v>44</v>
      </c>
      <c r="F2879" s="1" t="s">
        <v>45</v>
      </c>
      <c r="G2879" s="1" t="s">
        <v>46</v>
      </c>
      <c r="H2879" s="1" t="s">
        <v>47</v>
      </c>
      <c r="I2879" s="1" t="s">
        <v>5199</v>
      </c>
      <c r="J2879" s="1" t="s">
        <v>5200</v>
      </c>
      <c r="K2879" s="67">
        <v>44713.488275462965</v>
      </c>
      <c r="L2879" s="67">
        <v>44713.498159722221</v>
      </c>
      <c r="M2879" t="s">
        <v>50</v>
      </c>
      <c r="N2879" s="91" t="s">
        <v>429</v>
      </c>
      <c r="O2879" s="1"/>
      <c r="P2879" s="1"/>
    </row>
    <row r="2880" spans="1:16" ht="16.5" hidden="1" customHeight="1">
      <c r="A2880" s="43">
        <v>108387</v>
      </c>
      <c r="B2880" s="1" t="s">
        <v>60</v>
      </c>
      <c r="C2880" s="1" t="s">
        <v>51</v>
      </c>
      <c r="D2880" s="1" t="s">
        <v>43</v>
      </c>
      <c r="E2880" s="1" t="s">
        <v>62</v>
      </c>
      <c r="F2880" s="1" t="s">
        <v>53</v>
      </c>
      <c r="G2880" s="1" t="s">
        <v>85</v>
      </c>
      <c r="H2880" s="1" t="s">
        <v>54</v>
      </c>
      <c r="I2880" s="1" t="s">
        <v>5201</v>
      </c>
      <c r="J2880" s="1" t="s">
        <v>5202</v>
      </c>
      <c r="K2880" s="67">
        <v>44713.502349537041</v>
      </c>
      <c r="L2880" s="67">
        <v>44714.360115740739</v>
      </c>
      <c r="M2880" t="s">
        <v>50</v>
      </c>
      <c r="N2880" s="91" t="s">
        <v>429</v>
      </c>
      <c r="O2880" s="1"/>
      <c r="P2880" s="1"/>
    </row>
    <row r="2881" spans="1:16" ht="16.5" hidden="1" customHeight="1">
      <c r="A2881" s="43">
        <v>108388</v>
      </c>
      <c r="B2881" s="1" t="s">
        <v>74</v>
      </c>
      <c r="C2881" s="1" t="s">
        <v>51</v>
      </c>
      <c r="D2881" s="1" t="s">
        <v>43</v>
      </c>
      <c r="E2881" s="1" t="s">
        <v>44</v>
      </c>
      <c r="F2881" s="1" t="s">
        <v>45</v>
      </c>
      <c r="G2881" s="1" t="s">
        <v>46</v>
      </c>
      <c r="H2881" s="1" t="s">
        <v>47</v>
      </c>
      <c r="I2881" s="1" t="s">
        <v>5203</v>
      </c>
      <c r="J2881" s="1" t="s">
        <v>5204</v>
      </c>
      <c r="K2881" s="67">
        <v>44713.504780092589</v>
      </c>
      <c r="L2881" s="67">
        <v>44719.651863425926</v>
      </c>
      <c r="M2881" t="s">
        <v>50</v>
      </c>
      <c r="N2881" s="91" t="s">
        <v>808</v>
      </c>
      <c r="O2881" s="1"/>
      <c r="P2881" s="1"/>
    </row>
    <row r="2882" spans="1:16" ht="16.5" hidden="1" customHeight="1">
      <c r="A2882" s="43">
        <v>108389</v>
      </c>
      <c r="B2882" s="1" t="s">
        <v>252</v>
      </c>
      <c r="C2882" s="1" t="s">
        <v>51</v>
      </c>
      <c r="D2882" s="1" t="s">
        <v>43</v>
      </c>
      <c r="E2882" s="1" t="s">
        <v>44</v>
      </c>
      <c r="F2882" s="1" t="s">
        <v>45</v>
      </c>
      <c r="G2882" s="1" t="s">
        <v>46</v>
      </c>
      <c r="H2882" s="1" t="s">
        <v>54</v>
      </c>
      <c r="I2882" s="1" t="s">
        <v>5205</v>
      </c>
      <c r="J2882" s="1" t="s">
        <v>5206</v>
      </c>
      <c r="K2882" s="67">
        <v>44713.511099537034</v>
      </c>
      <c r="L2882" s="67">
        <v>44713.51761574074</v>
      </c>
      <c r="M2882" t="s">
        <v>50</v>
      </c>
      <c r="N2882" s="85" t="s">
        <v>443</v>
      </c>
      <c r="O2882" s="1"/>
      <c r="P2882" s="1"/>
    </row>
    <row r="2883" spans="1:16" ht="16.5" hidden="1" customHeight="1">
      <c r="A2883" s="43">
        <v>108390</v>
      </c>
      <c r="B2883" s="1" t="s">
        <v>41</v>
      </c>
      <c r="C2883" s="1" t="s">
        <v>114</v>
      </c>
      <c r="D2883" s="1" t="s">
        <v>71</v>
      </c>
      <c r="E2883" s="1" t="s">
        <v>44</v>
      </c>
      <c r="F2883" s="1" t="s">
        <v>53</v>
      </c>
      <c r="G2883" s="1" t="s">
        <v>498</v>
      </c>
      <c r="H2883" s="1" t="s">
        <v>47</v>
      </c>
      <c r="I2883" s="1" t="s">
        <v>5207</v>
      </c>
      <c r="J2883" s="1" t="s">
        <v>5208</v>
      </c>
      <c r="K2883" s="67">
        <v>44713.515729166669</v>
      </c>
      <c r="L2883" s="67">
        <v>44714.426736111112</v>
      </c>
      <c r="M2883" t="s">
        <v>50</v>
      </c>
      <c r="N2883" s="91" t="s">
        <v>429</v>
      </c>
      <c r="O2883" s="1"/>
      <c r="P2883" s="1"/>
    </row>
    <row r="2884" spans="1:16" ht="16.5" hidden="1" customHeight="1">
      <c r="A2884" s="43">
        <v>108391</v>
      </c>
      <c r="B2884" s="1" t="s">
        <v>41</v>
      </c>
      <c r="C2884" s="1" t="s">
        <v>150</v>
      </c>
      <c r="D2884" s="1" t="s">
        <v>43</v>
      </c>
      <c r="E2884" s="1" t="s">
        <v>44</v>
      </c>
      <c r="F2884" s="1" t="s">
        <v>45</v>
      </c>
      <c r="G2884" s="1" t="s">
        <v>46</v>
      </c>
      <c r="H2884" s="1" t="s">
        <v>54</v>
      </c>
      <c r="I2884" s="1" t="s">
        <v>4436</v>
      </c>
      <c r="J2884" s="1" t="s">
        <v>5209</v>
      </c>
      <c r="K2884" s="67">
        <v>44713.524583333332</v>
      </c>
      <c r="L2884" s="67">
        <v>44714.428518518522</v>
      </c>
      <c r="M2884" t="s">
        <v>50</v>
      </c>
      <c r="N2884" s="91" t="s">
        <v>429</v>
      </c>
      <c r="O2884" s="1"/>
      <c r="P2884" s="1"/>
    </row>
    <row r="2885" spans="1:16" ht="16.5" hidden="1" customHeight="1">
      <c r="A2885" s="43">
        <v>108392</v>
      </c>
      <c r="B2885" s="1" t="s">
        <v>41</v>
      </c>
      <c r="C2885" s="1" t="s">
        <v>51</v>
      </c>
      <c r="D2885" s="1" t="s">
        <v>81</v>
      </c>
      <c r="E2885" s="1" t="s">
        <v>44</v>
      </c>
      <c r="F2885" s="1" t="s">
        <v>53</v>
      </c>
      <c r="G2885" s="1" t="s">
        <v>46</v>
      </c>
      <c r="H2885" s="1" t="s">
        <v>54</v>
      </c>
      <c r="I2885" s="1" t="s">
        <v>801</v>
      </c>
      <c r="J2885" s="1" t="s">
        <v>4346</v>
      </c>
      <c r="K2885" s="67">
        <v>44713.559212962966</v>
      </c>
      <c r="L2885" s="67">
        <v>44714.428842592592</v>
      </c>
      <c r="M2885" t="s">
        <v>50</v>
      </c>
      <c r="N2885" s="91" t="s">
        <v>429</v>
      </c>
      <c r="O2885" s="1"/>
      <c r="P2885" s="1"/>
    </row>
    <row r="2886" spans="1:16" ht="16.5" hidden="1" customHeight="1">
      <c r="A2886" s="43">
        <v>108393</v>
      </c>
      <c r="B2886" s="1" t="s">
        <v>60</v>
      </c>
      <c r="C2886" s="1" t="s">
        <v>51</v>
      </c>
      <c r="D2886" s="1" t="s">
        <v>71</v>
      </c>
      <c r="E2886" s="1" t="s">
        <v>44</v>
      </c>
      <c r="F2886" s="1" t="s">
        <v>45</v>
      </c>
      <c r="G2886" s="1" t="s">
        <v>46</v>
      </c>
      <c r="H2886" s="1" t="s">
        <v>54</v>
      </c>
      <c r="I2886" s="1" t="s">
        <v>5210</v>
      </c>
      <c r="J2886" s="1" t="s">
        <v>5211</v>
      </c>
      <c r="K2886" s="67">
        <v>44713.582604166666</v>
      </c>
      <c r="L2886" s="67">
        <v>44714.429236111115</v>
      </c>
      <c r="M2886" t="s">
        <v>50</v>
      </c>
      <c r="N2886" s="91" t="s">
        <v>429</v>
      </c>
      <c r="O2886" s="42"/>
      <c r="P2886" s="1"/>
    </row>
    <row r="2887" spans="1:16" ht="16.5" hidden="1" customHeight="1">
      <c r="A2887" s="43">
        <v>108394</v>
      </c>
      <c r="B2887" s="1" t="s">
        <v>41</v>
      </c>
      <c r="C2887" s="1" t="s">
        <v>51</v>
      </c>
      <c r="D2887" s="1" t="s">
        <v>71</v>
      </c>
      <c r="E2887" s="1" t="s">
        <v>44</v>
      </c>
      <c r="F2887" s="1" t="s">
        <v>45</v>
      </c>
      <c r="G2887" s="1" t="s">
        <v>46</v>
      </c>
      <c r="H2887" s="1" t="s">
        <v>47</v>
      </c>
      <c r="I2887" s="1" t="s">
        <v>5212</v>
      </c>
      <c r="J2887" s="1" t="s">
        <v>5213</v>
      </c>
      <c r="K2887" s="67">
        <v>44713.593668981484</v>
      </c>
      <c r="L2887" s="67">
        <v>44714.431284722225</v>
      </c>
      <c r="M2887" t="s">
        <v>50</v>
      </c>
      <c r="N2887" s="91" t="s">
        <v>429</v>
      </c>
      <c r="O2887" s="1"/>
      <c r="P2887" s="1"/>
    </row>
    <row r="2888" spans="1:16" ht="16.5" hidden="1" customHeight="1">
      <c r="A2888" s="43">
        <v>108395</v>
      </c>
      <c r="B2888" s="1" t="s">
        <v>252</v>
      </c>
      <c r="C2888" s="1" t="s">
        <v>90</v>
      </c>
      <c r="D2888" s="1" t="s">
        <v>71</v>
      </c>
      <c r="E2888" s="1" t="s">
        <v>44</v>
      </c>
      <c r="F2888" s="1" t="s">
        <v>45</v>
      </c>
      <c r="G2888" s="1" t="s">
        <v>46</v>
      </c>
      <c r="H2888" s="1" t="s">
        <v>54</v>
      </c>
      <c r="I2888" s="1" t="s">
        <v>5214</v>
      </c>
      <c r="J2888" s="1" t="s">
        <v>5215</v>
      </c>
      <c r="K2888" s="67">
        <v>44713.598553240743</v>
      </c>
      <c r="L2888" s="67">
        <v>44714.434016203704</v>
      </c>
      <c r="M2888" t="s">
        <v>50</v>
      </c>
      <c r="N2888" s="85" t="s">
        <v>443</v>
      </c>
      <c r="O2888" s="42"/>
      <c r="P2888" s="1"/>
    </row>
    <row r="2889" spans="1:16" ht="16.5" hidden="1" customHeight="1">
      <c r="A2889" s="43">
        <v>108396</v>
      </c>
      <c r="B2889" s="1" t="s">
        <v>41</v>
      </c>
      <c r="C2889" s="1" t="s">
        <v>150</v>
      </c>
      <c r="D2889" s="1" t="s">
        <v>43</v>
      </c>
      <c r="E2889" s="1" t="s">
        <v>44</v>
      </c>
      <c r="F2889" s="1" t="s">
        <v>45</v>
      </c>
      <c r="G2889" s="1" t="s">
        <v>46</v>
      </c>
      <c r="H2889" s="1" t="s">
        <v>47</v>
      </c>
      <c r="I2889" s="1" t="s">
        <v>893</v>
      </c>
      <c r="J2889" s="1" t="s">
        <v>5136</v>
      </c>
      <c r="K2889" s="67">
        <v>44713.616377314815</v>
      </c>
      <c r="L2889" s="67">
        <v>44714.434756944444</v>
      </c>
      <c r="M2889" t="s">
        <v>50</v>
      </c>
      <c r="N2889" s="91" t="s">
        <v>429</v>
      </c>
      <c r="O2889" s="1"/>
      <c r="P2889" s="1"/>
    </row>
    <row r="2890" spans="1:16" ht="16.5" hidden="1" customHeight="1">
      <c r="A2890" s="43">
        <v>108397</v>
      </c>
      <c r="B2890" s="1" t="s">
        <v>60</v>
      </c>
      <c r="C2890" s="1" t="s">
        <v>51</v>
      </c>
      <c r="D2890" s="1" t="s">
        <v>61</v>
      </c>
      <c r="E2890" s="1" t="s">
        <v>102</v>
      </c>
      <c r="F2890" s="1" t="s">
        <v>53</v>
      </c>
      <c r="G2890" s="1" t="s">
        <v>46</v>
      </c>
      <c r="H2890" s="1" t="s">
        <v>54</v>
      </c>
      <c r="I2890" s="1" t="s">
        <v>3284</v>
      </c>
      <c r="J2890" s="1" t="s">
        <v>5216</v>
      </c>
      <c r="K2890" s="67">
        <v>44713.61859953704</v>
      </c>
      <c r="L2890" s="67">
        <v>44714.433622685188</v>
      </c>
      <c r="M2890" t="s">
        <v>50</v>
      </c>
      <c r="N2890" s="91" t="s">
        <v>429</v>
      </c>
      <c r="O2890" s="1"/>
      <c r="P2890" s="1"/>
    </row>
    <row r="2891" spans="1:16" ht="16.5" hidden="1" customHeight="1">
      <c r="A2891" s="43">
        <v>108398</v>
      </c>
      <c r="B2891" s="1" t="s">
        <v>41</v>
      </c>
      <c r="C2891" s="1" t="s">
        <v>42</v>
      </c>
      <c r="D2891" s="1" t="s">
        <v>81</v>
      </c>
      <c r="E2891" s="1" t="s">
        <v>44</v>
      </c>
      <c r="F2891" s="1" t="s">
        <v>45</v>
      </c>
      <c r="G2891" s="1" t="s">
        <v>46</v>
      </c>
      <c r="H2891" s="1" t="s">
        <v>54</v>
      </c>
      <c r="I2891" s="1" t="s">
        <v>5217</v>
      </c>
      <c r="J2891" s="1" t="s">
        <v>5218</v>
      </c>
      <c r="K2891" s="67">
        <v>44713.641469907408</v>
      </c>
      <c r="L2891" s="67">
        <v>44714.427847222221</v>
      </c>
      <c r="M2891" t="s">
        <v>50</v>
      </c>
      <c r="N2891" s="91" t="s">
        <v>429</v>
      </c>
      <c r="O2891" s="1"/>
      <c r="P2891" s="1"/>
    </row>
    <row r="2892" spans="1:16" ht="16.5" hidden="1" customHeight="1">
      <c r="A2892" s="43">
        <v>108399</v>
      </c>
      <c r="B2892" s="1" t="s">
        <v>60</v>
      </c>
      <c r="C2892" s="1" t="s">
        <v>51</v>
      </c>
      <c r="D2892" s="1" t="s">
        <v>71</v>
      </c>
      <c r="E2892" s="1" t="s">
        <v>44</v>
      </c>
      <c r="F2892" s="1" t="s">
        <v>45</v>
      </c>
      <c r="G2892" s="1" t="s">
        <v>46</v>
      </c>
      <c r="H2892" s="1" t="s">
        <v>54</v>
      </c>
      <c r="I2892" s="1" t="s">
        <v>5219</v>
      </c>
      <c r="J2892" s="1" t="s">
        <v>5220</v>
      </c>
      <c r="K2892" s="67">
        <v>44713.646979166668</v>
      </c>
      <c r="L2892" s="67">
        <v>44714.435833333337</v>
      </c>
      <c r="M2892" t="s">
        <v>50</v>
      </c>
      <c r="N2892" s="91" t="s">
        <v>429</v>
      </c>
      <c r="O2892" s="1"/>
      <c r="P2892" s="1"/>
    </row>
    <row r="2893" spans="1:16" ht="16.5" hidden="1" customHeight="1">
      <c r="A2893" s="43">
        <v>108400</v>
      </c>
      <c r="B2893" s="1" t="s">
        <v>41</v>
      </c>
      <c r="C2893" s="1" t="s">
        <v>51</v>
      </c>
      <c r="D2893" s="1" t="s">
        <v>81</v>
      </c>
      <c r="E2893" s="1" t="s">
        <v>44</v>
      </c>
      <c r="F2893" s="1" t="s">
        <v>53</v>
      </c>
      <c r="G2893" s="1" t="s">
        <v>46</v>
      </c>
      <c r="H2893" s="1" t="s">
        <v>54</v>
      </c>
      <c r="I2893" s="1" t="s">
        <v>893</v>
      </c>
      <c r="J2893" s="1" t="s">
        <v>4346</v>
      </c>
      <c r="K2893" s="67">
        <v>44713.654363425929</v>
      </c>
      <c r="L2893" s="67">
        <v>44714.425428240742</v>
      </c>
      <c r="M2893" t="s">
        <v>50</v>
      </c>
      <c r="N2893" s="91" t="s">
        <v>429</v>
      </c>
      <c r="O2893" s="1"/>
      <c r="P2893" s="1"/>
    </row>
    <row r="2894" spans="1:16" ht="16.5" hidden="1" customHeight="1">
      <c r="A2894" s="43">
        <v>108401</v>
      </c>
      <c r="B2894" s="1" t="s">
        <v>41</v>
      </c>
      <c r="C2894" s="1" t="s">
        <v>42</v>
      </c>
      <c r="D2894" s="1" t="s">
        <v>61</v>
      </c>
      <c r="E2894" s="1" t="s">
        <v>44</v>
      </c>
      <c r="F2894" s="1" t="s">
        <v>45</v>
      </c>
      <c r="G2894" s="1" t="s">
        <v>46</v>
      </c>
      <c r="H2894" s="1" t="s">
        <v>54</v>
      </c>
      <c r="I2894" s="1" t="s">
        <v>5221</v>
      </c>
      <c r="J2894" s="1" t="s">
        <v>5222</v>
      </c>
      <c r="K2894" s="67">
        <v>44713.660219907404</v>
      </c>
      <c r="L2894" s="67">
        <v>44714.425069444442</v>
      </c>
      <c r="M2894" t="s">
        <v>50</v>
      </c>
      <c r="N2894" s="91" t="s">
        <v>429</v>
      </c>
      <c r="O2894" s="1"/>
      <c r="P2894" s="1"/>
    </row>
    <row r="2895" spans="1:16" ht="16.5" hidden="1" customHeight="1">
      <c r="A2895" s="43">
        <v>108402</v>
      </c>
      <c r="B2895" s="1" t="s">
        <v>41</v>
      </c>
      <c r="C2895" s="1" t="s">
        <v>51</v>
      </c>
      <c r="D2895" s="1" t="s">
        <v>71</v>
      </c>
      <c r="E2895" s="1" t="s">
        <v>62</v>
      </c>
      <c r="F2895" s="1" t="s">
        <v>45</v>
      </c>
      <c r="G2895" s="1" t="s">
        <v>46</v>
      </c>
      <c r="H2895" s="1" t="s">
        <v>54</v>
      </c>
      <c r="I2895" s="1" t="s">
        <v>5223</v>
      </c>
      <c r="J2895" s="1" t="s">
        <v>5224</v>
      </c>
      <c r="K2895" s="67">
        <v>44713.672824074078</v>
      </c>
      <c r="L2895" s="67">
        <v>44714.424432870372</v>
      </c>
      <c r="M2895" t="s">
        <v>50</v>
      </c>
      <c r="N2895" s="91" t="s">
        <v>429</v>
      </c>
      <c r="O2895" s="1"/>
      <c r="P2895" s="1"/>
    </row>
    <row r="2896" spans="1:16" ht="16.5" hidden="1" customHeight="1">
      <c r="A2896" s="43">
        <v>108403</v>
      </c>
      <c r="B2896" s="1" t="s">
        <v>252</v>
      </c>
      <c r="C2896" s="1" t="s">
        <v>114</v>
      </c>
      <c r="D2896" s="1" t="s">
        <v>151</v>
      </c>
      <c r="E2896" s="1" t="s">
        <v>886</v>
      </c>
      <c r="F2896" s="1" t="s">
        <v>67</v>
      </c>
      <c r="G2896" s="1" t="s">
        <v>401</v>
      </c>
      <c r="H2896" s="1" t="s">
        <v>47</v>
      </c>
      <c r="I2896" s="1" t="s">
        <v>5225</v>
      </c>
      <c r="J2896" s="1" t="s">
        <v>5226</v>
      </c>
      <c r="K2896" s="94">
        <v>44713.674085648148</v>
      </c>
      <c r="L2896" s="27">
        <v>44715.492372685185</v>
      </c>
      <c r="M2896" s="1" t="s">
        <v>50</v>
      </c>
      <c r="N2896" s="89" t="s">
        <v>3877</v>
      </c>
      <c r="O2896" s="1"/>
      <c r="P2896" s="1"/>
    </row>
    <row r="2897" spans="1:16" ht="16.5" hidden="1" customHeight="1">
      <c r="A2897" s="43">
        <v>108404</v>
      </c>
      <c r="B2897" s="1" t="s">
        <v>41</v>
      </c>
      <c r="C2897" s="1" t="s">
        <v>99</v>
      </c>
      <c r="D2897" s="1" t="s">
        <v>71</v>
      </c>
      <c r="E2897" s="1" t="s">
        <v>62</v>
      </c>
      <c r="F2897" s="1" t="s">
        <v>45</v>
      </c>
      <c r="G2897" s="1" t="s">
        <v>46</v>
      </c>
      <c r="H2897" s="1" t="s">
        <v>54</v>
      </c>
      <c r="I2897" s="1" t="s">
        <v>5227</v>
      </c>
      <c r="J2897" s="1" t="s">
        <v>5228</v>
      </c>
      <c r="K2897" s="67">
        <v>44713.681157407409</v>
      </c>
      <c r="L2897" s="67">
        <v>44714.422534722224</v>
      </c>
      <c r="M2897" t="s">
        <v>50</v>
      </c>
      <c r="N2897" s="91" t="s">
        <v>429</v>
      </c>
      <c r="O2897" s="1"/>
      <c r="P2897" s="1"/>
    </row>
    <row r="2898" spans="1:16" ht="16.5" hidden="1" customHeight="1">
      <c r="A2898" s="43">
        <v>108405</v>
      </c>
      <c r="B2898" s="1" t="s">
        <v>60</v>
      </c>
      <c r="C2898" s="1" t="s">
        <v>189</v>
      </c>
      <c r="D2898" s="1" t="s">
        <v>43</v>
      </c>
      <c r="E2898" s="1" t="s">
        <v>102</v>
      </c>
      <c r="F2898" s="1" t="s">
        <v>67</v>
      </c>
      <c r="G2898" s="1" t="s">
        <v>46</v>
      </c>
      <c r="H2898" s="1" t="s">
        <v>54</v>
      </c>
      <c r="I2898" s="1" t="s">
        <v>5229</v>
      </c>
      <c r="J2898" s="1" t="s">
        <v>5230</v>
      </c>
      <c r="K2898" s="67">
        <v>44713.68246527778</v>
      </c>
      <c r="L2898" s="67">
        <v>44720.407604166663</v>
      </c>
      <c r="M2898" t="s">
        <v>50</v>
      </c>
      <c r="N2898" s="91" t="s">
        <v>429</v>
      </c>
      <c r="O2898" s="1"/>
      <c r="P2898" s="1"/>
    </row>
    <row r="2899" spans="1:16" ht="16.5" hidden="1" customHeight="1">
      <c r="A2899" s="43">
        <v>108406</v>
      </c>
      <c r="B2899" s="1" t="s">
        <v>41</v>
      </c>
      <c r="C2899" s="1" t="s">
        <v>99</v>
      </c>
      <c r="D2899" s="1" t="s">
        <v>71</v>
      </c>
      <c r="E2899" s="1" t="s">
        <v>62</v>
      </c>
      <c r="F2899" s="1" t="s">
        <v>45</v>
      </c>
      <c r="G2899" s="1" t="s">
        <v>46</v>
      </c>
      <c r="H2899" s="1" t="s">
        <v>54</v>
      </c>
      <c r="I2899" s="1" t="s">
        <v>5231</v>
      </c>
      <c r="J2899" s="1" t="s">
        <v>5232</v>
      </c>
      <c r="K2899" s="67">
        <v>44713.68577546296</v>
      </c>
      <c r="L2899" s="67">
        <v>44714.418124999997</v>
      </c>
      <c r="M2899" t="s">
        <v>50</v>
      </c>
      <c r="N2899" s="91" t="s">
        <v>429</v>
      </c>
      <c r="O2899" s="1"/>
      <c r="P2899" s="1"/>
    </row>
    <row r="2900" spans="1:16" ht="16.5" hidden="1" customHeight="1">
      <c r="A2900" s="43">
        <v>108407</v>
      </c>
      <c r="B2900" s="1" t="s">
        <v>74</v>
      </c>
      <c r="C2900" s="1" t="s">
        <v>51</v>
      </c>
      <c r="D2900" s="1" t="s">
        <v>43</v>
      </c>
      <c r="E2900" s="1" t="s">
        <v>75</v>
      </c>
      <c r="F2900" s="1" t="s">
        <v>67</v>
      </c>
      <c r="G2900" s="1" t="s">
        <v>46</v>
      </c>
      <c r="H2900" s="1" t="s">
        <v>47</v>
      </c>
      <c r="I2900" s="1" t="s">
        <v>5233</v>
      </c>
      <c r="J2900" s="1" t="s">
        <v>5234</v>
      </c>
      <c r="K2900" s="67">
        <v>44713.714074074072</v>
      </c>
      <c r="L2900" s="67">
        <v>44715.501770833333</v>
      </c>
      <c r="M2900" t="s">
        <v>50</v>
      </c>
      <c r="N2900" s="85" t="s">
        <v>443</v>
      </c>
      <c r="O2900" s="1"/>
      <c r="P2900" s="1"/>
    </row>
    <row r="2901" spans="1:16" ht="16.5" hidden="1" customHeight="1">
      <c r="A2901" s="43">
        <v>108408</v>
      </c>
      <c r="B2901" s="1" t="s">
        <v>60</v>
      </c>
      <c r="C2901" s="1" t="s">
        <v>51</v>
      </c>
      <c r="D2901" s="1" t="s">
        <v>43</v>
      </c>
      <c r="E2901" s="1" t="s">
        <v>44</v>
      </c>
      <c r="F2901" s="1" t="s">
        <v>67</v>
      </c>
      <c r="G2901" s="1" t="s">
        <v>46</v>
      </c>
      <c r="H2901" s="1" t="s">
        <v>54</v>
      </c>
      <c r="I2901" s="1" t="s">
        <v>5235</v>
      </c>
      <c r="J2901" s="1" t="s">
        <v>5236</v>
      </c>
      <c r="K2901" s="67">
        <v>44713.929756944446</v>
      </c>
      <c r="L2901" s="67">
        <v>44714.656041666669</v>
      </c>
      <c r="M2901" t="s">
        <v>50</v>
      </c>
      <c r="N2901" s="91" t="s">
        <v>429</v>
      </c>
      <c r="O2901" s="1"/>
      <c r="P2901" s="1"/>
    </row>
    <row r="2902" spans="1:16" ht="16.5" hidden="1" customHeight="1">
      <c r="A2902" s="43">
        <v>108409</v>
      </c>
      <c r="B2902" s="1" t="s">
        <v>60</v>
      </c>
      <c r="C2902" s="1" t="s">
        <v>51</v>
      </c>
      <c r="D2902" s="1" t="s">
        <v>43</v>
      </c>
      <c r="E2902" s="1" t="s">
        <v>44</v>
      </c>
      <c r="F2902" s="1" t="s">
        <v>67</v>
      </c>
      <c r="G2902" s="1" t="s">
        <v>46</v>
      </c>
      <c r="H2902" s="1" t="s">
        <v>54</v>
      </c>
      <c r="I2902" s="1" t="s">
        <v>5237</v>
      </c>
      <c r="J2902" s="1" t="s">
        <v>5236</v>
      </c>
      <c r="K2902" s="67">
        <v>44713.93074074074</v>
      </c>
      <c r="L2902" s="67">
        <v>44714.655729166669</v>
      </c>
      <c r="M2902" t="s">
        <v>50</v>
      </c>
      <c r="N2902" s="91" t="s">
        <v>429</v>
      </c>
      <c r="O2902" s="1"/>
      <c r="P2902" s="1"/>
    </row>
    <row r="2903" spans="1:16" ht="16.5" hidden="1" customHeight="1">
      <c r="A2903" s="43">
        <v>108410</v>
      </c>
      <c r="B2903" s="1" t="s">
        <v>60</v>
      </c>
      <c r="C2903" s="1" t="s">
        <v>51</v>
      </c>
      <c r="D2903" s="1" t="s">
        <v>43</v>
      </c>
      <c r="E2903" s="1" t="s">
        <v>44</v>
      </c>
      <c r="F2903" s="1" t="s">
        <v>67</v>
      </c>
      <c r="G2903" s="1" t="s">
        <v>46</v>
      </c>
      <c r="H2903" s="1" t="s">
        <v>54</v>
      </c>
      <c r="I2903" s="1" t="s">
        <v>5237</v>
      </c>
      <c r="J2903" s="1" t="s">
        <v>5236</v>
      </c>
      <c r="K2903" s="67">
        <v>44713.940497685187</v>
      </c>
      <c r="L2903" s="67">
        <v>44714.65552083333</v>
      </c>
      <c r="M2903" t="s">
        <v>50</v>
      </c>
      <c r="N2903" s="91" t="s">
        <v>429</v>
      </c>
      <c r="O2903" s="1"/>
      <c r="P2903" s="1"/>
    </row>
    <row r="2904" spans="1:16" ht="16.5" hidden="1" customHeight="1">
      <c r="A2904" s="43">
        <v>108411</v>
      </c>
      <c r="B2904" s="1" t="s">
        <v>60</v>
      </c>
      <c r="C2904" s="1" t="s">
        <v>150</v>
      </c>
      <c r="D2904" s="1" t="s">
        <v>61</v>
      </c>
      <c r="E2904" s="1" t="s">
        <v>75</v>
      </c>
      <c r="F2904" s="1" t="s">
        <v>45</v>
      </c>
      <c r="G2904" s="1" t="s">
        <v>46</v>
      </c>
      <c r="H2904" s="1" t="s">
        <v>54</v>
      </c>
      <c r="I2904" s="1" t="s">
        <v>5238</v>
      </c>
      <c r="J2904" s="1" t="s">
        <v>5239</v>
      </c>
      <c r="K2904" s="67">
        <v>44714.386041666665</v>
      </c>
      <c r="L2904" s="67">
        <v>44714.416956018518</v>
      </c>
      <c r="M2904" t="s">
        <v>50</v>
      </c>
      <c r="N2904" s="91" t="s">
        <v>429</v>
      </c>
      <c r="O2904" s="1"/>
      <c r="P2904" s="1"/>
    </row>
    <row r="2905" spans="1:16" ht="16.5" hidden="1" customHeight="1">
      <c r="A2905" s="43">
        <v>108412</v>
      </c>
      <c r="B2905" s="1" t="s">
        <v>57</v>
      </c>
      <c r="C2905" s="1" t="s">
        <v>126</v>
      </c>
      <c r="D2905" s="1" t="s">
        <v>71</v>
      </c>
      <c r="E2905" s="1" t="s">
        <v>44</v>
      </c>
      <c r="F2905" s="1" t="s">
        <v>45</v>
      </c>
      <c r="G2905" s="1" t="s">
        <v>46</v>
      </c>
      <c r="H2905" s="1" t="s">
        <v>47</v>
      </c>
      <c r="I2905" s="1" t="s">
        <v>5240</v>
      </c>
      <c r="J2905" s="1" t="s">
        <v>4879</v>
      </c>
      <c r="K2905" s="67">
        <v>44714.392951388887</v>
      </c>
      <c r="L2905" s="67">
        <v>44714.414004629631</v>
      </c>
      <c r="M2905" t="s">
        <v>50</v>
      </c>
      <c r="N2905" s="85" t="s">
        <v>443</v>
      </c>
      <c r="O2905" s="1"/>
      <c r="P2905" s="1"/>
    </row>
    <row r="2906" spans="1:16" ht="16.5" hidden="1" customHeight="1">
      <c r="A2906" s="43">
        <v>108413</v>
      </c>
      <c r="B2906" s="1" t="s">
        <v>57</v>
      </c>
      <c r="C2906" s="1" t="s">
        <v>388</v>
      </c>
      <c r="D2906" s="1" t="s">
        <v>71</v>
      </c>
      <c r="E2906" s="1" t="s">
        <v>44</v>
      </c>
      <c r="F2906" s="1" t="s">
        <v>45</v>
      </c>
      <c r="G2906" s="1" t="s">
        <v>46</v>
      </c>
      <c r="H2906" s="1" t="s">
        <v>47</v>
      </c>
      <c r="I2906" s="1" t="s">
        <v>5241</v>
      </c>
      <c r="J2906" s="1" t="s">
        <v>5242</v>
      </c>
      <c r="K2906" s="67">
        <v>44714.397986111115</v>
      </c>
      <c r="L2906" s="67">
        <v>44714.415150462963</v>
      </c>
      <c r="M2906" t="s">
        <v>50</v>
      </c>
      <c r="N2906" s="85" t="s">
        <v>443</v>
      </c>
      <c r="O2906" s="1"/>
      <c r="P2906" s="1"/>
    </row>
    <row r="2907" spans="1:16" ht="16.5" hidden="1" customHeight="1">
      <c r="A2907" s="43">
        <v>108414</v>
      </c>
      <c r="B2907" s="1" t="s">
        <v>4336</v>
      </c>
      <c r="C2907" s="1" t="s">
        <v>42</v>
      </c>
      <c r="D2907" s="1" t="s">
        <v>81</v>
      </c>
      <c r="E2907" s="1" t="s">
        <v>75</v>
      </c>
      <c r="F2907" s="1" t="s">
        <v>67</v>
      </c>
      <c r="G2907" s="1" t="s">
        <v>46</v>
      </c>
      <c r="H2907" s="1" t="s">
        <v>47</v>
      </c>
      <c r="I2907" s="1" t="s">
        <v>5243</v>
      </c>
      <c r="J2907" s="1" t="s">
        <v>5244</v>
      </c>
      <c r="K2907" s="67">
        <v>44714.406782407408</v>
      </c>
      <c r="L2907" s="67">
        <v>44714.656724537039</v>
      </c>
      <c r="M2907" t="s">
        <v>50</v>
      </c>
      <c r="N2907" s="91" t="s">
        <v>429</v>
      </c>
      <c r="O2907" s="1"/>
      <c r="P2907" s="1"/>
    </row>
    <row r="2908" spans="1:16" ht="16.5" hidden="1" customHeight="1">
      <c r="A2908" s="43">
        <v>108415</v>
      </c>
      <c r="B2908" s="1" t="s">
        <v>60</v>
      </c>
      <c r="C2908" s="1" t="s">
        <v>114</v>
      </c>
      <c r="D2908" s="1" t="s">
        <v>61</v>
      </c>
      <c r="E2908" s="1" t="s">
        <v>44</v>
      </c>
      <c r="F2908" s="1" t="s">
        <v>45</v>
      </c>
      <c r="G2908" s="1" t="s">
        <v>46</v>
      </c>
      <c r="H2908" s="1" t="s">
        <v>54</v>
      </c>
      <c r="I2908" s="1" t="s">
        <v>3271</v>
      </c>
      <c r="J2908" s="1" t="s">
        <v>4346</v>
      </c>
      <c r="K2908" s="67">
        <v>44714.417662037034</v>
      </c>
      <c r="L2908" s="67">
        <v>44714.418495370373</v>
      </c>
      <c r="M2908" t="s">
        <v>50</v>
      </c>
      <c r="N2908" s="91" t="s">
        <v>429</v>
      </c>
      <c r="O2908" s="1"/>
      <c r="P2908" s="1"/>
    </row>
    <row r="2909" spans="1:16" ht="16.5" hidden="1" customHeight="1">
      <c r="A2909" s="43">
        <v>108416</v>
      </c>
      <c r="B2909" s="1" t="s">
        <v>252</v>
      </c>
      <c r="C2909" s="1" t="s">
        <v>42</v>
      </c>
      <c r="D2909" s="1" t="s">
        <v>61</v>
      </c>
      <c r="E2909" s="1" t="s">
        <v>44</v>
      </c>
      <c r="F2909" s="1" t="s">
        <v>45</v>
      </c>
      <c r="G2909" s="1" t="s">
        <v>46</v>
      </c>
      <c r="H2909" s="1" t="s">
        <v>54</v>
      </c>
      <c r="I2909" s="1" t="s">
        <v>5245</v>
      </c>
      <c r="J2909" s="1" t="s">
        <v>5246</v>
      </c>
      <c r="K2909" s="67">
        <v>44714.41951388889</v>
      </c>
      <c r="L2909" s="67">
        <v>44715.505995370368</v>
      </c>
      <c r="M2909" t="s">
        <v>50</v>
      </c>
      <c r="N2909" s="85" t="s">
        <v>443</v>
      </c>
      <c r="O2909" s="1"/>
      <c r="P2909" s="1"/>
    </row>
    <row r="2910" spans="1:16" ht="16.5" hidden="1" customHeight="1">
      <c r="A2910" s="43">
        <v>108417</v>
      </c>
      <c r="B2910" s="1" t="s">
        <v>41</v>
      </c>
      <c r="C2910" s="1" t="s">
        <v>51</v>
      </c>
      <c r="D2910" s="1" t="s">
        <v>52</v>
      </c>
      <c r="E2910" s="1" t="s">
        <v>44</v>
      </c>
      <c r="F2910" s="1" t="s">
        <v>45</v>
      </c>
      <c r="G2910" s="1" t="s">
        <v>46</v>
      </c>
      <c r="H2910" s="1" t="s">
        <v>54</v>
      </c>
      <c r="I2910" s="1" t="s">
        <v>801</v>
      </c>
      <c r="J2910" s="1" t="s">
        <v>4346</v>
      </c>
      <c r="K2910" s="67">
        <v>44714.424641203703</v>
      </c>
      <c r="L2910" s="67">
        <v>44714.429826388892</v>
      </c>
      <c r="M2910" t="s">
        <v>50</v>
      </c>
      <c r="N2910" s="91" t="s">
        <v>429</v>
      </c>
      <c r="O2910" s="1"/>
      <c r="P2910" s="1"/>
    </row>
    <row r="2911" spans="1:16" ht="16.5" hidden="1" customHeight="1">
      <c r="A2911" s="43">
        <v>108418</v>
      </c>
      <c r="B2911" s="1" t="s">
        <v>41</v>
      </c>
      <c r="C2911" s="1" t="s">
        <v>150</v>
      </c>
      <c r="D2911" s="1" t="s">
        <v>71</v>
      </c>
      <c r="E2911" s="1" t="s">
        <v>62</v>
      </c>
      <c r="F2911" s="1" t="s">
        <v>45</v>
      </c>
      <c r="G2911" s="1" t="s">
        <v>46</v>
      </c>
      <c r="H2911" s="1" t="s">
        <v>54</v>
      </c>
      <c r="I2911" s="1" t="s">
        <v>5247</v>
      </c>
      <c r="J2911" s="1" t="s">
        <v>5248</v>
      </c>
      <c r="K2911" s="67">
        <v>44714.429224537038</v>
      </c>
      <c r="L2911" s="67">
        <v>44714.483495370368</v>
      </c>
      <c r="M2911" t="s">
        <v>50</v>
      </c>
      <c r="N2911" s="91" t="s">
        <v>429</v>
      </c>
      <c r="O2911" s="1"/>
      <c r="P2911" s="1"/>
    </row>
    <row r="2912" spans="1:16" ht="16.5" hidden="1" customHeight="1">
      <c r="A2912" s="43">
        <v>108419</v>
      </c>
      <c r="B2912" s="1" t="s">
        <v>41</v>
      </c>
      <c r="C2912" s="1" t="s">
        <v>126</v>
      </c>
      <c r="D2912" s="1" t="s">
        <v>71</v>
      </c>
      <c r="E2912" s="1" t="s">
        <v>44</v>
      </c>
      <c r="F2912" s="1" t="s">
        <v>45</v>
      </c>
      <c r="G2912" s="1" t="s">
        <v>46</v>
      </c>
      <c r="H2912" s="1" t="s">
        <v>47</v>
      </c>
      <c r="I2912" s="1" t="s">
        <v>5249</v>
      </c>
      <c r="J2912" s="1" t="s">
        <v>5250</v>
      </c>
      <c r="K2912" s="67">
        <v>44714.433657407404</v>
      </c>
      <c r="L2912" s="67">
        <v>44720.408703703702</v>
      </c>
      <c r="M2912" t="s">
        <v>50</v>
      </c>
      <c r="N2912" s="91" t="s">
        <v>429</v>
      </c>
      <c r="O2912" s="1"/>
      <c r="P2912" s="1"/>
    </row>
    <row r="2913" spans="1:16" ht="16.5" hidden="1" customHeight="1">
      <c r="A2913" s="43">
        <v>108420</v>
      </c>
      <c r="B2913" s="1" t="s">
        <v>60</v>
      </c>
      <c r="C2913" s="1" t="s">
        <v>51</v>
      </c>
      <c r="D2913" s="1" t="s">
        <v>71</v>
      </c>
      <c r="E2913" s="1" t="s">
        <v>62</v>
      </c>
      <c r="F2913" s="1" t="s">
        <v>53</v>
      </c>
      <c r="G2913" s="1" t="s">
        <v>85</v>
      </c>
      <c r="H2913" s="1" t="s">
        <v>54</v>
      </c>
      <c r="I2913" s="1" t="s">
        <v>5251</v>
      </c>
      <c r="J2913" s="1" t="s">
        <v>5252</v>
      </c>
      <c r="K2913" s="67">
        <v>44714.440636574072</v>
      </c>
      <c r="L2913" s="67">
        <v>44715.518993055557</v>
      </c>
      <c r="M2913" t="s">
        <v>50</v>
      </c>
      <c r="N2913" s="91" t="s">
        <v>429</v>
      </c>
      <c r="O2913" s="1"/>
      <c r="P2913" s="1"/>
    </row>
    <row r="2914" spans="1:16" ht="16.5" hidden="1" customHeight="1">
      <c r="A2914" s="43">
        <v>108421</v>
      </c>
      <c r="B2914" s="1" t="s">
        <v>41</v>
      </c>
      <c r="C2914" s="1" t="s">
        <v>150</v>
      </c>
      <c r="D2914" s="1" t="s">
        <v>71</v>
      </c>
      <c r="E2914" s="1" t="s">
        <v>62</v>
      </c>
      <c r="F2914" s="1" t="s">
        <v>45</v>
      </c>
      <c r="G2914" s="1" t="s">
        <v>46</v>
      </c>
      <c r="H2914" s="1" t="s">
        <v>54</v>
      </c>
      <c r="I2914" s="1" t="s">
        <v>5253</v>
      </c>
      <c r="J2914" s="1" t="s">
        <v>5254</v>
      </c>
      <c r="K2914" s="67">
        <v>44714.442569444444</v>
      </c>
      <c r="L2914" s="67">
        <v>44714.482824074075</v>
      </c>
      <c r="M2914" t="s">
        <v>50</v>
      </c>
      <c r="N2914" s="91" t="s">
        <v>429</v>
      </c>
      <c r="O2914" s="1"/>
      <c r="P2914" s="1"/>
    </row>
    <row r="2915" spans="1:16" ht="16.5" hidden="1" customHeight="1">
      <c r="A2915" s="43">
        <v>108422</v>
      </c>
      <c r="B2915" s="1" t="s">
        <v>41</v>
      </c>
      <c r="C2915" s="1" t="s">
        <v>51</v>
      </c>
      <c r="D2915" s="1" t="s">
        <v>81</v>
      </c>
      <c r="E2915" s="1" t="s">
        <v>62</v>
      </c>
      <c r="F2915" s="1" t="s">
        <v>53</v>
      </c>
      <c r="G2915" s="1" t="s">
        <v>85</v>
      </c>
      <c r="H2915" s="1" t="s">
        <v>54</v>
      </c>
      <c r="I2915" s="1" t="s">
        <v>5255</v>
      </c>
      <c r="J2915" s="1" t="s">
        <v>5256</v>
      </c>
      <c r="K2915" s="67">
        <v>44714.448078703703</v>
      </c>
      <c r="L2915" s="67">
        <v>44715.532060185185</v>
      </c>
      <c r="M2915" t="s">
        <v>50</v>
      </c>
      <c r="N2915" s="91" t="s">
        <v>429</v>
      </c>
      <c r="O2915" s="1"/>
      <c r="P2915" s="1"/>
    </row>
    <row r="2916" spans="1:16" ht="16.5" hidden="1" customHeight="1">
      <c r="A2916" s="43">
        <v>108423</v>
      </c>
      <c r="B2916" s="1" t="s">
        <v>41</v>
      </c>
      <c r="C2916" s="1" t="s">
        <v>51</v>
      </c>
      <c r="D2916" s="1" t="s">
        <v>81</v>
      </c>
      <c r="E2916" s="1" t="s">
        <v>62</v>
      </c>
      <c r="F2916" s="1" t="s">
        <v>53</v>
      </c>
      <c r="G2916" s="1" t="s">
        <v>46</v>
      </c>
      <c r="H2916" s="1" t="s">
        <v>54</v>
      </c>
      <c r="I2916" s="1" t="s">
        <v>5257</v>
      </c>
      <c r="J2916" s="1" t="s">
        <v>5258</v>
      </c>
      <c r="K2916" s="67">
        <v>44714.44903935185</v>
      </c>
      <c r="L2916" s="67">
        <v>44714.479062500002</v>
      </c>
      <c r="M2916" t="s">
        <v>50</v>
      </c>
      <c r="N2916" s="91" t="s">
        <v>429</v>
      </c>
      <c r="O2916" s="42"/>
      <c r="P2916" s="1"/>
    </row>
    <row r="2917" spans="1:16" ht="16.5" hidden="1" customHeight="1">
      <c r="A2917" s="43">
        <v>108424</v>
      </c>
      <c r="B2917" s="1" t="s">
        <v>41</v>
      </c>
      <c r="C2917" s="1" t="s">
        <v>126</v>
      </c>
      <c r="D2917" s="1" t="s">
        <v>71</v>
      </c>
      <c r="E2917" s="1" t="s">
        <v>44</v>
      </c>
      <c r="F2917" s="1" t="s">
        <v>45</v>
      </c>
      <c r="G2917" s="1" t="s">
        <v>46</v>
      </c>
      <c r="H2917" s="1" t="s">
        <v>47</v>
      </c>
      <c r="I2917" s="1" t="s">
        <v>3260</v>
      </c>
      <c r="J2917" s="1" t="s">
        <v>4346</v>
      </c>
      <c r="K2917" s="67">
        <v>44714.452141203707</v>
      </c>
      <c r="L2917" s="67">
        <v>44715.697268518517</v>
      </c>
      <c r="M2917" t="s">
        <v>50</v>
      </c>
      <c r="N2917" s="91" t="s">
        <v>429</v>
      </c>
      <c r="O2917" s="1"/>
      <c r="P2917" s="1"/>
    </row>
    <row r="2918" spans="1:16" ht="16.5" hidden="1" customHeight="1">
      <c r="A2918" s="43">
        <v>108425</v>
      </c>
      <c r="B2918" s="1" t="s">
        <v>252</v>
      </c>
      <c r="C2918" s="1" t="s">
        <v>42</v>
      </c>
      <c r="D2918" s="1" t="s">
        <v>71</v>
      </c>
      <c r="E2918" s="1" t="s">
        <v>44</v>
      </c>
      <c r="F2918" s="1" t="s">
        <v>45</v>
      </c>
      <c r="G2918" s="1" t="s">
        <v>46</v>
      </c>
      <c r="H2918" s="1" t="s">
        <v>47</v>
      </c>
      <c r="I2918" s="1" t="s">
        <v>5259</v>
      </c>
      <c r="J2918" s="1" t="s">
        <v>5246</v>
      </c>
      <c r="K2918" s="67">
        <v>44714.463333333333</v>
      </c>
      <c r="L2918" s="67">
        <v>44715.518090277779</v>
      </c>
      <c r="M2918" t="s">
        <v>50</v>
      </c>
      <c r="N2918" s="85" t="s">
        <v>443</v>
      </c>
      <c r="O2918" s="1"/>
      <c r="P2918" s="1"/>
    </row>
    <row r="2919" spans="1:16" ht="16.5" hidden="1" customHeight="1">
      <c r="A2919" s="43">
        <v>108426</v>
      </c>
      <c r="B2919" s="1" t="s">
        <v>60</v>
      </c>
      <c r="C2919" s="1" t="s">
        <v>109</v>
      </c>
      <c r="D2919" s="1" t="s">
        <v>52</v>
      </c>
      <c r="E2919" s="1" t="s">
        <v>62</v>
      </c>
      <c r="F2919" s="1" t="s">
        <v>45</v>
      </c>
      <c r="G2919" s="1" t="s">
        <v>46</v>
      </c>
      <c r="H2919" s="1" t="s">
        <v>47</v>
      </c>
      <c r="I2919" s="1" t="s">
        <v>5260</v>
      </c>
      <c r="J2919" s="1" t="s">
        <v>1066</v>
      </c>
      <c r="K2919" s="67">
        <v>44714.478460648148</v>
      </c>
      <c r="L2919" s="67">
        <v>44714.48028935185</v>
      </c>
      <c r="M2919" t="s">
        <v>50</v>
      </c>
      <c r="N2919" s="91" t="s">
        <v>429</v>
      </c>
      <c r="O2919" s="1"/>
      <c r="P2919" s="1"/>
    </row>
    <row r="2920" spans="1:16" ht="16.5" hidden="1" customHeight="1">
      <c r="A2920" s="43">
        <v>108427</v>
      </c>
      <c r="B2920" s="1" t="s">
        <v>60</v>
      </c>
      <c r="C2920" s="1" t="s">
        <v>51</v>
      </c>
      <c r="D2920" s="1" t="s">
        <v>81</v>
      </c>
      <c r="E2920" s="1" t="s">
        <v>257</v>
      </c>
      <c r="F2920" s="1" t="s">
        <v>53</v>
      </c>
      <c r="G2920" s="1" t="s">
        <v>46</v>
      </c>
      <c r="H2920" s="1" t="s">
        <v>54</v>
      </c>
      <c r="I2920" s="1" t="s">
        <v>5261</v>
      </c>
      <c r="J2920" s="1" t="s">
        <v>5262</v>
      </c>
      <c r="K2920" s="67">
        <v>44714.479016203702</v>
      </c>
      <c r="L2920" s="67">
        <v>44714.483981481484</v>
      </c>
      <c r="M2920" t="s">
        <v>50</v>
      </c>
      <c r="N2920" s="91" t="s">
        <v>429</v>
      </c>
      <c r="O2920" s="1"/>
      <c r="P2920" s="1"/>
    </row>
    <row r="2921" spans="1:16" ht="16.5" hidden="1" customHeight="1">
      <c r="A2921" s="43">
        <v>108428</v>
      </c>
      <c r="B2921" s="1" t="s">
        <v>252</v>
      </c>
      <c r="C2921" s="1" t="s">
        <v>51</v>
      </c>
      <c r="D2921" s="1" t="s">
        <v>71</v>
      </c>
      <c r="E2921" s="1" t="s">
        <v>44</v>
      </c>
      <c r="F2921" s="1" t="s">
        <v>45</v>
      </c>
      <c r="G2921" s="1" t="s">
        <v>46</v>
      </c>
      <c r="H2921" s="1" t="s">
        <v>54</v>
      </c>
      <c r="I2921" s="1" t="s">
        <v>5263</v>
      </c>
      <c r="J2921" s="1" t="s">
        <v>5246</v>
      </c>
      <c r="K2921" s="67">
        <v>44714.48296296296</v>
      </c>
      <c r="L2921" s="67">
        <v>44715.51835648148</v>
      </c>
      <c r="M2921" t="s">
        <v>50</v>
      </c>
      <c r="N2921" s="85" t="s">
        <v>443</v>
      </c>
      <c r="O2921" s="1"/>
      <c r="P2921" s="1"/>
    </row>
    <row r="2922" spans="1:16" ht="16.5" hidden="1" customHeight="1">
      <c r="A2922" s="43">
        <v>108429</v>
      </c>
      <c r="B2922" s="1" t="s">
        <v>252</v>
      </c>
      <c r="C2922" s="1" t="s">
        <v>51</v>
      </c>
      <c r="D2922" s="1" t="s">
        <v>43</v>
      </c>
      <c r="E2922" s="1" t="s">
        <v>44</v>
      </c>
      <c r="F2922" s="1" t="s">
        <v>45</v>
      </c>
      <c r="G2922" s="1" t="s">
        <v>46</v>
      </c>
      <c r="H2922" s="1" t="s">
        <v>47</v>
      </c>
      <c r="I2922" s="1" t="s">
        <v>5264</v>
      </c>
      <c r="J2922" s="1" t="s">
        <v>5246</v>
      </c>
      <c r="K2922" s="67">
        <v>44714.485219907408</v>
      </c>
      <c r="L2922" s="67">
        <v>44715.532604166663</v>
      </c>
      <c r="M2922" t="s">
        <v>50</v>
      </c>
      <c r="N2922" s="85" t="s">
        <v>443</v>
      </c>
      <c r="O2922" s="1"/>
      <c r="P2922" s="1"/>
    </row>
    <row r="2923" spans="1:16" ht="16.5" hidden="1" customHeight="1">
      <c r="A2923" s="43">
        <v>108430</v>
      </c>
      <c r="B2923" s="1" t="s">
        <v>57</v>
      </c>
      <c r="C2923" s="1" t="s">
        <v>51</v>
      </c>
      <c r="D2923" s="1" t="s">
        <v>81</v>
      </c>
      <c r="E2923" s="1" t="s">
        <v>66</v>
      </c>
      <c r="F2923" s="1" t="s">
        <v>67</v>
      </c>
      <c r="G2923" s="1" t="s">
        <v>46</v>
      </c>
      <c r="H2923" s="1" t="s">
        <v>54</v>
      </c>
      <c r="I2923" s="1" t="s">
        <v>5265</v>
      </c>
      <c r="J2923" s="1" t="s">
        <v>5266</v>
      </c>
      <c r="K2923" s="67">
        <v>44714.536261574074</v>
      </c>
      <c r="L2923" s="67">
        <v>44715.533402777779</v>
      </c>
      <c r="M2923" t="s">
        <v>50</v>
      </c>
      <c r="N2923" s="85" t="s">
        <v>443</v>
      </c>
      <c r="O2923" s="1"/>
      <c r="P2923" s="1"/>
    </row>
    <row r="2924" spans="1:16" ht="16.5" hidden="1" customHeight="1">
      <c r="A2924" s="43">
        <v>108431</v>
      </c>
      <c r="B2924" s="1" t="s">
        <v>60</v>
      </c>
      <c r="C2924" s="1" t="s">
        <v>51</v>
      </c>
      <c r="D2924" s="1" t="s">
        <v>81</v>
      </c>
      <c r="E2924" s="1" t="s">
        <v>257</v>
      </c>
      <c r="F2924" s="1" t="s">
        <v>53</v>
      </c>
      <c r="G2924" s="1" t="s">
        <v>85</v>
      </c>
      <c r="H2924" s="1" t="s">
        <v>54</v>
      </c>
      <c r="I2924" s="1" t="s">
        <v>5267</v>
      </c>
      <c r="J2924" s="1" t="s">
        <v>5268</v>
      </c>
      <c r="K2924" s="67">
        <v>44714.54011574074</v>
      </c>
      <c r="L2924" s="67">
        <v>44715.544525462959</v>
      </c>
      <c r="M2924" t="s">
        <v>50</v>
      </c>
      <c r="N2924" s="91" t="s">
        <v>429</v>
      </c>
      <c r="O2924" s="1"/>
      <c r="P2924" s="1"/>
    </row>
    <row r="2925" spans="1:16" ht="16.5" hidden="1" customHeight="1">
      <c r="A2925" s="43">
        <v>108432</v>
      </c>
      <c r="B2925" s="1" t="s">
        <v>41</v>
      </c>
      <c r="C2925" s="1" t="s">
        <v>51</v>
      </c>
      <c r="D2925" s="1" t="s">
        <v>61</v>
      </c>
      <c r="E2925" s="1" t="s">
        <v>44</v>
      </c>
      <c r="F2925" s="1" t="s">
        <v>45</v>
      </c>
      <c r="G2925" s="1" t="s">
        <v>46</v>
      </c>
      <c r="H2925" s="1" t="s">
        <v>54</v>
      </c>
      <c r="I2925" s="1" t="s">
        <v>5269</v>
      </c>
      <c r="J2925" s="1" t="s">
        <v>3640</v>
      </c>
      <c r="K2925" s="67">
        <v>44714.544942129629</v>
      </c>
      <c r="L2925" s="67">
        <v>44714.634016203701</v>
      </c>
      <c r="M2925" t="s">
        <v>50</v>
      </c>
      <c r="N2925" s="91" t="s">
        <v>429</v>
      </c>
      <c r="O2925" s="1"/>
      <c r="P2925" s="1"/>
    </row>
    <row r="2926" spans="1:16" ht="16.5" hidden="1" customHeight="1">
      <c r="A2926" s="43">
        <v>108433</v>
      </c>
      <c r="B2926" s="1" t="s">
        <v>252</v>
      </c>
      <c r="C2926" s="1" t="s">
        <v>51</v>
      </c>
      <c r="D2926" s="1" t="s">
        <v>52</v>
      </c>
      <c r="E2926" s="1" t="s">
        <v>62</v>
      </c>
      <c r="F2926" s="1" t="s">
        <v>45</v>
      </c>
      <c r="G2926" s="1" t="s">
        <v>46</v>
      </c>
      <c r="H2926" s="1" t="s">
        <v>47</v>
      </c>
      <c r="I2926" s="1" t="s">
        <v>5270</v>
      </c>
      <c r="J2926" s="1" t="s">
        <v>5271</v>
      </c>
      <c r="K2926" s="67">
        <v>44714.552766203706</v>
      </c>
      <c r="L2926" s="67">
        <v>44714.63380787037</v>
      </c>
      <c r="M2926" t="s">
        <v>50</v>
      </c>
      <c r="N2926" s="85" t="s">
        <v>443</v>
      </c>
      <c r="O2926" s="1"/>
      <c r="P2926" s="1"/>
    </row>
    <row r="2927" spans="1:16" ht="16.5" hidden="1" customHeight="1">
      <c r="A2927" s="43">
        <v>108434</v>
      </c>
      <c r="B2927" s="1" t="s">
        <v>60</v>
      </c>
      <c r="C2927" s="1" t="s">
        <v>51</v>
      </c>
      <c r="D2927" s="1" t="s">
        <v>81</v>
      </c>
      <c r="E2927" s="1" t="s">
        <v>62</v>
      </c>
      <c r="F2927" s="1" t="s">
        <v>53</v>
      </c>
      <c r="G2927" s="1" t="s">
        <v>46</v>
      </c>
      <c r="H2927" s="1" t="s">
        <v>54</v>
      </c>
      <c r="I2927" s="1" t="s">
        <v>5272</v>
      </c>
      <c r="J2927" s="1" t="s">
        <v>5273</v>
      </c>
      <c r="K2927" s="67">
        <v>44714.56722222222</v>
      </c>
      <c r="L2927" s="67">
        <v>44714.633310185185</v>
      </c>
      <c r="M2927" t="s">
        <v>50</v>
      </c>
      <c r="N2927" s="91" t="s">
        <v>429</v>
      </c>
      <c r="O2927" s="1"/>
      <c r="P2927" s="1"/>
    </row>
    <row r="2928" spans="1:16" ht="16.5" hidden="1" customHeight="1">
      <c r="A2928" s="43">
        <v>108435</v>
      </c>
      <c r="B2928" s="1" t="s">
        <v>41</v>
      </c>
      <c r="C2928" s="1" t="s">
        <v>51</v>
      </c>
      <c r="D2928" s="1" t="s">
        <v>81</v>
      </c>
      <c r="E2928" s="1" t="s">
        <v>44</v>
      </c>
      <c r="F2928" s="1" t="s">
        <v>45</v>
      </c>
      <c r="G2928" s="1" t="s">
        <v>46</v>
      </c>
      <c r="H2928" s="1" t="s">
        <v>54</v>
      </c>
      <c r="I2928" s="1" t="s">
        <v>5274</v>
      </c>
      <c r="J2928" s="1" t="s">
        <v>5275</v>
      </c>
      <c r="K2928" s="67">
        <v>44714.571597222224</v>
      </c>
      <c r="L2928" s="67">
        <v>44720.408993055556</v>
      </c>
      <c r="M2928" t="s">
        <v>50</v>
      </c>
      <c r="N2928" s="91" t="s">
        <v>429</v>
      </c>
      <c r="O2928" s="1"/>
      <c r="P2928" s="1"/>
    </row>
    <row r="2929" spans="1:16" ht="16.5" hidden="1" customHeight="1">
      <c r="A2929" s="43">
        <v>108436</v>
      </c>
      <c r="B2929" s="1" t="s">
        <v>60</v>
      </c>
      <c r="C2929" s="1" t="s">
        <v>51</v>
      </c>
      <c r="D2929" s="1" t="s">
        <v>61</v>
      </c>
      <c r="E2929" s="1" t="s">
        <v>44</v>
      </c>
      <c r="F2929" s="1" t="s">
        <v>45</v>
      </c>
      <c r="G2929" s="1" t="s">
        <v>46</v>
      </c>
      <c r="H2929" s="1" t="s">
        <v>47</v>
      </c>
      <c r="I2929" s="1" t="s">
        <v>5276</v>
      </c>
      <c r="J2929" s="1" t="s">
        <v>5277</v>
      </c>
      <c r="K2929" s="67">
        <v>44714.580578703702</v>
      </c>
      <c r="L2929" s="67">
        <v>44715.54650462963</v>
      </c>
      <c r="M2929" t="s">
        <v>50</v>
      </c>
      <c r="N2929" s="91" t="s">
        <v>429</v>
      </c>
      <c r="O2929" s="1"/>
      <c r="P2929" s="1"/>
    </row>
    <row r="2930" spans="1:16" ht="16.5" hidden="1" customHeight="1">
      <c r="A2930" s="43">
        <v>108437</v>
      </c>
      <c r="B2930" s="1" t="s">
        <v>57</v>
      </c>
      <c r="C2930" s="1" t="s">
        <v>51</v>
      </c>
      <c r="D2930" s="1" t="s">
        <v>43</v>
      </c>
      <c r="E2930" s="1" t="s">
        <v>62</v>
      </c>
      <c r="F2930" s="1" t="s">
        <v>53</v>
      </c>
      <c r="G2930" s="1" t="s">
        <v>46</v>
      </c>
      <c r="H2930" s="1" t="s">
        <v>54</v>
      </c>
      <c r="I2930" s="1" t="s">
        <v>5278</v>
      </c>
      <c r="J2930" s="1" t="s">
        <v>5279</v>
      </c>
      <c r="K2930" s="67">
        <v>44714.58699074074</v>
      </c>
      <c r="L2930" s="67">
        <v>44714.632152777776</v>
      </c>
      <c r="M2930" t="s">
        <v>50</v>
      </c>
      <c r="N2930" s="85" t="s">
        <v>443</v>
      </c>
      <c r="O2930" s="1"/>
      <c r="P2930" s="1"/>
    </row>
    <row r="2931" spans="1:16" ht="16.5" hidden="1" customHeight="1">
      <c r="A2931" s="43">
        <v>108438</v>
      </c>
      <c r="B2931" s="1" t="s">
        <v>252</v>
      </c>
      <c r="C2931" s="1" t="s">
        <v>51</v>
      </c>
      <c r="D2931" s="1" t="s">
        <v>61</v>
      </c>
      <c r="E2931" s="1" t="s">
        <v>62</v>
      </c>
      <c r="F2931" s="1" t="s">
        <v>45</v>
      </c>
      <c r="G2931" s="1" t="s">
        <v>46</v>
      </c>
      <c r="H2931" s="1" t="s">
        <v>47</v>
      </c>
      <c r="I2931" s="1" t="s">
        <v>5280</v>
      </c>
      <c r="J2931" s="1" t="s">
        <v>5281</v>
      </c>
      <c r="K2931" s="67">
        <v>44714.588182870371</v>
      </c>
      <c r="L2931" s="67">
        <v>44714.631550925929</v>
      </c>
      <c r="M2931" t="s">
        <v>50</v>
      </c>
      <c r="N2931" s="91" t="s">
        <v>429</v>
      </c>
      <c r="O2931" s="1"/>
      <c r="P2931" s="1"/>
    </row>
    <row r="2932" spans="1:16" ht="16.5" hidden="1" customHeight="1">
      <c r="A2932" s="43">
        <v>108439</v>
      </c>
      <c r="B2932" s="1" t="s">
        <v>60</v>
      </c>
      <c r="C2932" s="1" t="s">
        <v>42</v>
      </c>
      <c r="D2932" s="1" t="s">
        <v>43</v>
      </c>
      <c r="E2932" s="1" t="s">
        <v>44</v>
      </c>
      <c r="F2932" s="1" t="s">
        <v>45</v>
      </c>
      <c r="G2932" s="1" t="s">
        <v>46</v>
      </c>
      <c r="H2932" s="1" t="s">
        <v>54</v>
      </c>
      <c r="I2932" s="1" t="s">
        <v>5282</v>
      </c>
      <c r="J2932" s="1" t="s">
        <v>5283</v>
      </c>
      <c r="K2932" s="67">
        <v>44714.597870370373</v>
      </c>
      <c r="L2932" s="67">
        <v>44714.630173611113</v>
      </c>
      <c r="M2932" t="s">
        <v>50</v>
      </c>
      <c r="N2932" s="91" t="s">
        <v>429</v>
      </c>
      <c r="O2932" s="1"/>
      <c r="P2932" s="1"/>
    </row>
    <row r="2933" spans="1:16" ht="16.5" hidden="1" customHeight="1">
      <c r="A2933" s="43">
        <v>108440</v>
      </c>
      <c r="B2933" s="1" t="s">
        <v>60</v>
      </c>
      <c r="C2933" s="1" t="s">
        <v>51</v>
      </c>
      <c r="D2933" s="1" t="s">
        <v>127</v>
      </c>
      <c r="E2933" s="1" t="s">
        <v>102</v>
      </c>
      <c r="F2933" s="1" t="s">
        <v>67</v>
      </c>
      <c r="G2933" s="1" t="s">
        <v>46</v>
      </c>
      <c r="H2933" s="1" t="s">
        <v>297</v>
      </c>
      <c r="I2933" s="1" t="s">
        <v>5284</v>
      </c>
      <c r="J2933" s="1" t="s">
        <v>5285</v>
      </c>
      <c r="K2933" s="67">
        <v>44714.600983796299</v>
      </c>
      <c r="L2933" s="67">
        <v>44720.409456018519</v>
      </c>
      <c r="M2933" t="s">
        <v>50</v>
      </c>
      <c r="N2933" s="91" t="s">
        <v>429</v>
      </c>
      <c r="O2933" s="1"/>
      <c r="P2933" s="1"/>
    </row>
    <row r="2934" spans="1:16" ht="16.5" hidden="1" customHeight="1">
      <c r="A2934" s="43">
        <v>108441</v>
      </c>
      <c r="B2934" s="1" t="s">
        <v>41</v>
      </c>
      <c r="C2934" s="1" t="s">
        <v>51</v>
      </c>
      <c r="D2934" s="1" t="s">
        <v>81</v>
      </c>
      <c r="E2934" s="1" t="s">
        <v>44</v>
      </c>
      <c r="F2934" s="1" t="s">
        <v>53</v>
      </c>
      <c r="G2934" s="1" t="s">
        <v>46</v>
      </c>
      <c r="H2934" s="1" t="s">
        <v>54</v>
      </c>
      <c r="I2934" s="1" t="s">
        <v>5286</v>
      </c>
      <c r="J2934" s="1" t="s">
        <v>5287</v>
      </c>
      <c r="K2934" s="67">
        <v>44714.607662037037</v>
      </c>
      <c r="L2934" s="67">
        <v>44715.550578703704</v>
      </c>
      <c r="M2934" t="s">
        <v>50</v>
      </c>
      <c r="N2934" s="91" t="s">
        <v>429</v>
      </c>
      <c r="O2934" s="1"/>
      <c r="P2934" s="1"/>
    </row>
    <row r="2935" spans="1:16" ht="16.5" hidden="1" customHeight="1">
      <c r="A2935" s="43">
        <v>108442</v>
      </c>
      <c r="B2935" s="1" t="s">
        <v>60</v>
      </c>
      <c r="C2935" s="1" t="s">
        <v>51</v>
      </c>
      <c r="D2935" s="1" t="s">
        <v>43</v>
      </c>
      <c r="E2935" s="1" t="s">
        <v>44</v>
      </c>
      <c r="F2935" s="1" t="s">
        <v>45</v>
      </c>
      <c r="G2935" s="1" t="s">
        <v>46</v>
      </c>
      <c r="H2935" s="1" t="s">
        <v>47</v>
      </c>
      <c r="I2935" s="1" t="s">
        <v>5288</v>
      </c>
      <c r="J2935" s="1" t="s">
        <v>2841</v>
      </c>
      <c r="K2935" s="67">
        <v>44714.638275462959</v>
      </c>
      <c r="L2935" s="67">
        <v>44714.641631944447</v>
      </c>
      <c r="M2935" t="s">
        <v>50</v>
      </c>
      <c r="N2935" s="91" t="s">
        <v>429</v>
      </c>
      <c r="O2935" s="1"/>
      <c r="P2935" s="1"/>
    </row>
    <row r="2936" spans="1:16" ht="16.5" hidden="1" customHeight="1">
      <c r="A2936" s="43">
        <v>108443</v>
      </c>
      <c r="B2936" s="1" t="s">
        <v>41</v>
      </c>
      <c r="C2936" s="1" t="s">
        <v>51</v>
      </c>
      <c r="D2936" s="1" t="s">
        <v>61</v>
      </c>
      <c r="E2936" s="1" t="s">
        <v>62</v>
      </c>
      <c r="F2936" s="1" t="s">
        <v>45</v>
      </c>
      <c r="G2936" s="1" t="s">
        <v>46</v>
      </c>
      <c r="H2936" s="1" t="s">
        <v>54</v>
      </c>
      <c r="I2936" s="1" t="s">
        <v>5289</v>
      </c>
      <c r="J2936" s="1" t="s">
        <v>2841</v>
      </c>
      <c r="K2936" s="67">
        <v>44714.650081018517</v>
      </c>
      <c r="L2936" s="67">
        <v>44714.654756944445</v>
      </c>
      <c r="M2936" t="s">
        <v>50</v>
      </c>
      <c r="N2936" s="91" t="s">
        <v>429</v>
      </c>
      <c r="O2936" s="1"/>
      <c r="P2936" s="1"/>
    </row>
    <row r="2937" spans="1:16" ht="16.5" hidden="1" customHeight="1">
      <c r="A2937" s="43">
        <v>108444</v>
      </c>
      <c r="B2937" s="1" t="s">
        <v>252</v>
      </c>
      <c r="C2937" s="1" t="s">
        <v>51</v>
      </c>
      <c r="D2937" s="1" t="s">
        <v>43</v>
      </c>
      <c r="E2937" s="1" t="s">
        <v>44</v>
      </c>
      <c r="F2937" s="1" t="s">
        <v>45</v>
      </c>
      <c r="G2937" s="1" t="s">
        <v>46</v>
      </c>
      <c r="H2937" s="1" t="s">
        <v>47</v>
      </c>
      <c r="I2937" s="1" t="s">
        <v>5290</v>
      </c>
      <c r="J2937" s="1" t="s">
        <v>5291</v>
      </c>
      <c r="K2937" s="67">
        <v>44714.661898148152</v>
      </c>
      <c r="L2937" s="67">
        <v>44714.676620370374</v>
      </c>
      <c r="M2937" t="s">
        <v>50</v>
      </c>
      <c r="N2937" s="85" t="s">
        <v>443</v>
      </c>
      <c r="O2937" s="1"/>
      <c r="P2937" s="1"/>
    </row>
    <row r="2938" spans="1:16" ht="16.5" hidden="1" customHeight="1">
      <c r="A2938" s="43">
        <v>108445</v>
      </c>
      <c r="B2938" s="1" t="s">
        <v>41</v>
      </c>
      <c r="C2938" s="1" t="s">
        <v>150</v>
      </c>
      <c r="D2938" s="1" t="s">
        <v>61</v>
      </c>
      <c r="E2938" s="1" t="s">
        <v>44</v>
      </c>
      <c r="F2938" s="1" t="s">
        <v>45</v>
      </c>
      <c r="G2938" s="1" t="s">
        <v>46</v>
      </c>
      <c r="H2938" s="1" t="s">
        <v>54</v>
      </c>
      <c r="I2938" s="1" t="s">
        <v>5292</v>
      </c>
      <c r="J2938" s="1" t="s">
        <v>5293</v>
      </c>
      <c r="K2938" s="67">
        <v>44714.666562500002</v>
      </c>
      <c r="L2938" s="67">
        <v>44714.676041666666</v>
      </c>
      <c r="M2938" t="s">
        <v>50</v>
      </c>
      <c r="N2938" s="91" t="s">
        <v>429</v>
      </c>
      <c r="O2938" s="1"/>
      <c r="P2938" s="1"/>
    </row>
    <row r="2939" spans="1:16" ht="16.5" hidden="1" customHeight="1">
      <c r="A2939" s="43">
        <v>108446</v>
      </c>
      <c r="B2939" s="1" t="s">
        <v>41</v>
      </c>
      <c r="C2939" s="1" t="s">
        <v>51</v>
      </c>
      <c r="D2939" s="1" t="s">
        <v>71</v>
      </c>
      <c r="E2939" s="1" t="s">
        <v>44</v>
      </c>
      <c r="F2939" s="1" t="s">
        <v>45</v>
      </c>
      <c r="G2939" s="1" t="s">
        <v>46</v>
      </c>
      <c r="H2939" s="1" t="s">
        <v>47</v>
      </c>
      <c r="I2939" s="1" t="s">
        <v>5294</v>
      </c>
      <c r="J2939" s="1" t="s">
        <v>5295</v>
      </c>
      <c r="K2939" s="67">
        <v>44714.697708333333</v>
      </c>
      <c r="L2939" s="67">
        <v>44715.529467592591</v>
      </c>
      <c r="M2939" t="s">
        <v>50</v>
      </c>
      <c r="N2939" s="91" t="s">
        <v>429</v>
      </c>
      <c r="O2939" s="1"/>
      <c r="P2939" s="1"/>
    </row>
    <row r="2940" spans="1:16" ht="16.5" customHeight="1">
      <c r="A2940" s="43">
        <v>108447</v>
      </c>
      <c r="B2940" s="1" t="s">
        <v>74</v>
      </c>
      <c r="C2940" s="1" t="s">
        <v>51</v>
      </c>
      <c r="D2940" s="1" t="s">
        <v>61</v>
      </c>
      <c r="E2940" s="1" t="s">
        <v>62</v>
      </c>
      <c r="F2940" s="1" t="s">
        <v>67</v>
      </c>
      <c r="G2940" s="1" t="s">
        <v>401</v>
      </c>
      <c r="H2940" s="1" t="s">
        <v>163</v>
      </c>
      <c r="I2940" s="1" t="s">
        <v>5296</v>
      </c>
      <c r="J2940" s="1" t="s">
        <v>5297</v>
      </c>
      <c r="K2940" s="94">
        <v>44714.74355324074</v>
      </c>
      <c r="L2940" s="27">
        <v>44719.36005787037</v>
      </c>
      <c r="M2940" s="1" t="s">
        <v>50</v>
      </c>
      <c r="N2940" s="85" t="s">
        <v>443</v>
      </c>
      <c r="O2940" s="1"/>
      <c r="P2940" s="1"/>
    </row>
    <row r="2941" spans="1:16" ht="16.5" hidden="1" customHeight="1">
      <c r="A2941" s="43">
        <v>108448</v>
      </c>
      <c r="B2941" s="1" t="s">
        <v>57</v>
      </c>
      <c r="C2941" s="1" t="s">
        <v>51</v>
      </c>
      <c r="D2941" s="1" t="s">
        <v>61</v>
      </c>
      <c r="E2941" s="1" t="s">
        <v>44</v>
      </c>
      <c r="F2941" s="1" t="s">
        <v>53</v>
      </c>
      <c r="G2941" s="1" t="s">
        <v>85</v>
      </c>
      <c r="H2941" s="1" t="s">
        <v>54</v>
      </c>
      <c r="I2941" s="1" t="s">
        <v>5298</v>
      </c>
      <c r="J2941" s="1" t="s">
        <v>5299</v>
      </c>
      <c r="K2941" s="67">
        <v>44715.380810185183</v>
      </c>
      <c r="L2941" s="67">
        <v>44715.715011574073</v>
      </c>
      <c r="M2941" t="s">
        <v>50</v>
      </c>
      <c r="N2941" s="85" t="s">
        <v>443</v>
      </c>
      <c r="O2941" s="1"/>
      <c r="P2941" s="1"/>
    </row>
    <row r="2942" spans="1:16" ht="16.5" hidden="1" customHeight="1">
      <c r="A2942" s="43">
        <v>108449</v>
      </c>
      <c r="B2942" s="1" t="s">
        <v>60</v>
      </c>
      <c r="C2942" s="1" t="s">
        <v>150</v>
      </c>
      <c r="D2942" s="1" t="s">
        <v>43</v>
      </c>
      <c r="E2942" s="1" t="s">
        <v>44</v>
      </c>
      <c r="F2942" s="1" t="s">
        <v>45</v>
      </c>
      <c r="G2942" s="1" t="s">
        <v>46</v>
      </c>
      <c r="H2942" s="1" t="s">
        <v>47</v>
      </c>
      <c r="I2942" s="1" t="s">
        <v>3284</v>
      </c>
      <c r="J2942" s="1" t="s">
        <v>3828</v>
      </c>
      <c r="K2942" s="67">
        <v>44715.414155092592</v>
      </c>
      <c r="L2942" s="67">
        <v>44715.470023148147</v>
      </c>
      <c r="M2942" t="s">
        <v>50</v>
      </c>
      <c r="N2942" s="91" t="s">
        <v>429</v>
      </c>
      <c r="O2942" s="1"/>
      <c r="P2942" s="1"/>
    </row>
    <row r="2943" spans="1:16" ht="16.5" hidden="1" customHeight="1">
      <c r="A2943" s="43">
        <v>108450</v>
      </c>
      <c r="B2943" s="1" t="s">
        <v>57</v>
      </c>
      <c r="C2943" s="1" t="s">
        <v>51</v>
      </c>
      <c r="D2943" s="1" t="s">
        <v>61</v>
      </c>
      <c r="E2943" s="1" t="s">
        <v>44</v>
      </c>
      <c r="F2943" s="1" t="s">
        <v>45</v>
      </c>
      <c r="G2943" s="1" t="s">
        <v>46</v>
      </c>
      <c r="H2943" s="1" t="s">
        <v>54</v>
      </c>
      <c r="I2943" s="1" t="s">
        <v>5300</v>
      </c>
      <c r="J2943" s="1" t="s">
        <v>4879</v>
      </c>
      <c r="K2943" s="67">
        <v>44715.450254629628</v>
      </c>
      <c r="L2943" s="67">
        <v>44715.71466435185</v>
      </c>
      <c r="M2943" t="s">
        <v>50</v>
      </c>
      <c r="N2943" s="85" t="s">
        <v>443</v>
      </c>
      <c r="O2943" s="1"/>
      <c r="P2943" s="1"/>
    </row>
    <row r="2944" spans="1:16" ht="16.5" hidden="1" customHeight="1">
      <c r="A2944" s="43">
        <v>108451</v>
      </c>
      <c r="B2944" s="1" t="s">
        <v>57</v>
      </c>
      <c r="C2944" s="1" t="s">
        <v>51</v>
      </c>
      <c r="D2944" s="1" t="s">
        <v>61</v>
      </c>
      <c r="E2944" s="1" t="s">
        <v>44</v>
      </c>
      <c r="F2944" s="1" t="s">
        <v>53</v>
      </c>
      <c r="G2944" s="1" t="s">
        <v>46</v>
      </c>
      <c r="H2944" s="1" t="s">
        <v>54</v>
      </c>
      <c r="I2944" s="1" t="s">
        <v>5301</v>
      </c>
      <c r="J2944" s="1" t="s">
        <v>5302</v>
      </c>
      <c r="K2944" s="67">
        <v>44715.451458333337</v>
      </c>
      <c r="L2944" s="67">
        <v>44718.437627314815</v>
      </c>
      <c r="M2944" t="s">
        <v>50</v>
      </c>
      <c r="N2944" s="85" t="s">
        <v>443</v>
      </c>
      <c r="O2944" s="1"/>
      <c r="P2944" s="1"/>
    </row>
    <row r="2945" spans="1:16" ht="16.5" hidden="1" customHeight="1">
      <c r="A2945" s="43">
        <v>108452</v>
      </c>
      <c r="B2945" s="1" t="s">
        <v>74</v>
      </c>
      <c r="C2945" s="1" t="s">
        <v>42</v>
      </c>
      <c r="D2945" s="1" t="s">
        <v>61</v>
      </c>
      <c r="E2945" s="1" t="s">
        <v>241</v>
      </c>
      <c r="F2945" s="1" t="s">
        <v>67</v>
      </c>
      <c r="G2945" s="1" t="s">
        <v>498</v>
      </c>
      <c r="H2945" s="1" t="s">
        <v>47</v>
      </c>
      <c r="I2945" s="1" t="s">
        <v>5303</v>
      </c>
      <c r="J2945" s="1" t="s">
        <v>5304</v>
      </c>
      <c r="K2945" s="67">
        <v>44715.452951388892</v>
      </c>
      <c r="L2945" s="67">
        <v>44719.652118055557</v>
      </c>
      <c r="M2945" t="s">
        <v>50</v>
      </c>
      <c r="N2945" s="85" t="s">
        <v>443</v>
      </c>
      <c r="O2945" s="1"/>
      <c r="P2945" s="1"/>
    </row>
    <row r="2946" spans="1:16" ht="16.5" hidden="1" customHeight="1">
      <c r="A2946" s="43">
        <v>108453</v>
      </c>
      <c r="B2946" s="1" t="s">
        <v>41</v>
      </c>
      <c r="C2946" s="1" t="s">
        <v>51</v>
      </c>
      <c r="D2946" s="1" t="s">
        <v>52</v>
      </c>
      <c r="E2946" s="1" t="s">
        <v>44</v>
      </c>
      <c r="F2946" s="1" t="s">
        <v>53</v>
      </c>
      <c r="G2946" s="1" t="s">
        <v>46</v>
      </c>
      <c r="H2946" s="1" t="s">
        <v>54</v>
      </c>
      <c r="I2946" s="1" t="s">
        <v>5305</v>
      </c>
      <c r="J2946" s="1" t="s">
        <v>5306</v>
      </c>
      <c r="K2946" s="67">
        <v>44715.467569444445</v>
      </c>
      <c r="L2946" s="67">
        <v>44715.528703703705</v>
      </c>
      <c r="M2946" t="s">
        <v>50</v>
      </c>
      <c r="N2946" s="91" t="s">
        <v>429</v>
      </c>
      <c r="O2946" s="1"/>
      <c r="P2946" s="1"/>
    </row>
    <row r="2947" spans="1:16" ht="16.5" hidden="1" customHeight="1">
      <c r="A2947" s="43">
        <v>108454</v>
      </c>
      <c r="B2947" s="1" t="s">
        <v>41</v>
      </c>
      <c r="C2947" s="1" t="s">
        <v>51</v>
      </c>
      <c r="D2947" s="1" t="s">
        <v>81</v>
      </c>
      <c r="E2947" s="1" t="s">
        <v>75</v>
      </c>
      <c r="F2947" s="1" t="s">
        <v>53</v>
      </c>
      <c r="G2947" s="1" t="s">
        <v>46</v>
      </c>
      <c r="H2947" s="1" t="s">
        <v>47</v>
      </c>
      <c r="I2947" s="1" t="s">
        <v>893</v>
      </c>
      <c r="J2947" s="1" t="s">
        <v>5307</v>
      </c>
      <c r="K2947" s="67">
        <v>44715.488506944443</v>
      </c>
      <c r="L2947" s="67">
        <v>44715.714259259257</v>
      </c>
      <c r="M2947" t="s">
        <v>50</v>
      </c>
      <c r="N2947" s="91" t="s">
        <v>429</v>
      </c>
      <c r="O2947" s="1"/>
      <c r="P2947" s="1"/>
    </row>
    <row r="2948" spans="1:16" ht="16.5" hidden="1" customHeight="1">
      <c r="A2948" s="43">
        <v>108455</v>
      </c>
      <c r="B2948" s="1" t="s">
        <v>60</v>
      </c>
      <c r="C2948" s="1" t="s">
        <v>200</v>
      </c>
      <c r="D2948" s="1" t="s">
        <v>61</v>
      </c>
      <c r="E2948" s="1" t="s">
        <v>44</v>
      </c>
      <c r="F2948" s="1" t="s">
        <v>45</v>
      </c>
      <c r="G2948" s="1" t="s">
        <v>46</v>
      </c>
      <c r="H2948" s="1" t="s">
        <v>47</v>
      </c>
      <c r="I2948" s="1" t="s">
        <v>3260</v>
      </c>
      <c r="J2948" s="1" t="s">
        <v>5308</v>
      </c>
      <c r="K2948" s="67">
        <v>44715.490451388891</v>
      </c>
      <c r="L2948" s="67">
        <v>44715.713888888888</v>
      </c>
      <c r="M2948" t="s">
        <v>50</v>
      </c>
      <c r="N2948" s="91" t="s">
        <v>429</v>
      </c>
      <c r="O2948" s="1"/>
      <c r="P2948" s="1"/>
    </row>
    <row r="2949" spans="1:16" ht="16.5" customHeight="1">
      <c r="A2949" s="43">
        <v>108456</v>
      </c>
      <c r="B2949" s="1" t="s">
        <v>60</v>
      </c>
      <c r="C2949" s="1" t="s">
        <v>114</v>
      </c>
      <c r="D2949" s="1" t="s">
        <v>52</v>
      </c>
      <c r="E2949" s="1" t="s">
        <v>134</v>
      </c>
      <c r="F2949" s="1" t="s">
        <v>67</v>
      </c>
      <c r="G2949" s="1" t="s">
        <v>401</v>
      </c>
      <c r="H2949" s="1" t="s">
        <v>54</v>
      </c>
      <c r="I2949" s="1" t="s">
        <v>5309</v>
      </c>
      <c r="J2949" s="1" t="s">
        <v>5310</v>
      </c>
      <c r="K2949" s="94">
        <v>44715.503553240742</v>
      </c>
      <c r="L2949" s="27">
        <v>44721.355185185188</v>
      </c>
      <c r="M2949" s="1" t="s">
        <v>50</v>
      </c>
      <c r="N2949" s="85" t="s">
        <v>429</v>
      </c>
      <c r="O2949" s="1"/>
      <c r="P2949" s="1"/>
    </row>
    <row r="2950" spans="1:16" ht="16.5" hidden="1" customHeight="1">
      <c r="A2950" s="43">
        <v>108457</v>
      </c>
      <c r="B2950" s="1" t="s">
        <v>41</v>
      </c>
      <c r="C2950" s="1" t="s">
        <v>51</v>
      </c>
      <c r="D2950" s="1" t="s">
        <v>61</v>
      </c>
      <c r="E2950" s="1" t="s">
        <v>44</v>
      </c>
      <c r="F2950" s="1" t="s">
        <v>45</v>
      </c>
      <c r="G2950" s="1" t="s">
        <v>46</v>
      </c>
      <c r="H2950" s="1" t="s">
        <v>47</v>
      </c>
      <c r="I2950" s="1" t="s">
        <v>5311</v>
      </c>
      <c r="J2950" s="1" t="s">
        <v>4180</v>
      </c>
      <c r="K2950" s="67">
        <v>44715.512789351851</v>
      </c>
      <c r="L2950" s="67">
        <v>44715.71371527778</v>
      </c>
      <c r="M2950" t="s">
        <v>50</v>
      </c>
      <c r="N2950" s="91" t="s">
        <v>429</v>
      </c>
      <c r="O2950" s="1"/>
      <c r="P2950" s="1"/>
    </row>
    <row r="2951" spans="1:16" ht="16.5" hidden="1" customHeight="1">
      <c r="A2951" s="43">
        <v>108458</v>
      </c>
      <c r="B2951" s="1" t="s">
        <v>60</v>
      </c>
      <c r="C2951" s="1" t="s">
        <v>51</v>
      </c>
      <c r="D2951" s="1" t="s">
        <v>81</v>
      </c>
      <c r="E2951" s="1" t="s">
        <v>44</v>
      </c>
      <c r="F2951" s="1" t="s">
        <v>53</v>
      </c>
      <c r="G2951" s="1" t="s">
        <v>85</v>
      </c>
      <c r="H2951" s="1" t="s">
        <v>47</v>
      </c>
      <c r="I2951" s="1" t="s">
        <v>5312</v>
      </c>
      <c r="J2951" s="1" t="s">
        <v>5313</v>
      </c>
      <c r="K2951" s="67">
        <v>44715.52920138889</v>
      </c>
      <c r="L2951" s="67">
        <v>44715.713402777779</v>
      </c>
      <c r="M2951" t="s">
        <v>50</v>
      </c>
      <c r="N2951" s="91" t="s">
        <v>429</v>
      </c>
      <c r="O2951" s="1"/>
      <c r="P2951" s="1"/>
    </row>
    <row r="2952" spans="1:16" ht="16.5" hidden="1" customHeight="1">
      <c r="A2952" s="43">
        <v>108459</v>
      </c>
      <c r="B2952" s="1" t="s">
        <v>60</v>
      </c>
      <c r="C2952" s="1" t="s">
        <v>51</v>
      </c>
      <c r="D2952" s="1" t="s">
        <v>81</v>
      </c>
      <c r="E2952" s="1" t="s">
        <v>44</v>
      </c>
      <c r="F2952" s="1" t="s">
        <v>53</v>
      </c>
      <c r="G2952" s="1" t="s">
        <v>85</v>
      </c>
      <c r="H2952" s="1" t="s">
        <v>47</v>
      </c>
      <c r="I2952" s="1" t="s">
        <v>5312</v>
      </c>
      <c r="J2952" s="1" t="s">
        <v>5313</v>
      </c>
      <c r="K2952" s="67">
        <v>44715.532430555555</v>
      </c>
      <c r="L2952" s="67">
        <v>44715.713113425925</v>
      </c>
      <c r="M2952" t="s">
        <v>50</v>
      </c>
      <c r="N2952" s="91" t="s">
        <v>429</v>
      </c>
      <c r="O2952" s="1"/>
      <c r="P2952" s="1"/>
    </row>
    <row r="2953" spans="1:16" ht="16.5" hidden="1" customHeight="1">
      <c r="A2953" s="43">
        <v>108460</v>
      </c>
      <c r="B2953" s="1" t="s">
        <v>60</v>
      </c>
      <c r="C2953" s="1" t="s">
        <v>51</v>
      </c>
      <c r="D2953" s="1" t="s">
        <v>81</v>
      </c>
      <c r="E2953" s="1" t="s">
        <v>44</v>
      </c>
      <c r="F2953" s="1" t="s">
        <v>53</v>
      </c>
      <c r="G2953" s="1" t="s">
        <v>46</v>
      </c>
      <c r="H2953" s="1" t="s">
        <v>54</v>
      </c>
      <c r="I2953" s="1" t="s">
        <v>5314</v>
      </c>
      <c r="J2953" s="1" t="s">
        <v>5315</v>
      </c>
      <c r="K2953" s="67">
        <v>44715.536678240744</v>
      </c>
      <c r="L2953" s="67">
        <v>44720.41002314815</v>
      </c>
      <c r="M2953" t="s">
        <v>50</v>
      </c>
      <c r="N2953" s="91" t="s">
        <v>429</v>
      </c>
      <c r="O2953" s="1"/>
      <c r="P2953" s="1"/>
    </row>
    <row r="2954" spans="1:16" ht="16.5" hidden="1" customHeight="1">
      <c r="A2954" s="43">
        <v>108461</v>
      </c>
      <c r="B2954" s="1" t="s">
        <v>60</v>
      </c>
      <c r="C2954" s="1" t="s">
        <v>51</v>
      </c>
      <c r="D2954" s="1" t="s">
        <v>71</v>
      </c>
      <c r="E2954" s="1" t="s">
        <v>44</v>
      </c>
      <c r="F2954" s="1" t="s">
        <v>45</v>
      </c>
      <c r="G2954" s="1" t="s">
        <v>46</v>
      </c>
      <c r="H2954" s="1" t="s">
        <v>54</v>
      </c>
      <c r="I2954" s="1" t="s">
        <v>5316</v>
      </c>
      <c r="J2954" s="1" t="s">
        <v>5317</v>
      </c>
      <c r="K2954" s="67">
        <v>44715.542523148149</v>
      </c>
      <c r="L2954" s="67">
        <v>44720.419733796298</v>
      </c>
      <c r="M2954" t="s">
        <v>50</v>
      </c>
      <c r="N2954" s="91" t="s">
        <v>429</v>
      </c>
      <c r="O2954" s="1"/>
      <c r="P2954" s="1"/>
    </row>
    <row r="2955" spans="1:16" ht="16.5" hidden="1" customHeight="1">
      <c r="A2955" s="43">
        <v>108462</v>
      </c>
      <c r="B2955" s="1" t="s">
        <v>60</v>
      </c>
      <c r="C2955" s="1" t="s">
        <v>51</v>
      </c>
      <c r="D2955" s="1" t="s">
        <v>71</v>
      </c>
      <c r="E2955" s="1" t="s">
        <v>44</v>
      </c>
      <c r="F2955" s="1" t="s">
        <v>53</v>
      </c>
      <c r="G2955" s="1" t="s">
        <v>46</v>
      </c>
      <c r="H2955" s="1" t="s">
        <v>54</v>
      </c>
      <c r="I2955" s="1" t="s">
        <v>801</v>
      </c>
      <c r="J2955" s="1" t="s">
        <v>4346</v>
      </c>
      <c r="K2955" s="67">
        <v>44715.553333333337</v>
      </c>
      <c r="L2955" s="67">
        <v>44715.712476851855</v>
      </c>
      <c r="M2955" t="s">
        <v>50</v>
      </c>
      <c r="N2955" s="91" t="s">
        <v>429</v>
      </c>
      <c r="O2955" s="1"/>
      <c r="P2955" s="1"/>
    </row>
    <row r="2956" spans="1:16" ht="16.5" hidden="1" customHeight="1">
      <c r="A2956" s="43">
        <v>108463</v>
      </c>
      <c r="B2956" s="1" t="s">
        <v>60</v>
      </c>
      <c r="C2956" s="1" t="s">
        <v>51</v>
      </c>
      <c r="D2956" s="1" t="s">
        <v>71</v>
      </c>
      <c r="E2956" s="1" t="s">
        <v>44</v>
      </c>
      <c r="F2956" s="1" t="s">
        <v>53</v>
      </c>
      <c r="G2956" s="1" t="s">
        <v>46</v>
      </c>
      <c r="H2956" s="1" t="s">
        <v>47</v>
      </c>
      <c r="I2956" s="1" t="s">
        <v>5318</v>
      </c>
      <c r="J2956" s="1" t="s">
        <v>5319</v>
      </c>
      <c r="K2956" s="67">
        <v>44715.554930555554</v>
      </c>
      <c r="L2956" s="67">
        <v>44715.56349537037</v>
      </c>
      <c r="M2956" t="s">
        <v>50</v>
      </c>
      <c r="N2956" s="91" t="s">
        <v>429</v>
      </c>
      <c r="O2956" s="1"/>
      <c r="P2956" s="1"/>
    </row>
    <row r="2957" spans="1:16" ht="16.5" hidden="1" customHeight="1">
      <c r="A2957" s="43">
        <v>108464</v>
      </c>
      <c r="B2957" s="1" t="s">
        <v>57</v>
      </c>
      <c r="C2957" s="1" t="s">
        <v>51</v>
      </c>
      <c r="D2957" s="1" t="s">
        <v>43</v>
      </c>
      <c r="E2957" s="1" t="s">
        <v>62</v>
      </c>
      <c r="F2957" s="1" t="s">
        <v>45</v>
      </c>
      <c r="G2957" s="1" t="s">
        <v>46</v>
      </c>
      <c r="H2957" s="1" t="s">
        <v>54</v>
      </c>
      <c r="I2957" s="1" t="s">
        <v>5320</v>
      </c>
      <c r="J2957" s="1" t="s">
        <v>5321</v>
      </c>
      <c r="K2957" s="67">
        <v>44715.559513888889</v>
      </c>
      <c r="L2957" s="67">
        <v>44715.711527777778</v>
      </c>
      <c r="M2957" t="s">
        <v>50</v>
      </c>
      <c r="N2957" s="91" t="s">
        <v>429</v>
      </c>
      <c r="O2957" s="1"/>
      <c r="P2957" s="1"/>
    </row>
    <row r="2958" spans="1:16" ht="16.5" hidden="1" customHeight="1">
      <c r="A2958" s="43">
        <v>108465</v>
      </c>
      <c r="B2958" s="1" t="s">
        <v>57</v>
      </c>
      <c r="C2958" s="1" t="s">
        <v>388</v>
      </c>
      <c r="D2958" s="1" t="s">
        <v>71</v>
      </c>
      <c r="E2958" s="1" t="s">
        <v>241</v>
      </c>
      <c r="F2958" s="1" t="s">
        <v>67</v>
      </c>
      <c r="G2958" s="1" t="s">
        <v>46</v>
      </c>
      <c r="H2958" s="1" t="s">
        <v>54</v>
      </c>
      <c r="I2958" s="1" t="s">
        <v>5322</v>
      </c>
      <c r="J2958" s="1" t="s">
        <v>5323</v>
      </c>
      <c r="K2958" s="67">
        <v>44715.575682870367</v>
      </c>
      <c r="L2958" s="67">
        <v>44718.635312500002</v>
      </c>
      <c r="M2958" t="s">
        <v>50</v>
      </c>
      <c r="N2958" s="85" t="s">
        <v>443</v>
      </c>
      <c r="O2958" s="1"/>
      <c r="P2958" s="1"/>
    </row>
    <row r="2959" spans="1:16" ht="16.5" hidden="1" customHeight="1">
      <c r="A2959" s="43">
        <v>108466</v>
      </c>
      <c r="B2959" s="1" t="s">
        <v>60</v>
      </c>
      <c r="C2959" s="1" t="s">
        <v>189</v>
      </c>
      <c r="D2959" s="1" t="s">
        <v>71</v>
      </c>
      <c r="E2959" s="1" t="s">
        <v>75</v>
      </c>
      <c r="F2959" s="1" t="s">
        <v>53</v>
      </c>
      <c r="G2959" s="1" t="s">
        <v>46</v>
      </c>
      <c r="H2959" s="1" t="s">
        <v>54</v>
      </c>
      <c r="I2959" s="1" t="s">
        <v>5324</v>
      </c>
      <c r="J2959" s="1" t="s">
        <v>5325</v>
      </c>
      <c r="K2959" s="67">
        <v>44715.594861111109</v>
      </c>
      <c r="L2959" s="67">
        <v>44715.707569444443</v>
      </c>
      <c r="M2959" t="s">
        <v>50</v>
      </c>
      <c r="N2959" s="91" t="s">
        <v>429</v>
      </c>
      <c r="O2959" s="1"/>
      <c r="P2959" s="1"/>
    </row>
    <row r="2960" spans="1:16" ht="16.5" hidden="1" customHeight="1">
      <c r="A2960" s="43">
        <v>108467</v>
      </c>
      <c r="B2960" s="1" t="s">
        <v>60</v>
      </c>
      <c r="C2960" s="1" t="s">
        <v>51</v>
      </c>
      <c r="D2960" s="1" t="s">
        <v>81</v>
      </c>
      <c r="E2960" s="1" t="s">
        <v>44</v>
      </c>
      <c r="F2960" s="1" t="s">
        <v>53</v>
      </c>
      <c r="G2960" s="1" t="s">
        <v>46</v>
      </c>
      <c r="H2960" s="1" t="s">
        <v>54</v>
      </c>
      <c r="I2960" s="1" t="s">
        <v>4723</v>
      </c>
      <c r="J2960" s="1" t="s">
        <v>5326</v>
      </c>
      <c r="K2960" s="67">
        <v>44715.597199074073</v>
      </c>
      <c r="L2960" s="67">
        <v>44715.704618055555</v>
      </c>
      <c r="M2960" t="s">
        <v>50</v>
      </c>
      <c r="N2960" s="91" t="s">
        <v>429</v>
      </c>
      <c r="O2960" s="1"/>
      <c r="P2960" s="1"/>
    </row>
    <row r="2961" spans="1:16" ht="16.5" hidden="1" customHeight="1">
      <c r="A2961" s="43">
        <v>108468</v>
      </c>
      <c r="B2961" s="1" t="s">
        <v>41</v>
      </c>
      <c r="C2961" s="1" t="s">
        <v>51</v>
      </c>
      <c r="D2961" s="1" t="s">
        <v>81</v>
      </c>
      <c r="E2961" s="1" t="s">
        <v>44</v>
      </c>
      <c r="F2961" s="1" t="s">
        <v>53</v>
      </c>
      <c r="G2961" s="1" t="s">
        <v>46</v>
      </c>
      <c r="H2961" s="1" t="s">
        <v>54</v>
      </c>
      <c r="I2961" s="1" t="s">
        <v>4436</v>
      </c>
      <c r="J2961" s="1" t="s">
        <v>5327</v>
      </c>
      <c r="K2961" s="67">
        <v>44715.604872685188</v>
      </c>
      <c r="L2961" s="67">
        <v>44715.704212962963</v>
      </c>
      <c r="M2961" t="s">
        <v>50</v>
      </c>
      <c r="N2961" s="91" t="s">
        <v>429</v>
      </c>
      <c r="O2961" s="1"/>
      <c r="P2961" s="1"/>
    </row>
    <row r="2962" spans="1:16" ht="16.5" hidden="1" customHeight="1">
      <c r="A2962" s="43">
        <v>108469</v>
      </c>
      <c r="B2962" s="1" t="s">
        <v>60</v>
      </c>
      <c r="C2962" s="1" t="s">
        <v>150</v>
      </c>
      <c r="D2962" s="1" t="s">
        <v>61</v>
      </c>
      <c r="E2962" s="1" t="s">
        <v>75</v>
      </c>
      <c r="F2962" s="1" t="s">
        <v>45</v>
      </c>
      <c r="G2962" s="1" t="s">
        <v>46</v>
      </c>
      <c r="H2962" s="1" t="s">
        <v>54</v>
      </c>
      <c r="I2962" s="1" t="s">
        <v>5328</v>
      </c>
      <c r="J2962" s="1" t="s">
        <v>5329</v>
      </c>
      <c r="K2962" s="67">
        <v>44715.609583333331</v>
      </c>
      <c r="L2962" s="67">
        <v>44715.703726851854</v>
      </c>
      <c r="M2962" t="s">
        <v>50</v>
      </c>
      <c r="N2962" s="91" t="s">
        <v>429</v>
      </c>
      <c r="O2962" s="1"/>
      <c r="P2962" s="1"/>
    </row>
    <row r="2963" spans="1:16" ht="16.5" hidden="1" customHeight="1">
      <c r="A2963" s="43">
        <v>108470</v>
      </c>
      <c r="B2963" s="1" t="s">
        <v>41</v>
      </c>
      <c r="C2963" s="1" t="s">
        <v>51</v>
      </c>
      <c r="D2963" s="1" t="s">
        <v>43</v>
      </c>
      <c r="E2963" s="1" t="s">
        <v>44</v>
      </c>
      <c r="F2963" s="1" t="s">
        <v>53</v>
      </c>
      <c r="G2963" s="1" t="s">
        <v>46</v>
      </c>
      <c r="H2963" s="1" t="s">
        <v>47</v>
      </c>
      <c r="I2963" s="1" t="s">
        <v>5286</v>
      </c>
      <c r="J2963" s="1" t="s">
        <v>5330</v>
      </c>
      <c r="K2963" s="67">
        <v>44715.614421296297</v>
      </c>
      <c r="L2963" s="67">
        <v>44715.703449074077</v>
      </c>
      <c r="M2963" t="s">
        <v>50</v>
      </c>
      <c r="N2963" s="91" t="s">
        <v>429</v>
      </c>
      <c r="O2963" s="1"/>
      <c r="P2963" s="1"/>
    </row>
    <row r="2964" spans="1:16" ht="16.5" hidden="1" customHeight="1">
      <c r="A2964" s="43">
        <v>108471</v>
      </c>
      <c r="B2964" s="1" t="s">
        <v>60</v>
      </c>
      <c r="C2964" s="1" t="s">
        <v>51</v>
      </c>
      <c r="D2964" s="1" t="s">
        <v>61</v>
      </c>
      <c r="E2964" s="1" t="s">
        <v>886</v>
      </c>
      <c r="F2964" s="1" t="s">
        <v>45</v>
      </c>
      <c r="G2964" s="1" t="s">
        <v>46</v>
      </c>
      <c r="H2964" s="1" t="s">
        <v>47</v>
      </c>
      <c r="I2964" s="1" t="s">
        <v>5331</v>
      </c>
      <c r="J2964" s="1" t="s">
        <v>1066</v>
      </c>
      <c r="K2964" s="67">
        <v>44715.625879629632</v>
      </c>
      <c r="L2964" s="67">
        <v>44715.702430555553</v>
      </c>
      <c r="M2964" t="s">
        <v>50</v>
      </c>
      <c r="N2964" s="91" t="s">
        <v>429</v>
      </c>
      <c r="O2964" s="1"/>
      <c r="P2964" s="1"/>
    </row>
    <row r="2965" spans="1:16" ht="16.5" hidden="1" customHeight="1">
      <c r="A2965" s="43">
        <v>108472</v>
      </c>
      <c r="B2965" s="1" t="s">
        <v>41</v>
      </c>
      <c r="C2965" s="1" t="s">
        <v>200</v>
      </c>
      <c r="D2965" s="1" t="s">
        <v>71</v>
      </c>
      <c r="E2965" s="1" t="s">
        <v>44</v>
      </c>
      <c r="F2965" s="1" t="s">
        <v>45</v>
      </c>
      <c r="G2965" s="1" t="s">
        <v>46</v>
      </c>
      <c r="H2965" s="1" t="s">
        <v>47</v>
      </c>
      <c r="I2965" s="1" t="s">
        <v>5332</v>
      </c>
      <c r="J2965" s="1" t="s">
        <v>5333</v>
      </c>
      <c r="K2965" s="67">
        <v>44715.640347222223</v>
      </c>
      <c r="L2965" s="67">
        <v>44715.70212962963</v>
      </c>
      <c r="M2965" t="s">
        <v>50</v>
      </c>
      <c r="N2965" s="91" t="s">
        <v>429</v>
      </c>
      <c r="O2965" s="1"/>
      <c r="P2965" s="1"/>
    </row>
    <row r="2966" spans="1:16" ht="16.5" hidden="1" customHeight="1">
      <c r="A2966" s="43">
        <v>108473</v>
      </c>
      <c r="B2966" s="1" t="s">
        <v>639</v>
      </c>
      <c r="C2966" s="1" t="s">
        <v>150</v>
      </c>
      <c r="D2966" s="1" t="s">
        <v>61</v>
      </c>
      <c r="E2966" s="1" t="s">
        <v>44</v>
      </c>
      <c r="F2966" s="1" t="s">
        <v>45</v>
      </c>
      <c r="G2966" s="1" t="s">
        <v>46</v>
      </c>
      <c r="H2966" s="1" t="s">
        <v>47</v>
      </c>
      <c r="I2966" s="1" t="s">
        <v>5334</v>
      </c>
      <c r="J2966" s="1" t="s">
        <v>5335</v>
      </c>
      <c r="K2966" s="67">
        <v>44715.645243055558</v>
      </c>
      <c r="L2966" s="67">
        <v>44715.701817129629</v>
      </c>
      <c r="M2966" t="s">
        <v>50</v>
      </c>
      <c r="N2966" s="91" t="s">
        <v>808</v>
      </c>
      <c r="O2966" s="1"/>
      <c r="P2966" s="1"/>
    </row>
    <row r="2967" spans="1:16" ht="16.5" hidden="1" customHeight="1">
      <c r="A2967" s="43">
        <v>108474</v>
      </c>
      <c r="B2967" s="1" t="s">
        <v>60</v>
      </c>
      <c r="C2967" s="1" t="s">
        <v>189</v>
      </c>
      <c r="D2967" s="1" t="s">
        <v>71</v>
      </c>
      <c r="E2967" s="1" t="s">
        <v>75</v>
      </c>
      <c r="F2967" s="1" t="s">
        <v>53</v>
      </c>
      <c r="G2967" s="1" t="s">
        <v>85</v>
      </c>
      <c r="H2967" s="1" t="s">
        <v>54</v>
      </c>
      <c r="I2967" s="1" t="s">
        <v>5336</v>
      </c>
      <c r="J2967" s="1" t="s">
        <v>5337</v>
      </c>
      <c r="K2967" s="67">
        <v>44715.647627314815</v>
      </c>
      <c r="L2967" s="67">
        <v>44718.466921296298</v>
      </c>
      <c r="M2967" t="s">
        <v>50</v>
      </c>
      <c r="N2967" s="91" t="s">
        <v>429</v>
      </c>
      <c r="O2967" s="1"/>
      <c r="P2967" s="1"/>
    </row>
    <row r="2968" spans="1:16" ht="16.5" hidden="1" customHeight="1">
      <c r="A2968" s="43">
        <v>108475</v>
      </c>
      <c r="B2968" s="1" t="s">
        <v>41</v>
      </c>
      <c r="C2968" s="1" t="s">
        <v>51</v>
      </c>
      <c r="D2968" s="1" t="s">
        <v>71</v>
      </c>
      <c r="E2968" s="1" t="s">
        <v>44</v>
      </c>
      <c r="F2968" s="1" t="s">
        <v>53</v>
      </c>
      <c r="G2968" s="1" t="s">
        <v>46</v>
      </c>
      <c r="H2968" s="1" t="s">
        <v>47</v>
      </c>
      <c r="I2968" s="1" t="s">
        <v>5338</v>
      </c>
      <c r="J2968" s="1" t="s">
        <v>5339</v>
      </c>
      <c r="K2968" s="67">
        <v>44715.68409722222</v>
      </c>
      <c r="L2968" s="67">
        <v>44715.700729166667</v>
      </c>
      <c r="M2968" t="s">
        <v>50</v>
      </c>
      <c r="N2968" s="91" t="s">
        <v>429</v>
      </c>
      <c r="O2968" s="1"/>
      <c r="P2968" s="1"/>
    </row>
    <row r="2969" spans="1:16" ht="16.5" hidden="1" customHeight="1">
      <c r="A2969" s="43">
        <v>108476</v>
      </c>
      <c r="B2969" s="1" t="s">
        <v>60</v>
      </c>
      <c r="C2969" s="1" t="s">
        <v>114</v>
      </c>
      <c r="D2969" s="1" t="s">
        <v>81</v>
      </c>
      <c r="E2969" s="1" t="s">
        <v>102</v>
      </c>
      <c r="F2969" s="1" t="s">
        <v>67</v>
      </c>
      <c r="G2969" s="1" t="s">
        <v>46</v>
      </c>
      <c r="H2969" s="1" t="s">
        <v>54</v>
      </c>
      <c r="I2969" s="1" t="s">
        <v>5340</v>
      </c>
      <c r="J2969" s="1" t="s">
        <v>5341</v>
      </c>
      <c r="K2969" s="67">
        <v>44715.782071759262</v>
      </c>
      <c r="L2969" s="67">
        <v>44720.410960648151</v>
      </c>
      <c r="M2969" t="s">
        <v>50</v>
      </c>
      <c r="N2969" s="91" t="s">
        <v>429</v>
      </c>
      <c r="O2969" s="1"/>
      <c r="P2969" s="1"/>
    </row>
    <row r="2970" spans="1:16" ht="16.5" hidden="1" customHeight="1">
      <c r="A2970" s="43">
        <v>108477</v>
      </c>
      <c r="B2970" s="1" t="s">
        <v>252</v>
      </c>
      <c r="C2970" s="1" t="s">
        <v>51</v>
      </c>
      <c r="D2970" s="1" t="s">
        <v>61</v>
      </c>
      <c r="E2970" s="1" t="s">
        <v>75</v>
      </c>
      <c r="F2970" s="1" t="s">
        <v>67</v>
      </c>
      <c r="G2970" s="1" t="s">
        <v>46</v>
      </c>
      <c r="H2970" s="1" t="s">
        <v>47</v>
      </c>
      <c r="I2970" s="1" t="s">
        <v>5342</v>
      </c>
      <c r="J2970" s="1" t="s">
        <v>5176</v>
      </c>
      <c r="K2970" s="67">
        <v>44716.675613425927</v>
      </c>
      <c r="L2970" s="67">
        <v>44718.42260416667</v>
      </c>
      <c r="M2970" t="s">
        <v>50</v>
      </c>
      <c r="N2970" s="91" t="s">
        <v>1803</v>
      </c>
      <c r="O2970" s="1"/>
      <c r="P2970" s="1"/>
    </row>
    <row r="2971" spans="1:16" ht="16.5" hidden="1" customHeight="1">
      <c r="A2971" s="43">
        <v>108478</v>
      </c>
      <c r="B2971" s="1" t="s">
        <v>41</v>
      </c>
      <c r="C2971" s="1" t="s">
        <v>51</v>
      </c>
      <c r="D2971" s="1" t="s">
        <v>43</v>
      </c>
      <c r="E2971" s="1" t="s">
        <v>44</v>
      </c>
      <c r="F2971" s="1" t="s">
        <v>45</v>
      </c>
      <c r="G2971" s="1" t="s">
        <v>46</v>
      </c>
      <c r="H2971" s="1" t="s">
        <v>47</v>
      </c>
      <c r="I2971" s="1" t="s">
        <v>5343</v>
      </c>
      <c r="J2971" s="1" t="s">
        <v>5344</v>
      </c>
      <c r="K2971" s="67">
        <v>44718.393263888887</v>
      </c>
      <c r="L2971" s="67">
        <v>44718.421851851854</v>
      </c>
      <c r="M2971" t="s">
        <v>50</v>
      </c>
      <c r="N2971" s="91" t="s">
        <v>429</v>
      </c>
      <c r="O2971" s="1"/>
      <c r="P2971" s="1"/>
    </row>
    <row r="2972" spans="1:16" ht="16.5" hidden="1" customHeight="1">
      <c r="A2972" s="43">
        <v>108479</v>
      </c>
      <c r="B2972" s="1" t="s">
        <v>57</v>
      </c>
      <c r="C2972" s="1" t="s">
        <v>42</v>
      </c>
      <c r="D2972" s="1" t="s">
        <v>61</v>
      </c>
      <c r="E2972" s="1" t="s">
        <v>44</v>
      </c>
      <c r="F2972" s="1" t="s">
        <v>45</v>
      </c>
      <c r="G2972" s="1" t="s">
        <v>46</v>
      </c>
      <c r="H2972" s="1" t="s">
        <v>47</v>
      </c>
      <c r="I2972" s="1" t="s">
        <v>1063</v>
      </c>
      <c r="J2972" s="1" t="s">
        <v>4879</v>
      </c>
      <c r="K2972" s="67">
        <v>44718.427256944444</v>
      </c>
      <c r="L2972" s="67">
        <v>44718.432303240741</v>
      </c>
      <c r="M2972" t="s">
        <v>50</v>
      </c>
      <c r="N2972" s="85" t="s">
        <v>443</v>
      </c>
      <c r="O2972" s="1"/>
      <c r="P2972" s="1"/>
    </row>
    <row r="2973" spans="1:16" ht="16.5" hidden="1" customHeight="1">
      <c r="A2973" s="43">
        <v>108480</v>
      </c>
      <c r="B2973" s="1" t="s">
        <v>41</v>
      </c>
      <c r="C2973" s="1" t="s">
        <v>51</v>
      </c>
      <c r="D2973" s="1" t="s">
        <v>61</v>
      </c>
      <c r="E2973" s="1" t="s">
        <v>44</v>
      </c>
      <c r="F2973" s="1" t="s">
        <v>53</v>
      </c>
      <c r="G2973" s="1" t="s">
        <v>46</v>
      </c>
      <c r="H2973" s="1" t="s">
        <v>47</v>
      </c>
      <c r="I2973" s="1" t="s">
        <v>5345</v>
      </c>
      <c r="J2973" s="1" t="s">
        <v>5346</v>
      </c>
      <c r="K2973" s="67">
        <v>44718.429351851853</v>
      </c>
      <c r="L2973" s="67">
        <v>44720.41202546296</v>
      </c>
      <c r="M2973" t="s">
        <v>50</v>
      </c>
      <c r="N2973" s="91" t="s">
        <v>429</v>
      </c>
      <c r="O2973" s="1"/>
      <c r="P2973" s="1"/>
    </row>
    <row r="2974" spans="1:16" ht="16.5" hidden="1" customHeight="1">
      <c r="A2974" s="43">
        <v>108481</v>
      </c>
      <c r="B2974" s="1" t="s">
        <v>60</v>
      </c>
      <c r="C2974" s="1" t="s">
        <v>51</v>
      </c>
      <c r="D2974" s="1" t="s">
        <v>43</v>
      </c>
      <c r="E2974" s="1" t="s">
        <v>62</v>
      </c>
      <c r="F2974" s="1" t="s">
        <v>45</v>
      </c>
      <c r="G2974" s="1" t="s">
        <v>46</v>
      </c>
      <c r="H2974" s="1" t="s">
        <v>47</v>
      </c>
      <c r="I2974" s="1" t="s">
        <v>5347</v>
      </c>
      <c r="J2974" s="1" t="s">
        <v>5348</v>
      </c>
      <c r="K2974" s="67">
        <v>44718.451736111114</v>
      </c>
      <c r="L2974" s="67">
        <v>44720.412997685184</v>
      </c>
      <c r="M2974" t="s">
        <v>50</v>
      </c>
      <c r="N2974" s="91" t="s">
        <v>429</v>
      </c>
      <c r="O2974" s="1"/>
      <c r="P2974" s="1"/>
    </row>
    <row r="2975" spans="1:16" ht="16.5" hidden="1" customHeight="1">
      <c r="A2975" s="43">
        <v>108482</v>
      </c>
      <c r="B2975" s="1" t="s">
        <v>57</v>
      </c>
      <c r="C2975" s="1" t="s">
        <v>51</v>
      </c>
      <c r="D2975" s="1" t="s">
        <v>127</v>
      </c>
      <c r="E2975" s="1" t="s">
        <v>102</v>
      </c>
      <c r="F2975" s="1" t="s">
        <v>53</v>
      </c>
      <c r="G2975" s="1" t="s">
        <v>498</v>
      </c>
      <c r="H2975" s="1" t="s">
        <v>54</v>
      </c>
      <c r="I2975" s="1" t="s">
        <v>5349</v>
      </c>
      <c r="J2975" s="1" t="s">
        <v>5350</v>
      </c>
      <c r="K2975" s="67">
        <v>44718.456574074073</v>
      </c>
      <c r="L2975" s="67">
        <v>44718.462453703702</v>
      </c>
      <c r="M2975" t="s">
        <v>50</v>
      </c>
      <c r="N2975" s="85" t="s">
        <v>443</v>
      </c>
      <c r="O2975" s="1"/>
      <c r="P2975" s="1"/>
    </row>
    <row r="2976" spans="1:16" ht="16.5" hidden="1" customHeight="1">
      <c r="A2976" s="43">
        <v>108483</v>
      </c>
      <c r="B2976" s="1" t="s">
        <v>57</v>
      </c>
      <c r="C2976" s="1" t="s">
        <v>51</v>
      </c>
      <c r="D2976" s="1" t="s">
        <v>43</v>
      </c>
      <c r="E2976" s="1" t="s">
        <v>62</v>
      </c>
      <c r="F2976" s="1" t="s">
        <v>53</v>
      </c>
      <c r="G2976" s="1" t="s">
        <v>46</v>
      </c>
      <c r="H2976" s="1" t="s">
        <v>54</v>
      </c>
      <c r="I2976" s="1" t="s">
        <v>5351</v>
      </c>
      <c r="J2976" s="1" t="s">
        <v>5352</v>
      </c>
      <c r="K2976" s="67">
        <v>44718.45884259259</v>
      </c>
      <c r="L2976" s="67">
        <v>44719.36042824074</v>
      </c>
      <c r="M2976" t="s">
        <v>50</v>
      </c>
      <c r="N2976" s="85" t="s">
        <v>443</v>
      </c>
      <c r="O2976" s="1"/>
      <c r="P2976" s="1"/>
    </row>
    <row r="2977" spans="1:16" ht="16.5" hidden="1" customHeight="1">
      <c r="A2977" s="43">
        <v>108484</v>
      </c>
      <c r="B2977" s="1" t="s">
        <v>41</v>
      </c>
      <c r="C2977" s="1" t="s">
        <v>51</v>
      </c>
      <c r="D2977" s="1" t="s">
        <v>43</v>
      </c>
      <c r="E2977" s="1" t="s">
        <v>75</v>
      </c>
      <c r="F2977" s="1" t="s">
        <v>53</v>
      </c>
      <c r="G2977" s="1" t="s">
        <v>46</v>
      </c>
      <c r="H2977" s="1" t="s">
        <v>54</v>
      </c>
      <c r="I2977" s="1" t="s">
        <v>5353</v>
      </c>
      <c r="J2977" s="1" t="s">
        <v>5354</v>
      </c>
      <c r="K2977" s="67">
        <v>44718.46502314815</v>
      </c>
      <c r="L2977" s="67">
        <v>44720.413414351853</v>
      </c>
      <c r="M2977" t="s">
        <v>50</v>
      </c>
      <c r="N2977" s="91" t="s">
        <v>429</v>
      </c>
      <c r="O2977" s="1"/>
      <c r="P2977" s="1"/>
    </row>
    <row r="2978" spans="1:16" ht="16.5" hidden="1" customHeight="1">
      <c r="A2978" s="43">
        <v>108485</v>
      </c>
      <c r="B2978" s="1" t="s">
        <v>74</v>
      </c>
      <c r="C2978" s="1" t="s">
        <v>51</v>
      </c>
      <c r="D2978" s="1" t="s">
        <v>52</v>
      </c>
      <c r="E2978" s="1" t="s">
        <v>134</v>
      </c>
      <c r="F2978" s="1" t="s">
        <v>67</v>
      </c>
      <c r="G2978" s="1" t="s">
        <v>46</v>
      </c>
      <c r="H2978" s="1" t="s">
        <v>47</v>
      </c>
      <c r="I2978" s="1" t="s">
        <v>5355</v>
      </c>
      <c r="J2978" s="1" t="s">
        <v>5356</v>
      </c>
      <c r="K2978" s="67">
        <v>44718.471944444442</v>
      </c>
      <c r="L2978" s="67">
        <v>44726.373796296299</v>
      </c>
      <c r="M2978" t="s">
        <v>50</v>
      </c>
      <c r="N2978" s="91" t="s">
        <v>808</v>
      </c>
      <c r="O2978" s="1"/>
      <c r="P2978" s="1"/>
    </row>
    <row r="2979" spans="1:16" ht="16.5" hidden="1" customHeight="1">
      <c r="A2979" s="43">
        <v>108486</v>
      </c>
      <c r="B2979" s="1" t="s">
        <v>60</v>
      </c>
      <c r="C2979" s="1" t="s">
        <v>51</v>
      </c>
      <c r="D2979" s="1" t="s">
        <v>71</v>
      </c>
      <c r="E2979" s="1" t="s">
        <v>44</v>
      </c>
      <c r="F2979" s="1" t="s">
        <v>45</v>
      </c>
      <c r="G2979" s="1" t="s">
        <v>46</v>
      </c>
      <c r="H2979" s="1" t="s">
        <v>54</v>
      </c>
      <c r="I2979" s="1" t="s">
        <v>5357</v>
      </c>
      <c r="J2979" s="1" t="s">
        <v>5358</v>
      </c>
      <c r="K2979" s="67">
        <v>44718.476701388892</v>
      </c>
      <c r="L2979" s="67">
        <v>44718.478958333333</v>
      </c>
      <c r="M2979" t="s">
        <v>50</v>
      </c>
      <c r="N2979" s="91" t="s">
        <v>429</v>
      </c>
      <c r="O2979" s="1"/>
      <c r="P2979" s="1"/>
    </row>
    <row r="2980" spans="1:16" ht="16.5" hidden="1" customHeight="1">
      <c r="A2980" s="43">
        <v>108487</v>
      </c>
      <c r="B2980" s="1" t="s">
        <v>60</v>
      </c>
      <c r="C2980" s="1" t="s">
        <v>51</v>
      </c>
      <c r="D2980" s="1" t="s">
        <v>71</v>
      </c>
      <c r="E2980" s="1" t="s">
        <v>44</v>
      </c>
      <c r="F2980" s="1" t="s">
        <v>45</v>
      </c>
      <c r="G2980" s="1" t="s">
        <v>46</v>
      </c>
      <c r="H2980" s="1" t="s">
        <v>54</v>
      </c>
      <c r="I2980" s="1" t="s">
        <v>5359</v>
      </c>
      <c r="J2980" s="1" t="s">
        <v>2841</v>
      </c>
      <c r="K2980" s="67">
        <v>44718.484548611108</v>
      </c>
      <c r="L2980" s="67">
        <v>44718.48574074074</v>
      </c>
      <c r="M2980" t="s">
        <v>50</v>
      </c>
      <c r="N2980" s="91" t="s">
        <v>429</v>
      </c>
      <c r="O2980" s="1"/>
      <c r="P2980" s="1"/>
    </row>
    <row r="2981" spans="1:16" ht="16.5" hidden="1" customHeight="1">
      <c r="A2981" s="43">
        <v>108488</v>
      </c>
      <c r="B2981" s="1" t="s">
        <v>639</v>
      </c>
      <c r="C2981" s="1" t="s">
        <v>51</v>
      </c>
      <c r="D2981" s="1" t="s">
        <v>71</v>
      </c>
      <c r="E2981" s="1" t="s">
        <v>44</v>
      </c>
      <c r="F2981" s="1" t="s">
        <v>53</v>
      </c>
      <c r="G2981" s="1" t="s">
        <v>46</v>
      </c>
      <c r="H2981" s="1" t="s">
        <v>54</v>
      </c>
      <c r="I2981" s="1" t="s">
        <v>5360</v>
      </c>
      <c r="J2981" s="1" t="s">
        <v>5361</v>
      </c>
      <c r="K2981" s="67">
        <v>44718.49795138889</v>
      </c>
      <c r="L2981" s="67">
        <v>44718.540046296293</v>
      </c>
      <c r="M2981" t="s">
        <v>50</v>
      </c>
      <c r="N2981" s="91" t="s">
        <v>808</v>
      </c>
      <c r="O2981" s="1"/>
      <c r="P2981" s="1"/>
    </row>
    <row r="2982" spans="1:16" ht="16.5" hidden="1" customHeight="1">
      <c r="A2982" s="43">
        <v>108489</v>
      </c>
      <c r="B2982" s="1" t="s">
        <v>358</v>
      </c>
      <c r="C2982" s="1" t="s">
        <v>90</v>
      </c>
      <c r="D2982" s="1" t="s">
        <v>61</v>
      </c>
      <c r="E2982" s="1" t="s">
        <v>44</v>
      </c>
      <c r="F2982" s="1" t="s">
        <v>45</v>
      </c>
      <c r="G2982" s="1" t="s">
        <v>46</v>
      </c>
      <c r="H2982" s="1" t="s">
        <v>47</v>
      </c>
      <c r="I2982" s="1" t="s">
        <v>5362</v>
      </c>
      <c r="J2982" s="1" t="s">
        <v>5363</v>
      </c>
      <c r="K2982" s="67">
        <v>44718.500717592593</v>
      </c>
      <c r="L2982" s="67">
        <v>44718.538935185185</v>
      </c>
      <c r="M2982" t="s">
        <v>50</v>
      </c>
      <c r="N2982" s="91" t="s">
        <v>808</v>
      </c>
      <c r="O2982" s="1"/>
      <c r="P2982" s="1"/>
    </row>
    <row r="2983" spans="1:16" ht="16.5" hidden="1" customHeight="1">
      <c r="A2983" s="43">
        <v>108490</v>
      </c>
      <c r="B2983" s="1" t="s">
        <v>60</v>
      </c>
      <c r="C2983" s="1" t="s">
        <v>51</v>
      </c>
      <c r="D2983" s="1" t="s">
        <v>81</v>
      </c>
      <c r="E2983" s="1" t="s">
        <v>257</v>
      </c>
      <c r="F2983" s="1" t="s">
        <v>53</v>
      </c>
      <c r="G2983" s="1" t="s">
        <v>46</v>
      </c>
      <c r="H2983" s="1" t="s">
        <v>54</v>
      </c>
      <c r="I2983" s="1" t="s">
        <v>5364</v>
      </c>
      <c r="J2983" s="1" t="s">
        <v>5365</v>
      </c>
      <c r="K2983" s="67">
        <v>44718.517916666664</v>
      </c>
      <c r="L2983" s="67">
        <v>44721.356400462966</v>
      </c>
      <c r="M2983" t="s">
        <v>50</v>
      </c>
      <c r="N2983" s="91" t="s">
        <v>429</v>
      </c>
      <c r="O2983" s="1"/>
      <c r="P2983" s="1"/>
    </row>
    <row r="2984" spans="1:16" ht="16.5" hidden="1" customHeight="1">
      <c r="A2984" s="43">
        <v>108491</v>
      </c>
      <c r="B2984" s="1" t="s">
        <v>60</v>
      </c>
      <c r="C2984" s="1" t="s">
        <v>51</v>
      </c>
      <c r="D2984" s="1" t="s">
        <v>61</v>
      </c>
      <c r="E2984" s="1" t="s">
        <v>44</v>
      </c>
      <c r="F2984" s="1" t="s">
        <v>53</v>
      </c>
      <c r="G2984" s="1" t="s">
        <v>85</v>
      </c>
      <c r="H2984" s="1" t="s">
        <v>47</v>
      </c>
      <c r="I2984" s="1" t="s">
        <v>5366</v>
      </c>
      <c r="J2984" s="1" t="s">
        <v>5367</v>
      </c>
      <c r="K2984" s="67">
        <v>44718.521203703705</v>
      </c>
      <c r="L2984" s="67">
        <v>44719.44425925926</v>
      </c>
      <c r="M2984" t="s">
        <v>50</v>
      </c>
      <c r="N2984" s="91" t="s">
        <v>429</v>
      </c>
      <c r="O2984" s="1"/>
      <c r="P2984" s="1"/>
    </row>
    <row r="2985" spans="1:16" ht="16.5" customHeight="1">
      <c r="A2985" s="43">
        <v>108492</v>
      </c>
      <c r="B2985" s="1" t="s">
        <v>74</v>
      </c>
      <c r="C2985" s="1" t="s">
        <v>114</v>
      </c>
      <c r="D2985" s="1" t="s">
        <v>151</v>
      </c>
      <c r="E2985" s="1" t="s">
        <v>186</v>
      </c>
      <c r="F2985" s="1" t="s">
        <v>67</v>
      </c>
      <c r="G2985" s="1" t="s">
        <v>401</v>
      </c>
      <c r="H2985" s="1" t="s">
        <v>54</v>
      </c>
      <c r="I2985" s="1" t="s">
        <v>5368</v>
      </c>
      <c r="J2985" s="1" t="s">
        <v>5369</v>
      </c>
      <c r="K2985" s="94">
        <v>44718.521886574075</v>
      </c>
      <c r="L2985" s="27">
        <v>44722.410150462965</v>
      </c>
      <c r="M2985" s="1" t="s">
        <v>50</v>
      </c>
      <c r="N2985" s="85" t="s">
        <v>443</v>
      </c>
      <c r="O2985" s="1"/>
      <c r="P2985" s="1"/>
    </row>
    <row r="2986" spans="1:16" ht="16.5" hidden="1" customHeight="1">
      <c r="A2986" s="43">
        <v>108493</v>
      </c>
      <c r="B2986" s="1" t="s">
        <v>41</v>
      </c>
      <c r="C2986" s="1" t="s">
        <v>388</v>
      </c>
      <c r="D2986" s="1" t="s">
        <v>43</v>
      </c>
      <c r="E2986" s="1" t="s">
        <v>44</v>
      </c>
      <c r="F2986" s="1" t="s">
        <v>45</v>
      </c>
      <c r="G2986" s="1" t="s">
        <v>46</v>
      </c>
      <c r="H2986" s="1" t="s">
        <v>54</v>
      </c>
      <c r="I2986" s="1" t="s">
        <v>893</v>
      </c>
      <c r="J2986" s="1" t="s">
        <v>4972</v>
      </c>
      <c r="K2986" s="67">
        <v>44718.532280092593</v>
      </c>
      <c r="L2986" s="67">
        <v>44719.361284722225</v>
      </c>
      <c r="M2986" t="s">
        <v>50</v>
      </c>
      <c r="N2986" s="91" t="s">
        <v>429</v>
      </c>
      <c r="O2986" s="1"/>
      <c r="P2986" s="1"/>
    </row>
    <row r="2987" spans="1:16" ht="16.5" hidden="1" customHeight="1">
      <c r="A2987" s="43">
        <v>108494</v>
      </c>
      <c r="B2987" s="1" t="s">
        <v>41</v>
      </c>
      <c r="C2987" s="1" t="s">
        <v>51</v>
      </c>
      <c r="D2987" s="1" t="s">
        <v>61</v>
      </c>
      <c r="E2987" s="1" t="s">
        <v>44</v>
      </c>
      <c r="F2987" s="1" t="s">
        <v>45</v>
      </c>
      <c r="G2987" s="1" t="s">
        <v>46</v>
      </c>
      <c r="H2987" s="1" t="s">
        <v>54</v>
      </c>
      <c r="I2987" s="1" t="s">
        <v>5370</v>
      </c>
      <c r="J2987" s="1" t="s">
        <v>5371</v>
      </c>
      <c r="K2987" s="67">
        <v>44718.534270833334</v>
      </c>
      <c r="L2987" s="67">
        <v>44719.361979166664</v>
      </c>
      <c r="M2987" t="s">
        <v>50</v>
      </c>
      <c r="N2987" s="91" t="s">
        <v>429</v>
      </c>
      <c r="O2987" s="1"/>
      <c r="P2987" s="1"/>
    </row>
    <row r="2988" spans="1:16" ht="16.5" hidden="1" customHeight="1">
      <c r="A2988" s="43">
        <v>108495</v>
      </c>
      <c r="B2988" s="1" t="s">
        <v>60</v>
      </c>
      <c r="C2988" s="1" t="s">
        <v>51</v>
      </c>
      <c r="D2988" s="1" t="s">
        <v>43</v>
      </c>
      <c r="E2988" s="1" t="s">
        <v>44</v>
      </c>
      <c r="F2988" s="1" t="s">
        <v>45</v>
      </c>
      <c r="G2988" s="1" t="s">
        <v>46</v>
      </c>
      <c r="H2988" s="1" t="s">
        <v>47</v>
      </c>
      <c r="I2988" s="1" t="s">
        <v>5372</v>
      </c>
      <c r="J2988" s="1" t="s">
        <v>5373</v>
      </c>
      <c r="K2988" s="67">
        <v>44718.535567129627</v>
      </c>
      <c r="L2988" s="67">
        <v>44719.36347222222</v>
      </c>
      <c r="M2988" t="s">
        <v>50</v>
      </c>
      <c r="N2988" s="91" t="s">
        <v>429</v>
      </c>
      <c r="O2988" s="1"/>
      <c r="P2988" s="1"/>
    </row>
    <row r="2989" spans="1:16" ht="16.5" hidden="1" customHeight="1">
      <c r="A2989" s="43">
        <v>108496</v>
      </c>
      <c r="B2989" s="1" t="s">
        <v>41</v>
      </c>
      <c r="C2989" s="1" t="s">
        <v>99</v>
      </c>
      <c r="D2989" s="1" t="s">
        <v>61</v>
      </c>
      <c r="E2989" s="1" t="s">
        <v>44</v>
      </c>
      <c r="F2989" s="1" t="s">
        <v>53</v>
      </c>
      <c r="G2989" s="1" t="s">
        <v>498</v>
      </c>
      <c r="H2989" s="1" t="s">
        <v>47</v>
      </c>
      <c r="I2989" s="1" t="s">
        <v>5374</v>
      </c>
      <c r="J2989" s="1" t="s">
        <v>5375</v>
      </c>
      <c r="K2989" s="67">
        <v>44718.548773148148</v>
      </c>
      <c r="L2989" s="67">
        <v>44718.634953703702</v>
      </c>
      <c r="M2989" t="s">
        <v>50</v>
      </c>
      <c r="N2989" s="91" t="s">
        <v>429</v>
      </c>
      <c r="O2989" s="1"/>
      <c r="P2989" s="1"/>
    </row>
    <row r="2990" spans="1:16" ht="16.5" hidden="1" customHeight="1">
      <c r="A2990" s="43">
        <v>108497</v>
      </c>
      <c r="B2990" s="1" t="s">
        <v>252</v>
      </c>
      <c r="C2990" s="1" t="s">
        <v>51</v>
      </c>
      <c r="D2990" s="1" t="s">
        <v>43</v>
      </c>
      <c r="E2990" s="1" t="s">
        <v>44</v>
      </c>
      <c r="F2990" s="1" t="s">
        <v>45</v>
      </c>
      <c r="G2990" s="1" t="s">
        <v>46</v>
      </c>
      <c r="H2990" s="1" t="s">
        <v>47</v>
      </c>
      <c r="I2990" s="1" t="s">
        <v>5376</v>
      </c>
      <c r="J2990" s="1" t="s">
        <v>5246</v>
      </c>
      <c r="K2990" s="67">
        <v>44718.554918981485</v>
      </c>
      <c r="L2990" s="67">
        <v>44718.634375000001</v>
      </c>
      <c r="M2990" t="s">
        <v>50</v>
      </c>
      <c r="N2990" s="85" t="s">
        <v>443</v>
      </c>
      <c r="O2990" s="1"/>
      <c r="P2990" s="1"/>
    </row>
    <row r="2991" spans="1:16" ht="16.5" hidden="1" customHeight="1">
      <c r="A2991" s="43">
        <v>108498</v>
      </c>
      <c r="B2991" s="1" t="s">
        <v>4336</v>
      </c>
      <c r="C2991" s="1" t="s">
        <v>123</v>
      </c>
      <c r="D2991" s="1" t="s">
        <v>151</v>
      </c>
      <c r="E2991" s="1" t="s">
        <v>186</v>
      </c>
      <c r="F2991" s="1" t="s">
        <v>67</v>
      </c>
      <c r="G2991" s="1" t="s">
        <v>46</v>
      </c>
      <c r="H2991" s="1" t="s">
        <v>163</v>
      </c>
      <c r="I2991" s="1" t="s">
        <v>5377</v>
      </c>
      <c r="J2991" s="1" t="s">
        <v>5378</v>
      </c>
      <c r="K2991" s="67">
        <v>44718.582604166666</v>
      </c>
      <c r="L2991" s="67">
        <v>44719.366655092592</v>
      </c>
      <c r="M2991" t="s">
        <v>50</v>
      </c>
      <c r="N2991" s="91" t="s">
        <v>808</v>
      </c>
      <c r="O2991" s="1"/>
      <c r="P2991" s="1"/>
    </row>
    <row r="2992" spans="1:16" ht="16.5" hidden="1" customHeight="1">
      <c r="A2992" s="43">
        <v>108499</v>
      </c>
      <c r="B2992" s="1" t="s">
        <v>57</v>
      </c>
      <c r="C2992" s="1" t="s">
        <v>51</v>
      </c>
      <c r="D2992" s="1" t="s">
        <v>71</v>
      </c>
      <c r="E2992" s="1" t="s">
        <v>44</v>
      </c>
      <c r="F2992" s="1" t="s">
        <v>53</v>
      </c>
      <c r="G2992" s="1" t="s">
        <v>46</v>
      </c>
      <c r="H2992" s="1" t="s">
        <v>47</v>
      </c>
      <c r="I2992" s="1" t="s">
        <v>5379</v>
      </c>
      <c r="J2992" s="1" t="s">
        <v>5380</v>
      </c>
      <c r="K2992" s="67">
        <v>44718.583703703705</v>
      </c>
      <c r="L2992" s="67">
        <v>44718.633611111109</v>
      </c>
      <c r="M2992" t="s">
        <v>50</v>
      </c>
      <c r="N2992" s="85" t="s">
        <v>443</v>
      </c>
      <c r="O2992" s="1"/>
      <c r="P2992" s="1"/>
    </row>
    <row r="2993" spans="1:16" ht="16.5" hidden="1" customHeight="1">
      <c r="A2993" s="43">
        <v>108500</v>
      </c>
      <c r="B2993" s="1" t="s">
        <v>60</v>
      </c>
      <c r="C2993" s="1" t="s">
        <v>51</v>
      </c>
      <c r="D2993" s="1" t="s">
        <v>81</v>
      </c>
      <c r="E2993" s="1" t="s">
        <v>257</v>
      </c>
      <c r="F2993" s="1" t="s">
        <v>53</v>
      </c>
      <c r="G2993" s="1" t="s">
        <v>46</v>
      </c>
      <c r="H2993" s="1" t="s">
        <v>54</v>
      </c>
      <c r="I2993" s="1" t="s">
        <v>3270</v>
      </c>
      <c r="J2993" s="1" t="s">
        <v>5381</v>
      </c>
      <c r="K2993" s="67">
        <v>44718.589571759258</v>
      </c>
      <c r="L2993" s="67">
        <v>44719.367824074077</v>
      </c>
      <c r="M2993" t="s">
        <v>50</v>
      </c>
      <c r="N2993" s="91" t="s">
        <v>429</v>
      </c>
      <c r="O2993" s="1"/>
      <c r="P2993" s="1"/>
    </row>
    <row r="2994" spans="1:16" ht="16.5" hidden="1" customHeight="1">
      <c r="A2994" s="43">
        <v>108501</v>
      </c>
      <c r="B2994" s="1" t="s">
        <v>60</v>
      </c>
      <c r="C2994" s="1" t="s">
        <v>51</v>
      </c>
      <c r="D2994" s="1" t="s">
        <v>81</v>
      </c>
      <c r="E2994" s="1" t="s">
        <v>84</v>
      </c>
      <c r="F2994" s="1" t="s">
        <v>53</v>
      </c>
      <c r="G2994" s="1" t="s">
        <v>46</v>
      </c>
      <c r="H2994" s="1" t="s">
        <v>47</v>
      </c>
      <c r="I2994" s="1" t="s">
        <v>5382</v>
      </c>
      <c r="J2994" s="1" t="s">
        <v>5383</v>
      </c>
      <c r="K2994" s="67">
        <v>44718.610844907409</v>
      </c>
      <c r="L2994" s="67">
        <v>44720.415312500001</v>
      </c>
      <c r="M2994" t="s">
        <v>50</v>
      </c>
      <c r="N2994" s="91" t="s">
        <v>429</v>
      </c>
      <c r="O2994" s="1"/>
      <c r="P2994" s="1"/>
    </row>
    <row r="2995" spans="1:16" ht="16.5" hidden="1" customHeight="1">
      <c r="A2995" s="43">
        <v>108502</v>
      </c>
      <c r="B2995" s="1" t="s">
        <v>41</v>
      </c>
      <c r="C2995" s="1" t="s">
        <v>51</v>
      </c>
      <c r="D2995" s="1" t="s">
        <v>81</v>
      </c>
      <c r="E2995" s="1" t="s">
        <v>257</v>
      </c>
      <c r="F2995" s="1" t="s">
        <v>53</v>
      </c>
      <c r="G2995" s="1" t="s">
        <v>85</v>
      </c>
      <c r="H2995" s="1" t="s">
        <v>47</v>
      </c>
      <c r="I2995" s="1" t="s">
        <v>5384</v>
      </c>
      <c r="J2995" s="1" t="s">
        <v>5385</v>
      </c>
      <c r="K2995" s="67">
        <v>44718.616400462961</v>
      </c>
      <c r="L2995" s="67">
        <v>44719.451331018521</v>
      </c>
      <c r="M2995" t="s">
        <v>50</v>
      </c>
      <c r="N2995" s="91" t="s">
        <v>429</v>
      </c>
      <c r="O2995" s="1"/>
      <c r="P2995" s="1"/>
    </row>
    <row r="2996" spans="1:16" ht="16.5" hidden="1" customHeight="1">
      <c r="A2996" s="43">
        <v>108503</v>
      </c>
      <c r="B2996" s="1" t="s">
        <v>57</v>
      </c>
      <c r="C2996" s="1" t="s">
        <v>51</v>
      </c>
      <c r="D2996" s="1" t="s">
        <v>43</v>
      </c>
      <c r="E2996" s="1" t="s">
        <v>44</v>
      </c>
      <c r="F2996" s="1" t="s">
        <v>53</v>
      </c>
      <c r="G2996" s="1" t="s">
        <v>46</v>
      </c>
      <c r="H2996" s="1" t="s">
        <v>54</v>
      </c>
      <c r="I2996" s="1" t="s">
        <v>5386</v>
      </c>
      <c r="J2996" s="1" t="s">
        <v>4435</v>
      </c>
      <c r="K2996" s="67">
        <v>44718.619768518518</v>
      </c>
      <c r="L2996" s="67">
        <v>44719.368206018517</v>
      </c>
      <c r="M2996" t="s">
        <v>50</v>
      </c>
      <c r="N2996" s="85" t="s">
        <v>443</v>
      </c>
      <c r="O2996" s="1"/>
      <c r="P2996" s="1"/>
    </row>
    <row r="2997" spans="1:16" ht="16.5" hidden="1" customHeight="1">
      <c r="A2997" s="43">
        <v>108504</v>
      </c>
      <c r="B2997" s="1" t="s">
        <v>252</v>
      </c>
      <c r="C2997" s="1" t="s">
        <v>51</v>
      </c>
      <c r="D2997" s="1" t="s">
        <v>61</v>
      </c>
      <c r="E2997" s="1" t="s">
        <v>62</v>
      </c>
      <c r="F2997" s="1" t="s">
        <v>67</v>
      </c>
      <c r="G2997" s="1" t="s">
        <v>46</v>
      </c>
      <c r="H2997" s="1" t="s">
        <v>54</v>
      </c>
      <c r="I2997" s="1" t="s">
        <v>5387</v>
      </c>
      <c r="J2997" s="1" t="s">
        <v>5388</v>
      </c>
      <c r="K2997" s="67">
        <v>44718.624571759261</v>
      </c>
      <c r="L2997" s="67">
        <v>44719.369490740741</v>
      </c>
      <c r="M2997" t="s">
        <v>50</v>
      </c>
      <c r="N2997" s="85" t="s">
        <v>443</v>
      </c>
      <c r="O2997" s="1"/>
      <c r="P2997" s="1"/>
    </row>
    <row r="2998" spans="1:16" ht="16.5" hidden="1" customHeight="1">
      <c r="A2998" s="43">
        <v>108505</v>
      </c>
      <c r="B2998" s="1" t="s">
        <v>41</v>
      </c>
      <c r="C2998" s="1" t="s">
        <v>51</v>
      </c>
      <c r="D2998" s="1" t="s">
        <v>81</v>
      </c>
      <c r="E2998" s="1" t="s">
        <v>257</v>
      </c>
      <c r="F2998" s="1" t="s">
        <v>53</v>
      </c>
      <c r="G2998" s="1" t="s">
        <v>498</v>
      </c>
      <c r="H2998" s="1" t="s">
        <v>47</v>
      </c>
      <c r="I2998" s="1" t="s">
        <v>5389</v>
      </c>
      <c r="J2998" s="1" t="s">
        <v>5390</v>
      </c>
      <c r="K2998" s="67">
        <v>44718.626226851855</v>
      </c>
      <c r="L2998" s="67">
        <v>44718.633946759262</v>
      </c>
      <c r="M2998" t="s">
        <v>50</v>
      </c>
      <c r="N2998" s="91" t="s">
        <v>429</v>
      </c>
      <c r="O2998" s="1"/>
      <c r="P2998" s="1"/>
    </row>
    <row r="2999" spans="1:16" ht="16.5" hidden="1" customHeight="1">
      <c r="A2999" s="43">
        <v>108506</v>
      </c>
      <c r="B2999" s="1" t="s">
        <v>57</v>
      </c>
      <c r="C2999" s="1" t="s">
        <v>51</v>
      </c>
      <c r="D2999" s="1" t="s">
        <v>61</v>
      </c>
      <c r="E2999" s="1" t="s">
        <v>44</v>
      </c>
      <c r="F2999" s="1" t="s">
        <v>53</v>
      </c>
      <c r="G2999" s="1" t="s">
        <v>498</v>
      </c>
      <c r="H2999" s="1" t="s">
        <v>47</v>
      </c>
      <c r="I2999" s="1" t="s">
        <v>5391</v>
      </c>
      <c r="J2999" s="1" t="s">
        <v>5392</v>
      </c>
      <c r="K2999" s="67">
        <v>44718.642557870371</v>
      </c>
      <c r="L2999" s="67">
        <v>44719.452152777776</v>
      </c>
      <c r="M2999" t="s">
        <v>50</v>
      </c>
      <c r="N2999" s="85" t="s">
        <v>443</v>
      </c>
      <c r="O2999" s="1"/>
      <c r="P2999" s="1"/>
    </row>
    <row r="3000" spans="1:16" ht="16.5" hidden="1" customHeight="1">
      <c r="A3000" s="43">
        <v>108507</v>
      </c>
      <c r="B3000" s="1" t="s">
        <v>60</v>
      </c>
      <c r="C3000" s="1" t="s">
        <v>341</v>
      </c>
      <c r="D3000" s="1" t="s">
        <v>52</v>
      </c>
      <c r="E3000" s="1" t="s">
        <v>66</v>
      </c>
      <c r="F3000" s="1" t="s">
        <v>45</v>
      </c>
      <c r="G3000" s="1" t="s">
        <v>46</v>
      </c>
      <c r="H3000" s="1" t="s">
        <v>54</v>
      </c>
      <c r="I3000" s="1" t="s">
        <v>5393</v>
      </c>
      <c r="J3000" s="1" t="s">
        <v>4346</v>
      </c>
      <c r="K3000" s="67">
        <v>44718.67046296296</v>
      </c>
      <c r="L3000" s="67">
        <v>44719.444745370369</v>
      </c>
      <c r="M3000" t="s">
        <v>50</v>
      </c>
      <c r="N3000" s="91" t="s">
        <v>429</v>
      </c>
      <c r="O3000" s="1"/>
      <c r="P3000" s="1"/>
    </row>
    <row r="3001" spans="1:16" ht="16.5" hidden="1" customHeight="1">
      <c r="A3001" s="43">
        <v>108508</v>
      </c>
      <c r="B3001" s="1" t="s">
        <v>575</v>
      </c>
      <c r="C3001" s="1" t="s">
        <v>114</v>
      </c>
      <c r="D3001" s="1" t="s">
        <v>71</v>
      </c>
      <c r="E3001" s="1" t="s">
        <v>440</v>
      </c>
      <c r="F3001" s="1" t="s">
        <v>67</v>
      </c>
      <c r="G3001" s="1" t="s">
        <v>498</v>
      </c>
      <c r="H3001" s="1" t="s">
        <v>54</v>
      </c>
      <c r="I3001" s="1" t="s">
        <v>5394</v>
      </c>
      <c r="J3001" s="1" t="s">
        <v>5395</v>
      </c>
      <c r="K3001" s="67">
        <v>44718.702615740738</v>
      </c>
      <c r="L3001" s="67">
        <v>44719.368842592594</v>
      </c>
      <c r="M3001" t="s">
        <v>50</v>
      </c>
      <c r="N3001" s="85" t="s">
        <v>443</v>
      </c>
      <c r="O3001" s="1"/>
      <c r="P3001" s="1"/>
    </row>
    <row r="3002" spans="1:16" ht="16.5" hidden="1" customHeight="1">
      <c r="A3002" s="43">
        <v>108509</v>
      </c>
      <c r="B3002" s="1" t="s">
        <v>60</v>
      </c>
      <c r="C3002" s="1" t="s">
        <v>42</v>
      </c>
      <c r="D3002" s="1" t="s">
        <v>81</v>
      </c>
      <c r="E3002" s="1" t="s">
        <v>75</v>
      </c>
      <c r="F3002" s="1" t="s">
        <v>67</v>
      </c>
      <c r="G3002" s="1" t="s">
        <v>46</v>
      </c>
      <c r="H3002" s="1" t="s">
        <v>47</v>
      </c>
      <c r="I3002" s="1" t="s">
        <v>5396</v>
      </c>
      <c r="J3002" s="1" t="s">
        <v>5397</v>
      </c>
      <c r="K3002" s="67">
        <v>44718.77202546296</v>
      </c>
      <c r="L3002" s="67">
        <v>44722.694965277777</v>
      </c>
      <c r="M3002" t="s">
        <v>50</v>
      </c>
      <c r="N3002" s="91" t="s">
        <v>429</v>
      </c>
      <c r="O3002" s="1"/>
      <c r="P3002" s="1"/>
    </row>
    <row r="3003" spans="1:16" ht="16.5" hidden="1" customHeight="1">
      <c r="A3003" s="43">
        <v>108510</v>
      </c>
      <c r="B3003" s="1" t="s">
        <v>41</v>
      </c>
      <c r="C3003" s="1" t="s">
        <v>42</v>
      </c>
      <c r="D3003" s="1" t="s">
        <v>71</v>
      </c>
      <c r="E3003" s="1" t="s">
        <v>75</v>
      </c>
      <c r="F3003" s="1" t="s">
        <v>67</v>
      </c>
      <c r="G3003" s="1" t="s">
        <v>85</v>
      </c>
      <c r="H3003" s="1" t="s">
        <v>54</v>
      </c>
      <c r="I3003" s="1" t="s">
        <v>5398</v>
      </c>
      <c r="J3003" s="1" t="s">
        <v>3640</v>
      </c>
      <c r="K3003" s="67">
        <v>44718.812997685185</v>
      </c>
      <c r="L3003" s="67">
        <v>44719.453923611109</v>
      </c>
      <c r="M3003" t="s">
        <v>50</v>
      </c>
      <c r="N3003" s="91" t="s">
        <v>429</v>
      </c>
      <c r="O3003" s="1"/>
      <c r="P3003" s="1"/>
    </row>
    <row r="3004" spans="1:16" ht="16.5" hidden="1" customHeight="1">
      <c r="A3004" s="43">
        <v>108511</v>
      </c>
      <c r="B3004" s="1" t="s">
        <v>639</v>
      </c>
      <c r="C3004" s="1" t="s">
        <v>51</v>
      </c>
      <c r="D3004" s="1" t="s">
        <v>71</v>
      </c>
      <c r="E3004" s="1" t="s">
        <v>62</v>
      </c>
      <c r="F3004" s="1" t="s">
        <v>67</v>
      </c>
      <c r="G3004" s="1" t="s">
        <v>68</v>
      </c>
      <c r="H3004" s="1" t="s">
        <v>54</v>
      </c>
      <c r="I3004" s="1" t="s">
        <v>5399</v>
      </c>
      <c r="J3004" s="1" t="s">
        <v>5400</v>
      </c>
      <c r="K3004" s="67">
        <v>44718.907349537039</v>
      </c>
      <c r="L3004" s="67">
        <v>44726.382465277777</v>
      </c>
      <c r="M3004" t="s">
        <v>50</v>
      </c>
      <c r="N3004" s="91" t="s">
        <v>808</v>
      </c>
      <c r="O3004" s="1"/>
      <c r="P3004" s="1"/>
    </row>
    <row r="3005" spans="1:16" ht="16.5" hidden="1" customHeight="1">
      <c r="A3005" s="43">
        <v>108512</v>
      </c>
      <c r="B3005" s="1" t="s">
        <v>252</v>
      </c>
      <c r="C3005" s="1" t="s">
        <v>114</v>
      </c>
      <c r="D3005" s="1" t="s">
        <v>61</v>
      </c>
      <c r="E3005" s="1" t="s">
        <v>44</v>
      </c>
      <c r="F3005" s="1" t="s">
        <v>67</v>
      </c>
      <c r="G3005" s="1" t="s">
        <v>46</v>
      </c>
      <c r="H3005" s="1" t="s">
        <v>54</v>
      </c>
      <c r="I3005" s="1" t="s">
        <v>5401</v>
      </c>
      <c r="J3005" s="1" t="s">
        <v>5246</v>
      </c>
      <c r="K3005" s="67">
        <v>44719.091226851851</v>
      </c>
      <c r="L3005" s="67">
        <v>44719.453310185185</v>
      </c>
      <c r="M3005" t="s">
        <v>50</v>
      </c>
      <c r="N3005" s="85" t="s">
        <v>443</v>
      </c>
      <c r="O3005" s="1"/>
      <c r="P3005" s="1"/>
    </row>
    <row r="3006" spans="1:16" ht="16.5" hidden="1" customHeight="1">
      <c r="A3006" s="43">
        <v>108513</v>
      </c>
      <c r="B3006" s="1" t="s">
        <v>60</v>
      </c>
      <c r="C3006" s="1" t="s">
        <v>200</v>
      </c>
      <c r="D3006" s="1" t="s">
        <v>61</v>
      </c>
      <c r="E3006" s="1" t="s">
        <v>44</v>
      </c>
      <c r="F3006" s="1" t="s">
        <v>45</v>
      </c>
      <c r="G3006" s="1" t="s">
        <v>46</v>
      </c>
      <c r="H3006" s="1" t="s">
        <v>47</v>
      </c>
      <c r="I3006" s="1" t="s">
        <v>801</v>
      </c>
      <c r="J3006" s="1" t="s">
        <v>4180</v>
      </c>
      <c r="K3006" s="67">
        <v>44719.403333333335</v>
      </c>
      <c r="L3006" s="67">
        <v>44719.651365740741</v>
      </c>
      <c r="M3006" t="s">
        <v>50</v>
      </c>
      <c r="N3006" s="91" t="s">
        <v>429</v>
      </c>
      <c r="O3006" s="1"/>
      <c r="P3006" s="1"/>
    </row>
    <row r="3007" spans="1:16" ht="16.5" hidden="1" customHeight="1">
      <c r="A3007" s="43">
        <v>108514</v>
      </c>
      <c r="B3007" s="1" t="s">
        <v>60</v>
      </c>
      <c r="C3007" s="1" t="s">
        <v>51</v>
      </c>
      <c r="D3007" s="1" t="s">
        <v>52</v>
      </c>
      <c r="E3007" s="1" t="s">
        <v>44</v>
      </c>
      <c r="F3007" s="1" t="s">
        <v>53</v>
      </c>
      <c r="G3007" s="1" t="s">
        <v>46</v>
      </c>
      <c r="H3007" s="1" t="s">
        <v>54</v>
      </c>
      <c r="I3007" s="1" t="s">
        <v>801</v>
      </c>
      <c r="J3007" s="1" t="s">
        <v>4180</v>
      </c>
      <c r="K3007" s="67">
        <v>44719.422349537039</v>
      </c>
      <c r="L3007" s="67">
        <v>44719.452743055554</v>
      </c>
      <c r="M3007" t="s">
        <v>50</v>
      </c>
      <c r="N3007" s="91" t="s">
        <v>429</v>
      </c>
      <c r="O3007" s="1"/>
      <c r="P3007" s="1"/>
    </row>
    <row r="3008" spans="1:16" ht="16.5" hidden="1" customHeight="1">
      <c r="A3008" s="43">
        <v>108515</v>
      </c>
      <c r="B3008" s="1" t="s">
        <v>60</v>
      </c>
      <c r="C3008" s="1" t="s">
        <v>51</v>
      </c>
      <c r="D3008" s="1" t="s">
        <v>43</v>
      </c>
      <c r="E3008" s="1" t="s">
        <v>44</v>
      </c>
      <c r="F3008" s="1" t="s">
        <v>53</v>
      </c>
      <c r="G3008" s="1" t="s">
        <v>46</v>
      </c>
      <c r="H3008" s="1" t="s">
        <v>54</v>
      </c>
      <c r="I3008" s="1" t="s">
        <v>5402</v>
      </c>
      <c r="J3008" s="1" t="s">
        <v>5403</v>
      </c>
      <c r="K3008" s="67">
        <v>44719.42355324074</v>
      </c>
      <c r="L3008" s="67">
        <v>44720.418622685182</v>
      </c>
      <c r="M3008" t="s">
        <v>50</v>
      </c>
      <c r="N3008" s="91" t="s">
        <v>429</v>
      </c>
      <c r="O3008" s="1"/>
      <c r="P3008" s="1"/>
    </row>
    <row r="3009" spans="1:16" ht="16.5" hidden="1" customHeight="1">
      <c r="A3009" s="43">
        <v>108516</v>
      </c>
      <c r="B3009" s="1" t="s">
        <v>60</v>
      </c>
      <c r="C3009" s="1" t="s">
        <v>51</v>
      </c>
      <c r="D3009" s="1" t="s">
        <v>81</v>
      </c>
      <c r="E3009" s="1" t="s">
        <v>257</v>
      </c>
      <c r="F3009" s="1" t="s">
        <v>45</v>
      </c>
      <c r="G3009" s="1" t="s">
        <v>46</v>
      </c>
      <c r="H3009" s="1" t="s">
        <v>47</v>
      </c>
      <c r="I3009" s="1" t="s">
        <v>3284</v>
      </c>
      <c r="J3009" s="1" t="s">
        <v>4180</v>
      </c>
      <c r="K3009" s="67">
        <v>44719.435219907406</v>
      </c>
      <c r="L3009" s="67">
        <v>44719.650509259256</v>
      </c>
      <c r="M3009" t="s">
        <v>50</v>
      </c>
      <c r="N3009" s="91" t="s">
        <v>429</v>
      </c>
      <c r="O3009" s="1"/>
      <c r="P3009" s="1"/>
    </row>
    <row r="3010" spans="1:16" ht="16.5" hidden="1" customHeight="1">
      <c r="A3010" s="43">
        <v>108517</v>
      </c>
      <c r="B3010" s="1" t="s">
        <v>60</v>
      </c>
      <c r="C3010" s="1" t="s">
        <v>114</v>
      </c>
      <c r="D3010" s="1" t="s">
        <v>43</v>
      </c>
      <c r="E3010" s="1" t="s">
        <v>62</v>
      </c>
      <c r="F3010" s="1" t="s">
        <v>53</v>
      </c>
      <c r="G3010" s="1" t="s">
        <v>46</v>
      </c>
      <c r="H3010" s="1" t="s">
        <v>54</v>
      </c>
      <c r="I3010" s="1" t="s">
        <v>5404</v>
      </c>
      <c r="J3010" s="1" t="s">
        <v>5405</v>
      </c>
      <c r="K3010" s="67">
        <v>44719.443761574075</v>
      </c>
      <c r="L3010" s="67">
        <v>44719.487199074072</v>
      </c>
      <c r="M3010" t="s">
        <v>50</v>
      </c>
      <c r="N3010" s="91" t="s">
        <v>429</v>
      </c>
      <c r="O3010" s="1"/>
      <c r="P3010" s="1"/>
    </row>
    <row r="3011" spans="1:16" ht="16.5" hidden="1" customHeight="1">
      <c r="A3011" s="43">
        <v>108518</v>
      </c>
      <c r="B3011" s="1" t="s">
        <v>60</v>
      </c>
      <c r="C3011" s="1" t="s">
        <v>388</v>
      </c>
      <c r="D3011" s="1" t="s">
        <v>61</v>
      </c>
      <c r="E3011" s="1" t="s">
        <v>44</v>
      </c>
      <c r="F3011" s="1" t="s">
        <v>45</v>
      </c>
      <c r="G3011" s="1" t="s">
        <v>46</v>
      </c>
      <c r="H3011" s="1" t="s">
        <v>47</v>
      </c>
      <c r="I3011" s="1" t="s">
        <v>3264</v>
      </c>
      <c r="J3011" s="1" t="s">
        <v>5406</v>
      </c>
      <c r="K3011" s="67">
        <v>44719.448483796295</v>
      </c>
      <c r="L3011" s="67">
        <v>44719.452546296299</v>
      </c>
      <c r="M3011" t="s">
        <v>50</v>
      </c>
      <c r="N3011" s="91" t="s">
        <v>429</v>
      </c>
      <c r="O3011" s="1"/>
      <c r="P3011" s="1"/>
    </row>
    <row r="3012" spans="1:16" ht="16.5" hidden="1" customHeight="1">
      <c r="A3012" s="43">
        <v>108519</v>
      </c>
      <c r="B3012" s="1" t="s">
        <v>41</v>
      </c>
      <c r="C3012" s="1" t="s">
        <v>51</v>
      </c>
      <c r="D3012" s="1" t="s">
        <v>43</v>
      </c>
      <c r="E3012" s="1" t="s">
        <v>44</v>
      </c>
      <c r="F3012" s="1" t="s">
        <v>53</v>
      </c>
      <c r="G3012" s="1" t="s">
        <v>46</v>
      </c>
      <c r="H3012" s="1" t="s">
        <v>54</v>
      </c>
      <c r="I3012" s="1" t="s">
        <v>5407</v>
      </c>
      <c r="J3012" s="1" t="s">
        <v>5408</v>
      </c>
      <c r="K3012" s="67">
        <v>44719.450069444443</v>
      </c>
      <c r="L3012" s="67">
        <v>44719.486597222225</v>
      </c>
      <c r="M3012" t="s">
        <v>50</v>
      </c>
      <c r="N3012" s="91" t="s">
        <v>429</v>
      </c>
      <c r="O3012" s="1"/>
      <c r="P3012" s="1"/>
    </row>
    <row r="3013" spans="1:16" ht="16.5" hidden="1" customHeight="1">
      <c r="A3013" s="43">
        <v>108520</v>
      </c>
      <c r="B3013" s="1" t="s">
        <v>41</v>
      </c>
      <c r="C3013" s="1" t="s">
        <v>90</v>
      </c>
      <c r="D3013" s="1" t="s">
        <v>61</v>
      </c>
      <c r="E3013" s="1" t="s">
        <v>44</v>
      </c>
      <c r="F3013" s="1" t="s">
        <v>45</v>
      </c>
      <c r="G3013" s="1" t="s">
        <v>46</v>
      </c>
      <c r="H3013" s="1" t="s">
        <v>47</v>
      </c>
      <c r="I3013" s="1" t="s">
        <v>5004</v>
      </c>
      <c r="J3013" s="1" t="s">
        <v>265</v>
      </c>
      <c r="K3013" s="67">
        <v>44719.459745370368</v>
      </c>
      <c r="L3013" s="67">
        <v>44719.481979166667</v>
      </c>
      <c r="M3013" t="s">
        <v>50</v>
      </c>
      <c r="N3013" s="91" t="s">
        <v>429</v>
      </c>
      <c r="O3013" s="1"/>
      <c r="P3013" s="1"/>
    </row>
    <row r="3014" spans="1:16" ht="16.5" hidden="1" customHeight="1">
      <c r="A3014" s="43">
        <v>108521</v>
      </c>
      <c r="B3014" s="1" t="s">
        <v>60</v>
      </c>
      <c r="C3014" s="1" t="s">
        <v>109</v>
      </c>
      <c r="D3014" s="1" t="s">
        <v>71</v>
      </c>
      <c r="E3014" s="1" t="s">
        <v>44</v>
      </c>
      <c r="F3014" s="1" t="s">
        <v>45</v>
      </c>
      <c r="G3014" s="1" t="s">
        <v>46</v>
      </c>
      <c r="H3014" s="1" t="s">
        <v>54</v>
      </c>
      <c r="I3014" s="1" t="s">
        <v>5409</v>
      </c>
      <c r="J3014" s="1" t="s">
        <v>4346</v>
      </c>
      <c r="K3014" s="67">
        <v>44719.463761574072</v>
      </c>
      <c r="L3014" s="67">
        <v>44719.650196759256</v>
      </c>
      <c r="M3014" t="s">
        <v>50</v>
      </c>
      <c r="N3014" s="91" t="s">
        <v>429</v>
      </c>
      <c r="O3014" s="1"/>
      <c r="P3014" s="1"/>
    </row>
    <row r="3015" spans="1:16" ht="16.5" hidden="1" customHeight="1">
      <c r="A3015" s="43">
        <v>108522</v>
      </c>
      <c r="B3015" s="1" t="s">
        <v>57</v>
      </c>
      <c r="C3015" s="1" t="s">
        <v>51</v>
      </c>
      <c r="D3015" s="1" t="s">
        <v>43</v>
      </c>
      <c r="E3015" s="1" t="s">
        <v>44</v>
      </c>
      <c r="F3015" s="1" t="s">
        <v>53</v>
      </c>
      <c r="G3015" s="1" t="s">
        <v>46</v>
      </c>
      <c r="H3015" s="1" t="s">
        <v>54</v>
      </c>
      <c r="I3015" s="1" t="s">
        <v>5410</v>
      </c>
      <c r="J3015" s="1" t="s">
        <v>5411</v>
      </c>
      <c r="K3015" s="67">
        <v>44719.469097222223</v>
      </c>
      <c r="L3015" s="67">
        <v>44722.696979166663</v>
      </c>
      <c r="M3015" t="s">
        <v>50</v>
      </c>
      <c r="N3015" s="85" t="s">
        <v>443</v>
      </c>
      <c r="O3015" s="1"/>
      <c r="P3015" s="1"/>
    </row>
    <row r="3016" spans="1:16" ht="16.5" hidden="1" customHeight="1">
      <c r="A3016" s="43">
        <v>108523</v>
      </c>
      <c r="B3016" s="1" t="s">
        <v>41</v>
      </c>
      <c r="C3016" s="1" t="s">
        <v>51</v>
      </c>
      <c r="D3016" s="1" t="s">
        <v>61</v>
      </c>
      <c r="E3016" s="1" t="s">
        <v>44</v>
      </c>
      <c r="F3016" s="1" t="s">
        <v>45</v>
      </c>
      <c r="G3016" s="1" t="s">
        <v>46</v>
      </c>
      <c r="H3016" s="1" t="s">
        <v>54</v>
      </c>
      <c r="I3016" s="1" t="s">
        <v>4009</v>
      </c>
      <c r="J3016" s="1" t="s">
        <v>5412</v>
      </c>
      <c r="K3016" s="67">
        <v>44719.471354166664</v>
      </c>
      <c r="L3016" s="67">
        <v>44719.562592592592</v>
      </c>
      <c r="M3016" t="s">
        <v>50</v>
      </c>
      <c r="N3016" s="91" t="s">
        <v>429</v>
      </c>
      <c r="O3016" s="1"/>
      <c r="P3016" s="1"/>
    </row>
    <row r="3017" spans="1:16" ht="16.5" hidden="1" customHeight="1">
      <c r="A3017" s="43">
        <v>108524</v>
      </c>
      <c r="B3017" s="1" t="s">
        <v>41</v>
      </c>
      <c r="C3017" s="1" t="s">
        <v>51</v>
      </c>
      <c r="D3017" s="1" t="s">
        <v>71</v>
      </c>
      <c r="E3017" s="1" t="s">
        <v>44</v>
      </c>
      <c r="F3017" s="1" t="s">
        <v>45</v>
      </c>
      <c r="G3017" s="1" t="s">
        <v>46</v>
      </c>
      <c r="H3017" s="1" t="s">
        <v>54</v>
      </c>
      <c r="I3017" s="1" t="s">
        <v>4009</v>
      </c>
      <c r="J3017" s="1" t="s">
        <v>5413</v>
      </c>
      <c r="K3017" s="67">
        <v>44719.47210648148</v>
      </c>
      <c r="L3017" s="67">
        <v>44725.383518518516</v>
      </c>
      <c r="M3017" t="s">
        <v>50</v>
      </c>
      <c r="N3017" s="91" t="s">
        <v>429</v>
      </c>
      <c r="O3017" s="1"/>
      <c r="P3017" s="1"/>
    </row>
    <row r="3018" spans="1:16" ht="16.5" hidden="1" customHeight="1">
      <c r="A3018" s="43">
        <v>108525</v>
      </c>
      <c r="B3018" s="1" t="s">
        <v>41</v>
      </c>
      <c r="C3018" s="1" t="s">
        <v>51</v>
      </c>
      <c r="D3018" s="1" t="s">
        <v>43</v>
      </c>
      <c r="E3018" s="1" t="s">
        <v>44</v>
      </c>
      <c r="F3018" s="1" t="s">
        <v>53</v>
      </c>
      <c r="G3018" s="1" t="s">
        <v>85</v>
      </c>
      <c r="H3018" s="1" t="s">
        <v>54</v>
      </c>
      <c r="I3018" s="1" t="s">
        <v>5414</v>
      </c>
      <c r="J3018" s="1" t="s">
        <v>5415</v>
      </c>
      <c r="K3018" s="67">
        <v>44719.473402777781</v>
      </c>
      <c r="L3018" s="67">
        <v>44720.41679398148</v>
      </c>
      <c r="M3018" t="s">
        <v>50</v>
      </c>
      <c r="N3018" s="91" t="s">
        <v>429</v>
      </c>
      <c r="O3018" s="1"/>
      <c r="P3018" s="1"/>
    </row>
    <row r="3019" spans="1:16" ht="16.5" hidden="1" customHeight="1">
      <c r="A3019" s="43">
        <v>108526</v>
      </c>
      <c r="B3019" s="1" t="s">
        <v>60</v>
      </c>
      <c r="C3019" s="1" t="s">
        <v>109</v>
      </c>
      <c r="D3019" s="1" t="s">
        <v>71</v>
      </c>
      <c r="E3019" s="1" t="s">
        <v>62</v>
      </c>
      <c r="F3019" s="1" t="s">
        <v>53</v>
      </c>
      <c r="G3019" s="1" t="s">
        <v>85</v>
      </c>
      <c r="H3019" s="1" t="s">
        <v>47</v>
      </c>
      <c r="I3019" s="1" t="s">
        <v>5416</v>
      </c>
      <c r="J3019" s="1" t="s">
        <v>5417</v>
      </c>
      <c r="K3019" s="67">
        <v>44719.480173611111</v>
      </c>
      <c r="L3019" s="67">
        <v>44720.417314814818</v>
      </c>
      <c r="M3019" t="s">
        <v>50</v>
      </c>
      <c r="N3019" s="91" t="s">
        <v>429</v>
      </c>
      <c r="O3019" s="1"/>
      <c r="P3019" s="1"/>
    </row>
    <row r="3020" spans="1:16" ht="16.5" hidden="1" customHeight="1">
      <c r="A3020" s="43">
        <v>108527</v>
      </c>
      <c r="B3020" s="1" t="s">
        <v>57</v>
      </c>
      <c r="C3020" s="1" t="s">
        <v>51</v>
      </c>
      <c r="D3020" s="1" t="s">
        <v>81</v>
      </c>
      <c r="E3020" s="1" t="s">
        <v>66</v>
      </c>
      <c r="F3020" s="1" t="s">
        <v>53</v>
      </c>
      <c r="G3020" s="1" t="s">
        <v>46</v>
      </c>
      <c r="H3020" s="1" t="s">
        <v>54</v>
      </c>
      <c r="I3020" s="1" t="s">
        <v>5418</v>
      </c>
      <c r="J3020" s="1" t="s">
        <v>5419</v>
      </c>
      <c r="K3020" s="67">
        <v>44719.494270833333</v>
      </c>
      <c r="L3020" s="67">
        <v>44719.649965277778</v>
      </c>
      <c r="M3020" t="s">
        <v>50</v>
      </c>
      <c r="N3020" s="85" t="s">
        <v>443</v>
      </c>
      <c r="O3020" s="1"/>
      <c r="P3020" s="1"/>
    </row>
    <row r="3021" spans="1:16" ht="16.5" hidden="1" customHeight="1">
      <c r="A3021" s="43">
        <v>108528</v>
      </c>
      <c r="B3021" s="1" t="s">
        <v>41</v>
      </c>
      <c r="C3021" s="1" t="s">
        <v>80</v>
      </c>
      <c r="D3021" s="1" t="s">
        <v>61</v>
      </c>
      <c r="E3021" s="1" t="s">
        <v>44</v>
      </c>
      <c r="F3021" s="1" t="s">
        <v>45</v>
      </c>
      <c r="G3021" s="1" t="s">
        <v>46</v>
      </c>
      <c r="H3021" s="1" t="s">
        <v>47</v>
      </c>
      <c r="I3021" s="1" t="s">
        <v>801</v>
      </c>
      <c r="J3021" s="1" t="s">
        <v>4346</v>
      </c>
      <c r="K3021" s="67">
        <v>44719.494675925926</v>
      </c>
      <c r="L3021" s="67">
        <v>44719.649733796294</v>
      </c>
      <c r="M3021" t="s">
        <v>50</v>
      </c>
      <c r="N3021" s="91" t="s">
        <v>429</v>
      </c>
      <c r="O3021" s="1"/>
      <c r="P3021" s="1"/>
    </row>
    <row r="3022" spans="1:16" ht="16.5" hidden="1" customHeight="1">
      <c r="A3022" s="43">
        <v>108529</v>
      </c>
      <c r="B3022" s="1" t="s">
        <v>60</v>
      </c>
      <c r="C3022" s="1" t="s">
        <v>51</v>
      </c>
      <c r="D3022" s="1" t="s">
        <v>61</v>
      </c>
      <c r="E3022" s="1" t="s">
        <v>102</v>
      </c>
      <c r="F3022" s="1" t="s">
        <v>53</v>
      </c>
      <c r="G3022" s="1" t="s">
        <v>85</v>
      </c>
      <c r="H3022" s="1" t="s">
        <v>47</v>
      </c>
      <c r="I3022" s="1" t="s">
        <v>5420</v>
      </c>
      <c r="J3022" s="1" t="s">
        <v>5421</v>
      </c>
      <c r="K3022" s="67">
        <v>44719.498518518521</v>
      </c>
      <c r="L3022" s="67">
        <v>44719.649467592593</v>
      </c>
      <c r="M3022" t="s">
        <v>50</v>
      </c>
      <c r="N3022" s="91" t="s">
        <v>429</v>
      </c>
      <c r="O3022" s="1"/>
      <c r="P3022" s="1"/>
    </row>
    <row r="3023" spans="1:16" ht="16.5" hidden="1" customHeight="1">
      <c r="A3023" s="43">
        <v>108530</v>
      </c>
      <c r="B3023" s="1" t="s">
        <v>57</v>
      </c>
      <c r="C3023" s="1" t="s">
        <v>51</v>
      </c>
      <c r="D3023" s="1" t="s">
        <v>61</v>
      </c>
      <c r="E3023" s="1" t="s">
        <v>44</v>
      </c>
      <c r="F3023" s="1" t="s">
        <v>53</v>
      </c>
      <c r="G3023" s="1" t="s">
        <v>46</v>
      </c>
      <c r="H3023" s="1" t="s">
        <v>54</v>
      </c>
      <c r="I3023" s="1" t="s">
        <v>5422</v>
      </c>
      <c r="J3023" s="1" t="s">
        <v>5423</v>
      </c>
      <c r="K3023" s="67">
        <v>44719.504502314812</v>
      </c>
      <c r="L3023" s="67">
        <v>44719.649259259262</v>
      </c>
      <c r="M3023" t="s">
        <v>50</v>
      </c>
      <c r="N3023" s="85" t="s">
        <v>443</v>
      </c>
      <c r="O3023" s="1"/>
      <c r="P3023" s="1"/>
    </row>
    <row r="3024" spans="1:16" ht="16.5" hidden="1" customHeight="1">
      <c r="A3024" s="43">
        <v>108531</v>
      </c>
      <c r="B3024" s="1" t="s">
        <v>57</v>
      </c>
      <c r="C3024" s="1" t="s">
        <v>51</v>
      </c>
      <c r="D3024" s="1" t="s">
        <v>61</v>
      </c>
      <c r="E3024" s="1" t="s">
        <v>44</v>
      </c>
      <c r="F3024" s="1" t="s">
        <v>53</v>
      </c>
      <c r="G3024" s="1" t="s">
        <v>46</v>
      </c>
      <c r="H3024" s="1" t="s">
        <v>54</v>
      </c>
      <c r="I3024" s="1" t="s">
        <v>5424</v>
      </c>
      <c r="J3024" s="1" t="s">
        <v>5425</v>
      </c>
      <c r="K3024" s="67">
        <v>44719.506157407406</v>
      </c>
      <c r="L3024" s="67">
        <v>44719.649016203701</v>
      </c>
      <c r="M3024" t="s">
        <v>50</v>
      </c>
      <c r="N3024" s="85" t="s">
        <v>443</v>
      </c>
      <c r="O3024" s="1"/>
      <c r="P3024" s="1"/>
    </row>
    <row r="3025" spans="1:16" ht="16.5" hidden="1" customHeight="1">
      <c r="A3025" s="43">
        <v>108532</v>
      </c>
      <c r="B3025" s="1" t="s">
        <v>41</v>
      </c>
      <c r="C3025" s="1" t="s">
        <v>51</v>
      </c>
      <c r="D3025" s="1" t="s">
        <v>71</v>
      </c>
      <c r="E3025" s="1" t="s">
        <v>44</v>
      </c>
      <c r="F3025" s="1" t="s">
        <v>45</v>
      </c>
      <c r="G3025" s="1" t="s">
        <v>46</v>
      </c>
      <c r="H3025" s="1" t="s">
        <v>54</v>
      </c>
      <c r="I3025" s="1" t="s">
        <v>893</v>
      </c>
      <c r="J3025" s="1" t="s">
        <v>4346</v>
      </c>
      <c r="K3025" s="67">
        <v>44719.516701388886</v>
      </c>
      <c r="L3025" s="67">
        <v>44719.648495370369</v>
      </c>
      <c r="M3025" t="s">
        <v>50</v>
      </c>
      <c r="N3025" s="91" t="s">
        <v>429</v>
      </c>
      <c r="O3025" s="1"/>
      <c r="P3025" s="1"/>
    </row>
    <row r="3026" spans="1:16" ht="16.5" hidden="1" customHeight="1">
      <c r="A3026" s="43">
        <v>108533</v>
      </c>
      <c r="B3026" s="1" t="s">
        <v>252</v>
      </c>
      <c r="C3026" s="1" t="s">
        <v>51</v>
      </c>
      <c r="D3026" s="1" t="s">
        <v>43</v>
      </c>
      <c r="E3026" s="1" t="s">
        <v>62</v>
      </c>
      <c r="F3026" s="1" t="s">
        <v>45</v>
      </c>
      <c r="G3026" s="1" t="s">
        <v>46</v>
      </c>
      <c r="H3026" s="1" t="s">
        <v>47</v>
      </c>
      <c r="I3026" s="1" t="s">
        <v>5426</v>
      </c>
      <c r="J3026" s="1" t="s">
        <v>4995</v>
      </c>
      <c r="K3026" s="67">
        <v>44719.526307870372</v>
      </c>
      <c r="L3026" s="67">
        <v>44719.648310185185</v>
      </c>
      <c r="M3026" t="s">
        <v>50</v>
      </c>
      <c r="N3026" s="85" t="s">
        <v>443</v>
      </c>
      <c r="O3026" s="1"/>
      <c r="P3026" s="1"/>
    </row>
    <row r="3027" spans="1:16" ht="16.5" hidden="1" customHeight="1">
      <c r="A3027" s="43">
        <v>108534</v>
      </c>
      <c r="B3027" s="1" t="s">
        <v>41</v>
      </c>
      <c r="C3027" s="1" t="s">
        <v>51</v>
      </c>
      <c r="D3027" s="1" t="s">
        <v>71</v>
      </c>
      <c r="E3027" s="1" t="s">
        <v>62</v>
      </c>
      <c r="F3027" s="1" t="s">
        <v>53</v>
      </c>
      <c r="G3027" s="1" t="s">
        <v>46</v>
      </c>
      <c r="H3027" s="1" t="s">
        <v>47</v>
      </c>
      <c r="I3027" s="1" t="s">
        <v>5427</v>
      </c>
      <c r="J3027" s="1" t="s">
        <v>5428</v>
      </c>
      <c r="K3027" s="67">
        <v>44719.547037037039</v>
      </c>
      <c r="L3027" s="67">
        <v>44719.648159722223</v>
      </c>
      <c r="M3027" t="s">
        <v>50</v>
      </c>
      <c r="N3027" s="91" t="s">
        <v>429</v>
      </c>
      <c r="O3027" s="1"/>
      <c r="P3027" s="1"/>
    </row>
    <row r="3028" spans="1:16" ht="16.5" hidden="1" customHeight="1">
      <c r="A3028" s="43">
        <v>108535</v>
      </c>
      <c r="B3028" s="1" t="s">
        <v>57</v>
      </c>
      <c r="C3028" s="1" t="s">
        <v>51</v>
      </c>
      <c r="D3028" s="1" t="s">
        <v>52</v>
      </c>
      <c r="E3028" s="1" t="s">
        <v>207</v>
      </c>
      <c r="F3028" s="1" t="s">
        <v>53</v>
      </c>
      <c r="G3028" s="1" t="s">
        <v>46</v>
      </c>
      <c r="H3028" s="1" t="s">
        <v>54</v>
      </c>
      <c r="I3028" s="1" t="s">
        <v>5429</v>
      </c>
      <c r="J3028" s="1" t="s">
        <v>5430</v>
      </c>
      <c r="K3028" s="67">
        <v>44719.571226851855</v>
      </c>
      <c r="L3028" s="67">
        <v>44719.647766203707</v>
      </c>
      <c r="M3028" t="s">
        <v>50</v>
      </c>
      <c r="N3028" s="85" t="s">
        <v>443</v>
      </c>
      <c r="O3028" s="1"/>
      <c r="P3028" s="1"/>
    </row>
    <row r="3029" spans="1:16" ht="16.5" hidden="1" customHeight="1">
      <c r="A3029" s="43">
        <v>108536</v>
      </c>
      <c r="B3029" s="1" t="s">
        <v>65</v>
      </c>
      <c r="C3029" s="1" t="s">
        <v>51</v>
      </c>
      <c r="D3029" s="1" t="s">
        <v>81</v>
      </c>
      <c r="E3029" s="1" t="s">
        <v>257</v>
      </c>
      <c r="F3029" s="1" t="s">
        <v>53</v>
      </c>
      <c r="G3029" s="1" t="s">
        <v>85</v>
      </c>
      <c r="H3029" s="1" t="s">
        <v>47</v>
      </c>
      <c r="I3029" s="1" t="s">
        <v>5431</v>
      </c>
      <c r="J3029" s="1" t="s">
        <v>5432</v>
      </c>
      <c r="K3029" s="67">
        <v>44719.625393518516</v>
      </c>
      <c r="L3029" s="67">
        <v>44721.716909722221</v>
      </c>
      <c r="M3029" t="s">
        <v>50</v>
      </c>
      <c r="N3029" s="91" t="s">
        <v>808</v>
      </c>
      <c r="O3029" s="1"/>
      <c r="P3029" s="1"/>
    </row>
    <row r="3030" spans="1:16" ht="16.5" hidden="1" customHeight="1">
      <c r="A3030" s="43">
        <v>108537</v>
      </c>
      <c r="B3030" s="1" t="s">
        <v>60</v>
      </c>
      <c r="C3030" s="1" t="s">
        <v>109</v>
      </c>
      <c r="D3030" s="1" t="s">
        <v>71</v>
      </c>
      <c r="E3030" s="1" t="s">
        <v>44</v>
      </c>
      <c r="F3030" s="1" t="s">
        <v>53</v>
      </c>
      <c r="G3030" s="1" t="s">
        <v>498</v>
      </c>
      <c r="H3030" s="1" t="s">
        <v>47</v>
      </c>
      <c r="I3030" s="1" t="s">
        <v>5433</v>
      </c>
      <c r="J3030" s="1" t="s">
        <v>5434</v>
      </c>
      <c r="K3030" s="67">
        <v>44719.646331018521</v>
      </c>
      <c r="L3030" s="67">
        <v>44722.360486111109</v>
      </c>
      <c r="M3030" t="s">
        <v>50</v>
      </c>
      <c r="N3030" s="91" t="s">
        <v>429</v>
      </c>
      <c r="O3030" s="1"/>
      <c r="P3030" s="1"/>
    </row>
    <row r="3031" spans="1:16" ht="16.5" hidden="1" customHeight="1">
      <c r="A3031" s="43">
        <v>108538</v>
      </c>
      <c r="B3031" s="1" t="s">
        <v>74</v>
      </c>
      <c r="C3031" s="1" t="s">
        <v>388</v>
      </c>
      <c r="D3031" s="1" t="s">
        <v>43</v>
      </c>
      <c r="E3031" s="1" t="s">
        <v>241</v>
      </c>
      <c r="F3031" s="1" t="s">
        <v>67</v>
      </c>
      <c r="G3031" s="1" t="s">
        <v>46</v>
      </c>
      <c r="H3031" s="1" t="s">
        <v>54</v>
      </c>
      <c r="I3031" s="1" t="s">
        <v>5435</v>
      </c>
      <c r="J3031" s="1" t="s">
        <v>5436</v>
      </c>
      <c r="K3031" s="67">
        <v>44719.650972222225</v>
      </c>
      <c r="L3031" s="67">
        <v>44727.51630787037</v>
      </c>
      <c r="M3031" t="s">
        <v>50</v>
      </c>
      <c r="N3031" s="91" t="s">
        <v>429</v>
      </c>
      <c r="O3031" s="1"/>
      <c r="P3031" s="1"/>
    </row>
    <row r="3032" spans="1:16" ht="16.5" customHeight="1">
      <c r="A3032" s="43">
        <v>108539</v>
      </c>
      <c r="B3032" s="1" t="s">
        <v>74</v>
      </c>
      <c r="C3032" s="1" t="s">
        <v>150</v>
      </c>
      <c r="D3032" s="1" t="s">
        <v>43</v>
      </c>
      <c r="E3032" s="1" t="s">
        <v>62</v>
      </c>
      <c r="F3032" s="1" t="s">
        <v>67</v>
      </c>
      <c r="G3032" s="1" t="s">
        <v>401</v>
      </c>
      <c r="H3032" s="1" t="s">
        <v>47</v>
      </c>
      <c r="I3032" s="1" t="s">
        <v>5437</v>
      </c>
      <c r="J3032" s="1" t="s">
        <v>5438</v>
      </c>
      <c r="K3032" s="94">
        <v>44719.653333333335</v>
      </c>
      <c r="L3032" s="27">
        <v>44722.697199074071</v>
      </c>
      <c r="M3032" s="1" t="s">
        <v>50</v>
      </c>
      <c r="N3032" s="85" t="s">
        <v>443</v>
      </c>
      <c r="O3032" s="1"/>
      <c r="P3032" s="1"/>
    </row>
    <row r="3033" spans="1:16" ht="16.5" hidden="1" customHeight="1">
      <c r="A3033" s="43">
        <v>108540</v>
      </c>
      <c r="B3033" s="1" t="s">
        <v>60</v>
      </c>
      <c r="C3033" s="1" t="s">
        <v>51</v>
      </c>
      <c r="D3033" s="1" t="s">
        <v>71</v>
      </c>
      <c r="E3033" s="1" t="s">
        <v>44</v>
      </c>
      <c r="F3033" s="1" t="s">
        <v>45</v>
      </c>
      <c r="G3033" s="1" t="s">
        <v>46</v>
      </c>
      <c r="H3033" s="1" t="s">
        <v>47</v>
      </c>
      <c r="I3033" s="1" t="s">
        <v>5439</v>
      </c>
      <c r="J3033" s="1" t="s">
        <v>5440</v>
      </c>
      <c r="K3033" s="67">
        <v>44719.666909722226</v>
      </c>
      <c r="L3033" s="67">
        <v>44719.670439814814</v>
      </c>
      <c r="M3033" t="s">
        <v>50</v>
      </c>
      <c r="N3033" s="91" t="s">
        <v>429</v>
      </c>
      <c r="O3033" s="1"/>
      <c r="P3033" s="1"/>
    </row>
    <row r="3034" spans="1:16" ht="16.5" hidden="1" customHeight="1">
      <c r="A3034" s="43">
        <v>108541</v>
      </c>
      <c r="B3034" s="1" t="s">
        <v>41</v>
      </c>
      <c r="C3034" s="1" t="s">
        <v>114</v>
      </c>
      <c r="D3034" s="1" t="s">
        <v>43</v>
      </c>
      <c r="E3034" s="1" t="s">
        <v>44</v>
      </c>
      <c r="F3034" s="1" t="s">
        <v>45</v>
      </c>
      <c r="G3034" s="1" t="s">
        <v>46</v>
      </c>
      <c r="H3034" s="1" t="s">
        <v>47</v>
      </c>
      <c r="I3034" s="1" t="s">
        <v>5441</v>
      </c>
      <c r="J3034" s="1" t="s">
        <v>5442</v>
      </c>
      <c r="K3034" s="67">
        <v>44719.670289351852</v>
      </c>
      <c r="L3034" s="67">
        <v>44719.672708333332</v>
      </c>
      <c r="M3034" t="s">
        <v>50</v>
      </c>
      <c r="N3034" s="91" t="s">
        <v>429</v>
      </c>
      <c r="O3034" s="1"/>
      <c r="P3034" s="1"/>
    </row>
    <row r="3035" spans="1:16" ht="16.5" hidden="1" customHeight="1">
      <c r="A3035" s="43">
        <v>108542</v>
      </c>
      <c r="B3035" s="1" t="s">
        <v>60</v>
      </c>
      <c r="C3035" s="1" t="s">
        <v>109</v>
      </c>
      <c r="D3035" s="1" t="s">
        <v>71</v>
      </c>
      <c r="E3035" s="1" t="s">
        <v>102</v>
      </c>
      <c r="F3035" s="1" t="s">
        <v>67</v>
      </c>
      <c r="G3035" s="1" t="s">
        <v>46</v>
      </c>
      <c r="H3035" s="1" t="s">
        <v>47</v>
      </c>
      <c r="I3035" s="1" t="s">
        <v>5443</v>
      </c>
      <c r="J3035" s="1" t="s">
        <v>5444</v>
      </c>
      <c r="K3035" s="67">
        <v>44719.675486111111</v>
      </c>
      <c r="L3035" s="67">
        <v>44727.516701388886</v>
      </c>
      <c r="M3035" t="s">
        <v>50</v>
      </c>
      <c r="N3035" s="91" t="s">
        <v>429</v>
      </c>
      <c r="O3035" s="1"/>
      <c r="P3035" s="1"/>
    </row>
    <row r="3036" spans="1:16" ht="16.5" hidden="1" customHeight="1">
      <c r="A3036" s="43">
        <v>108543</v>
      </c>
      <c r="B3036" s="1" t="s">
        <v>60</v>
      </c>
      <c r="C3036" s="1" t="s">
        <v>51</v>
      </c>
      <c r="D3036" s="1" t="s">
        <v>71</v>
      </c>
      <c r="E3036" s="1" t="s">
        <v>62</v>
      </c>
      <c r="F3036" s="1" t="s">
        <v>53</v>
      </c>
      <c r="G3036" s="1" t="s">
        <v>46</v>
      </c>
      <c r="H3036" s="1" t="s">
        <v>47</v>
      </c>
      <c r="I3036" s="1" t="s">
        <v>5445</v>
      </c>
      <c r="J3036" s="1" t="s">
        <v>5446</v>
      </c>
      <c r="K3036" s="67">
        <v>44719.701874999999</v>
      </c>
      <c r="L3036" s="67">
        <v>44720.419409722221</v>
      </c>
      <c r="M3036" t="s">
        <v>50</v>
      </c>
      <c r="N3036" s="91" t="s">
        <v>429</v>
      </c>
      <c r="O3036" s="1"/>
      <c r="P3036" s="1"/>
    </row>
    <row r="3037" spans="1:16" ht="16.5" customHeight="1">
      <c r="A3037" s="43">
        <v>108544</v>
      </c>
      <c r="B3037" s="1" t="s">
        <v>60</v>
      </c>
      <c r="C3037" s="1" t="s">
        <v>123</v>
      </c>
      <c r="D3037" s="1" t="s">
        <v>71</v>
      </c>
      <c r="E3037" s="1" t="s">
        <v>257</v>
      </c>
      <c r="F3037" s="1" t="s">
        <v>67</v>
      </c>
      <c r="G3037" s="1" t="s">
        <v>401</v>
      </c>
      <c r="H3037" s="1" t="s">
        <v>47</v>
      </c>
      <c r="I3037" s="1" t="s">
        <v>5447</v>
      </c>
      <c r="J3037" s="1" t="s">
        <v>5448</v>
      </c>
      <c r="K3037" s="94">
        <v>44719.944791666669</v>
      </c>
      <c r="L3037" s="27">
        <v>44721.357210648152</v>
      </c>
      <c r="M3037" s="1" t="s">
        <v>50</v>
      </c>
      <c r="N3037" s="85" t="s">
        <v>429</v>
      </c>
      <c r="O3037" s="1"/>
      <c r="P3037" s="1"/>
    </row>
    <row r="3038" spans="1:16" ht="16.5" hidden="1" customHeight="1">
      <c r="A3038" s="43">
        <v>108545</v>
      </c>
      <c r="B3038" s="1" t="s">
        <v>41</v>
      </c>
      <c r="C3038" s="1" t="s">
        <v>51</v>
      </c>
      <c r="D3038" s="1" t="s">
        <v>61</v>
      </c>
      <c r="E3038" s="1" t="s">
        <v>44</v>
      </c>
      <c r="F3038" s="1" t="s">
        <v>45</v>
      </c>
      <c r="G3038" s="1" t="s">
        <v>46</v>
      </c>
      <c r="H3038" s="1" t="s">
        <v>54</v>
      </c>
      <c r="I3038" s="1" t="s">
        <v>4084</v>
      </c>
      <c r="J3038" s="1" t="s">
        <v>5449</v>
      </c>
      <c r="K3038" s="67">
        <v>44720.432488425926</v>
      </c>
      <c r="L3038" s="67">
        <v>44721.357835648145</v>
      </c>
      <c r="M3038" t="s">
        <v>50</v>
      </c>
      <c r="N3038" s="91" t="s">
        <v>429</v>
      </c>
      <c r="O3038" s="1"/>
      <c r="P3038" s="1"/>
    </row>
    <row r="3039" spans="1:16" ht="16.5" hidden="1" customHeight="1">
      <c r="A3039" s="43">
        <v>108546</v>
      </c>
      <c r="B3039" s="1" t="s">
        <v>41</v>
      </c>
      <c r="C3039" s="1" t="s">
        <v>99</v>
      </c>
      <c r="D3039" s="1" t="s">
        <v>71</v>
      </c>
      <c r="E3039" s="1" t="s">
        <v>44</v>
      </c>
      <c r="F3039" s="1" t="s">
        <v>53</v>
      </c>
      <c r="G3039" s="1" t="s">
        <v>498</v>
      </c>
      <c r="H3039" s="1" t="s">
        <v>54</v>
      </c>
      <c r="I3039" s="1" t="s">
        <v>5450</v>
      </c>
      <c r="J3039" s="1" t="s">
        <v>5451</v>
      </c>
      <c r="K3039" s="67">
        <v>44720.434652777774</v>
      </c>
      <c r="L3039" s="67">
        <v>44721.358518518522</v>
      </c>
      <c r="M3039" t="s">
        <v>50</v>
      </c>
      <c r="N3039" s="91" t="s">
        <v>429</v>
      </c>
      <c r="O3039" s="1"/>
      <c r="P3039" s="1"/>
    </row>
    <row r="3040" spans="1:16" ht="16.5" hidden="1" customHeight="1">
      <c r="A3040" s="43">
        <v>108547</v>
      </c>
      <c r="B3040" s="1" t="s">
        <v>513</v>
      </c>
      <c r="C3040" s="1" t="s">
        <v>51</v>
      </c>
      <c r="D3040" s="1" t="s">
        <v>61</v>
      </c>
      <c r="E3040" s="1" t="s">
        <v>44</v>
      </c>
      <c r="F3040" s="1" t="s">
        <v>45</v>
      </c>
      <c r="G3040" s="1" t="s">
        <v>46</v>
      </c>
      <c r="H3040" s="1" t="s">
        <v>47</v>
      </c>
      <c r="I3040" s="1" t="s">
        <v>5452</v>
      </c>
      <c r="J3040" s="1" t="s">
        <v>2694</v>
      </c>
      <c r="K3040" s="67">
        <v>44720.436377314814</v>
      </c>
      <c r="L3040" s="67">
        <v>44721.359027777777</v>
      </c>
      <c r="M3040" t="s">
        <v>50</v>
      </c>
      <c r="N3040" s="85" t="s">
        <v>443</v>
      </c>
      <c r="O3040" s="1"/>
      <c r="P3040" s="1"/>
    </row>
    <row r="3041" spans="1:16" ht="16.5" hidden="1" customHeight="1">
      <c r="A3041" s="43">
        <v>108548</v>
      </c>
      <c r="B3041" s="1" t="s">
        <v>60</v>
      </c>
      <c r="C3041" s="1" t="s">
        <v>51</v>
      </c>
      <c r="D3041" s="1" t="s">
        <v>81</v>
      </c>
      <c r="E3041" s="1" t="s">
        <v>66</v>
      </c>
      <c r="F3041" s="1" t="s">
        <v>53</v>
      </c>
      <c r="G3041" s="1" t="s">
        <v>46</v>
      </c>
      <c r="H3041" s="1" t="s">
        <v>47</v>
      </c>
      <c r="I3041" s="1" t="s">
        <v>5453</v>
      </c>
      <c r="J3041" s="1" t="s">
        <v>5454</v>
      </c>
      <c r="K3041" s="67">
        <v>44720.461967592593</v>
      </c>
      <c r="L3041" s="67">
        <v>44725.384594907409</v>
      </c>
      <c r="M3041" t="s">
        <v>50</v>
      </c>
      <c r="N3041" s="91" t="s">
        <v>429</v>
      </c>
      <c r="O3041" s="1"/>
      <c r="P3041" s="1"/>
    </row>
    <row r="3042" spans="1:16" ht="16.5" hidden="1" customHeight="1">
      <c r="A3042" s="43">
        <v>108549</v>
      </c>
      <c r="B3042" s="1" t="s">
        <v>60</v>
      </c>
      <c r="C3042" s="1" t="s">
        <v>51</v>
      </c>
      <c r="D3042" s="1" t="s">
        <v>81</v>
      </c>
      <c r="E3042" s="1" t="s">
        <v>62</v>
      </c>
      <c r="F3042" s="1" t="s">
        <v>53</v>
      </c>
      <c r="G3042" s="1" t="s">
        <v>46</v>
      </c>
      <c r="H3042" s="1" t="s">
        <v>54</v>
      </c>
      <c r="I3042" s="1" t="s">
        <v>5455</v>
      </c>
      <c r="J3042" s="1" t="s">
        <v>5456</v>
      </c>
      <c r="K3042" s="67">
        <v>44720.463263888887</v>
      </c>
      <c r="L3042" s="67">
        <v>44721.360995370371</v>
      </c>
      <c r="M3042" t="s">
        <v>50</v>
      </c>
      <c r="N3042" s="91" t="s">
        <v>429</v>
      </c>
      <c r="O3042" s="1"/>
      <c r="P3042" s="1"/>
    </row>
    <row r="3043" spans="1:16" ht="16.5" hidden="1" customHeight="1">
      <c r="A3043" s="43">
        <v>108550</v>
      </c>
      <c r="B3043" s="1" t="s">
        <v>41</v>
      </c>
      <c r="C3043" s="1" t="s">
        <v>51</v>
      </c>
      <c r="D3043" s="1" t="s">
        <v>52</v>
      </c>
      <c r="E3043" s="1" t="s">
        <v>44</v>
      </c>
      <c r="F3043" s="1" t="s">
        <v>53</v>
      </c>
      <c r="G3043" s="1" t="s">
        <v>46</v>
      </c>
      <c r="H3043" s="1" t="s">
        <v>47</v>
      </c>
      <c r="I3043" s="1" t="s">
        <v>5457</v>
      </c>
      <c r="J3043" s="1" t="s">
        <v>5458</v>
      </c>
      <c r="K3043" s="67">
        <v>44720.464513888888</v>
      </c>
      <c r="L3043" s="67">
        <v>44721.36173611111</v>
      </c>
      <c r="M3043" t="s">
        <v>50</v>
      </c>
      <c r="N3043" s="91" t="s">
        <v>429</v>
      </c>
      <c r="O3043" s="1"/>
      <c r="P3043" s="1"/>
    </row>
    <row r="3044" spans="1:16" ht="16.5" hidden="1" customHeight="1">
      <c r="A3044" s="43">
        <v>108551</v>
      </c>
      <c r="B3044" s="1" t="s">
        <v>513</v>
      </c>
      <c r="C3044" s="1" t="s">
        <v>51</v>
      </c>
      <c r="D3044" s="1" t="s">
        <v>61</v>
      </c>
      <c r="E3044" s="1" t="s">
        <v>44</v>
      </c>
      <c r="F3044" s="1" t="s">
        <v>45</v>
      </c>
      <c r="G3044" s="1" t="s">
        <v>46</v>
      </c>
      <c r="H3044" s="1" t="s">
        <v>54</v>
      </c>
      <c r="I3044" s="1" t="s">
        <v>5459</v>
      </c>
      <c r="J3044" s="1" t="s">
        <v>2694</v>
      </c>
      <c r="K3044" s="67">
        <v>44720.471620370372</v>
      </c>
      <c r="L3044" s="67">
        <v>44721.362766203703</v>
      </c>
      <c r="M3044" t="s">
        <v>50</v>
      </c>
      <c r="N3044" s="85" t="s">
        <v>443</v>
      </c>
      <c r="O3044" s="1"/>
      <c r="P3044" s="1"/>
    </row>
    <row r="3045" spans="1:16" ht="16.5" hidden="1" customHeight="1">
      <c r="A3045" s="43">
        <v>108552</v>
      </c>
      <c r="B3045" s="1" t="s">
        <v>41</v>
      </c>
      <c r="C3045" s="1" t="s">
        <v>51</v>
      </c>
      <c r="D3045" s="1" t="s">
        <v>61</v>
      </c>
      <c r="E3045" s="1" t="s">
        <v>44</v>
      </c>
      <c r="F3045" s="1" t="s">
        <v>45</v>
      </c>
      <c r="G3045" s="1" t="s">
        <v>46</v>
      </c>
      <c r="H3045" s="1" t="s">
        <v>47</v>
      </c>
      <c r="I3045" s="1" t="s">
        <v>5460</v>
      </c>
      <c r="J3045" s="1" t="s">
        <v>5461</v>
      </c>
      <c r="K3045" s="67">
        <v>44720.475393518522</v>
      </c>
      <c r="L3045" s="67">
        <v>44721.363703703704</v>
      </c>
      <c r="M3045" t="s">
        <v>50</v>
      </c>
      <c r="N3045" s="91" t="s">
        <v>429</v>
      </c>
      <c r="O3045" s="1"/>
      <c r="P3045" s="1"/>
    </row>
    <row r="3046" spans="1:16" ht="16.5" hidden="1" customHeight="1">
      <c r="A3046" s="43">
        <v>108553</v>
      </c>
      <c r="B3046" s="1" t="s">
        <v>41</v>
      </c>
      <c r="C3046" s="1" t="s">
        <v>42</v>
      </c>
      <c r="D3046" s="1" t="s">
        <v>81</v>
      </c>
      <c r="E3046" s="1" t="s">
        <v>44</v>
      </c>
      <c r="F3046" s="1" t="s">
        <v>45</v>
      </c>
      <c r="G3046" s="1" t="s">
        <v>46</v>
      </c>
      <c r="H3046" s="1" t="s">
        <v>47</v>
      </c>
      <c r="I3046" s="1" t="s">
        <v>4209</v>
      </c>
      <c r="J3046" s="1" t="s">
        <v>5462</v>
      </c>
      <c r="K3046" s="67">
        <v>44720.485324074078</v>
      </c>
      <c r="L3046" s="67">
        <v>44721.364618055559</v>
      </c>
      <c r="M3046" t="s">
        <v>50</v>
      </c>
      <c r="N3046" s="91" t="s">
        <v>429</v>
      </c>
      <c r="O3046" s="1"/>
      <c r="P3046" s="1"/>
    </row>
    <row r="3047" spans="1:16" ht="16.5" hidden="1" customHeight="1">
      <c r="A3047" s="43">
        <v>108554</v>
      </c>
      <c r="B3047" s="1" t="s">
        <v>41</v>
      </c>
      <c r="C3047" s="1" t="s">
        <v>51</v>
      </c>
      <c r="D3047" s="1" t="s">
        <v>43</v>
      </c>
      <c r="E3047" s="1" t="s">
        <v>44</v>
      </c>
      <c r="F3047" s="1" t="s">
        <v>53</v>
      </c>
      <c r="G3047" s="1" t="s">
        <v>46</v>
      </c>
      <c r="H3047" s="1" t="s">
        <v>47</v>
      </c>
      <c r="I3047" s="1" t="s">
        <v>5463</v>
      </c>
      <c r="J3047" s="1" t="s">
        <v>5464</v>
      </c>
      <c r="K3047" s="67">
        <v>44720.486481481479</v>
      </c>
      <c r="L3047" s="67">
        <v>44721.365277777775</v>
      </c>
      <c r="M3047" t="s">
        <v>50</v>
      </c>
      <c r="N3047" s="91" t="s">
        <v>429</v>
      </c>
      <c r="O3047" s="1"/>
      <c r="P3047" s="1"/>
    </row>
    <row r="3048" spans="1:16" ht="16.5" hidden="1" customHeight="1">
      <c r="A3048" s="43">
        <v>108555</v>
      </c>
      <c r="B3048" s="1" t="s">
        <v>837</v>
      </c>
      <c r="C3048" s="1" t="s">
        <v>1164</v>
      </c>
      <c r="D3048" s="1" t="s">
        <v>81</v>
      </c>
      <c r="E3048" s="1" t="s">
        <v>66</v>
      </c>
      <c r="F3048" s="1" t="s">
        <v>67</v>
      </c>
      <c r="G3048" s="1" t="s">
        <v>46</v>
      </c>
      <c r="H3048" s="1" t="s">
        <v>54</v>
      </c>
      <c r="I3048" s="1" t="s">
        <v>5465</v>
      </c>
      <c r="J3048" s="1" t="s">
        <v>5466</v>
      </c>
      <c r="K3048" s="67">
        <v>44720.500520833331</v>
      </c>
      <c r="L3048" s="67">
        <v>44721.367395833331</v>
      </c>
      <c r="M3048" t="s">
        <v>50</v>
      </c>
      <c r="N3048" s="85" t="s">
        <v>443</v>
      </c>
      <c r="O3048" s="1"/>
      <c r="P3048" s="1"/>
    </row>
    <row r="3049" spans="1:16" ht="16.5" hidden="1" customHeight="1">
      <c r="A3049" s="43">
        <v>108556</v>
      </c>
      <c r="B3049" s="1" t="s">
        <v>41</v>
      </c>
      <c r="C3049" s="1" t="s">
        <v>200</v>
      </c>
      <c r="D3049" s="1" t="s">
        <v>61</v>
      </c>
      <c r="E3049" s="1" t="s">
        <v>44</v>
      </c>
      <c r="F3049" s="1" t="s">
        <v>45</v>
      </c>
      <c r="G3049" s="1" t="s">
        <v>46</v>
      </c>
      <c r="H3049" s="1" t="s">
        <v>54</v>
      </c>
      <c r="I3049" s="1" t="s">
        <v>5467</v>
      </c>
      <c r="J3049" s="1" t="s">
        <v>1066</v>
      </c>
      <c r="K3049" s="67">
        <v>44720.511041666665</v>
      </c>
      <c r="L3049" s="67">
        <v>44721.368680555555</v>
      </c>
      <c r="M3049" t="s">
        <v>50</v>
      </c>
      <c r="N3049" s="91" t="s">
        <v>429</v>
      </c>
      <c r="O3049" s="1"/>
      <c r="P3049" s="1"/>
    </row>
    <row r="3050" spans="1:16" ht="16.5" hidden="1" customHeight="1">
      <c r="A3050" s="43">
        <v>108557</v>
      </c>
      <c r="B3050" s="1" t="s">
        <v>57</v>
      </c>
      <c r="C3050" s="1" t="s">
        <v>51</v>
      </c>
      <c r="D3050" s="1" t="s">
        <v>71</v>
      </c>
      <c r="E3050" s="1" t="s">
        <v>44</v>
      </c>
      <c r="F3050" s="1" t="s">
        <v>45</v>
      </c>
      <c r="G3050" s="1" t="s">
        <v>46</v>
      </c>
      <c r="H3050" s="1" t="s">
        <v>47</v>
      </c>
      <c r="I3050" s="1" t="s">
        <v>1063</v>
      </c>
      <c r="J3050" s="1" t="s">
        <v>4879</v>
      </c>
      <c r="K3050" s="67">
        <v>44720.520300925928</v>
      </c>
      <c r="L3050" s="67">
        <v>44721.369016203702</v>
      </c>
      <c r="M3050" t="s">
        <v>50</v>
      </c>
      <c r="N3050" s="85" t="s">
        <v>443</v>
      </c>
      <c r="O3050" s="1"/>
      <c r="P3050" s="1"/>
    </row>
    <row r="3051" spans="1:16" ht="16.5" hidden="1" customHeight="1">
      <c r="A3051" s="43">
        <v>108558</v>
      </c>
      <c r="B3051" s="1" t="s">
        <v>41</v>
      </c>
      <c r="C3051" s="1" t="s">
        <v>51</v>
      </c>
      <c r="D3051" s="1" t="s">
        <v>81</v>
      </c>
      <c r="E3051" s="1" t="s">
        <v>62</v>
      </c>
      <c r="F3051" s="1" t="s">
        <v>45</v>
      </c>
      <c r="G3051" s="1" t="s">
        <v>46</v>
      </c>
      <c r="H3051" s="1" t="s">
        <v>47</v>
      </c>
      <c r="I3051" s="1" t="s">
        <v>5468</v>
      </c>
      <c r="J3051" s="1" t="s">
        <v>5469</v>
      </c>
      <c r="K3051" s="67">
        <v>44720.522488425922</v>
      </c>
      <c r="L3051" s="67">
        <v>44722.360925925925</v>
      </c>
      <c r="M3051" t="s">
        <v>50</v>
      </c>
      <c r="N3051" s="91" t="s">
        <v>429</v>
      </c>
      <c r="O3051" s="1"/>
      <c r="P3051" s="1"/>
    </row>
    <row r="3052" spans="1:16" ht="16.5" hidden="1" customHeight="1">
      <c r="A3052" s="43">
        <v>108559</v>
      </c>
      <c r="B3052" s="1" t="s">
        <v>41</v>
      </c>
      <c r="C3052" s="1" t="s">
        <v>51</v>
      </c>
      <c r="D3052" s="1" t="s">
        <v>43</v>
      </c>
      <c r="E3052" s="1" t="s">
        <v>62</v>
      </c>
      <c r="F3052" s="1" t="s">
        <v>53</v>
      </c>
      <c r="G3052" s="1" t="s">
        <v>46</v>
      </c>
      <c r="H3052" s="1" t="s">
        <v>54</v>
      </c>
      <c r="I3052" s="1" t="s">
        <v>5470</v>
      </c>
      <c r="J3052" s="1" t="s">
        <v>5471</v>
      </c>
      <c r="K3052" s="67">
        <v>44720.528738425928</v>
      </c>
      <c r="L3052" s="67">
        <v>44721.369467592594</v>
      </c>
      <c r="M3052" t="s">
        <v>50</v>
      </c>
      <c r="N3052" s="91" t="s">
        <v>429</v>
      </c>
      <c r="O3052" s="1"/>
      <c r="P3052" s="1"/>
    </row>
    <row r="3053" spans="1:16" ht="16.5" hidden="1" customHeight="1">
      <c r="A3053" s="43">
        <v>108560</v>
      </c>
      <c r="B3053" s="1" t="s">
        <v>41</v>
      </c>
      <c r="C3053" s="1" t="s">
        <v>90</v>
      </c>
      <c r="D3053" s="1" t="s">
        <v>43</v>
      </c>
      <c r="E3053" s="1" t="s">
        <v>542</v>
      </c>
      <c r="F3053" s="1" t="s">
        <v>67</v>
      </c>
      <c r="G3053" s="1" t="s">
        <v>46</v>
      </c>
      <c r="H3053" s="1" t="s">
        <v>47</v>
      </c>
      <c r="I3053" s="1" t="s">
        <v>5472</v>
      </c>
      <c r="J3053" s="1" t="s">
        <v>5473</v>
      </c>
      <c r="K3053" s="67">
        <v>44720.532905092594</v>
      </c>
      <c r="L3053" s="67">
        <v>44727.517187500001</v>
      </c>
      <c r="M3053" t="s">
        <v>50</v>
      </c>
      <c r="N3053" s="91" t="s">
        <v>429</v>
      </c>
      <c r="O3053" s="1"/>
      <c r="P3053" s="1"/>
    </row>
    <row r="3054" spans="1:16" ht="16.5" hidden="1" customHeight="1">
      <c r="A3054" s="43">
        <v>108561</v>
      </c>
      <c r="B3054" s="1" t="s">
        <v>57</v>
      </c>
      <c r="C3054" s="1" t="s">
        <v>51</v>
      </c>
      <c r="D3054" s="1" t="s">
        <v>43</v>
      </c>
      <c r="E3054" s="1" t="s">
        <v>44</v>
      </c>
      <c r="F3054" s="1" t="s">
        <v>45</v>
      </c>
      <c r="G3054" s="1" t="s">
        <v>46</v>
      </c>
      <c r="H3054" s="1" t="s">
        <v>54</v>
      </c>
      <c r="I3054" s="1" t="s">
        <v>5474</v>
      </c>
      <c r="J3054" s="1" t="s">
        <v>5475</v>
      </c>
      <c r="K3054" s="67">
        <v>44720.535046296296</v>
      </c>
      <c r="L3054" s="67">
        <v>44721.370011574072</v>
      </c>
      <c r="M3054" t="s">
        <v>50</v>
      </c>
      <c r="N3054" s="85" t="s">
        <v>443</v>
      </c>
      <c r="O3054" s="1"/>
      <c r="P3054" s="1"/>
    </row>
    <row r="3055" spans="1:16" ht="16.5" hidden="1" customHeight="1">
      <c r="A3055" s="43">
        <v>108562</v>
      </c>
      <c r="B3055" s="1" t="s">
        <v>41</v>
      </c>
      <c r="C3055" s="1" t="s">
        <v>42</v>
      </c>
      <c r="D3055" s="1" t="s">
        <v>81</v>
      </c>
      <c r="E3055" s="1" t="s">
        <v>44</v>
      </c>
      <c r="F3055" s="1" t="s">
        <v>53</v>
      </c>
      <c r="G3055" s="1" t="s">
        <v>85</v>
      </c>
      <c r="H3055" s="1" t="s">
        <v>54</v>
      </c>
      <c r="I3055" s="1" t="s">
        <v>5476</v>
      </c>
      <c r="J3055" s="1" t="s">
        <v>5477</v>
      </c>
      <c r="K3055" s="67">
        <v>44720.535543981481</v>
      </c>
      <c r="L3055" s="67">
        <v>44722.361666666664</v>
      </c>
      <c r="M3055" t="s">
        <v>50</v>
      </c>
      <c r="N3055" s="91" t="s">
        <v>429</v>
      </c>
      <c r="O3055" s="1"/>
      <c r="P3055" s="1"/>
    </row>
    <row r="3056" spans="1:16" ht="16.5" hidden="1" customHeight="1">
      <c r="A3056" s="43">
        <v>108563</v>
      </c>
      <c r="B3056" s="1" t="s">
        <v>41</v>
      </c>
      <c r="C3056" s="1" t="s">
        <v>42</v>
      </c>
      <c r="D3056" s="1" t="s">
        <v>61</v>
      </c>
      <c r="E3056" s="1" t="s">
        <v>44</v>
      </c>
      <c r="F3056" s="1" t="s">
        <v>45</v>
      </c>
      <c r="G3056" s="1" t="s">
        <v>46</v>
      </c>
      <c r="H3056" s="1" t="s">
        <v>47</v>
      </c>
      <c r="I3056" s="1" t="s">
        <v>5478</v>
      </c>
      <c r="J3056" s="1" t="s">
        <v>5479</v>
      </c>
      <c r="K3056" s="67">
        <v>44720.538368055553</v>
      </c>
      <c r="L3056" s="67">
        <v>44721.370729166665</v>
      </c>
      <c r="M3056" t="s">
        <v>50</v>
      </c>
      <c r="N3056" s="91" t="s">
        <v>429</v>
      </c>
      <c r="O3056" s="1"/>
      <c r="P3056" s="1"/>
    </row>
    <row r="3057" spans="1:16" ht="16.5" hidden="1" customHeight="1">
      <c r="A3057" s="43">
        <v>108564</v>
      </c>
      <c r="B3057" s="1" t="s">
        <v>252</v>
      </c>
      <c r="C3057" s="1" t="s">
        <v>51</v>
      </c>
      <c r="D3057" s="1" t="s">
        <v>61</v>
      </c>
      <c r="E3057" s="1" t="s">
        <v>44</v>
      </c>
      <c r="F3057" s="1" t="s">
        <v>45</v>
      </c>
      <c r="G3057" s="1" t="s">
        <v>46</v>
      </c>
      <c r="H3057" s="1" t="s">
        <v>54</v>
      </c>
      <c r="I3057" s="1" t="s">
        <v>5480</v>
      </c>
      <c r="J3057" s="1" t="s">
        <v>5481</v>
      </c>
      <c r="K3057" s="67">
        <v>44720.554236111115</v>
      </c>
      <c r="L3057" s="67">
        <v>44721.371724537035</v>
      </c>
      <c r="M3057" t="s">
        <v>50</v>
      </c>
      <c r="N3057" s="85" t="s">
        <v>443</v>
      </c>
      <c r="O3057" s="1"/>
      <c r="P3057" s="1"/>
    </row>
    <row r="3058" spans="1:16" ht="16.5" hidden="1" customHeight="1">
      <c r="A3058" s="43">
        <v>108565</v>
      </c>
      <c r="B3058" s="1" t="s">
        <v>41</v>
      </c>
      <c r="C3058" s="1" t="s">
        <v>90</v>
      </c>
      <c r="D3058" s="1" t="s">
        <v>61</v>
      </c>
      <c r="E3058" s="1" t="s">
        <v>66</v>
      </c>
      <c r="F3058" s="1" t="s">
        <v>53</v>
      </c>
      <c r="G3058" s="1" t="s">
        <v>46</v>
      </c>
      <c r="H3058" s="1" t="s">
        <v>54</v>
      </c>
      <c r="I3058" s="1" t="s">
        <v>5482</v>
      </c>
      <c r="J3058" s="1" t="s">
        <v>5483</v>
      </c>
      <c r="K3058" s="67">
        <v>44720.558738425927</v>
      </c>
      <c r="L3058" s="67">
        <v>44721.372442129628</v>
      </c>
      <c r="M3058" t="s">
        <v>50</v>
      </c>
      <c r="N3058" s="91" t="s">
        <v>429</v>
      </c>
      <c r="O3058" s="1"/>
      <c r="P3058" s="1"/>
    </row>
    <row r="3059" spans="1:16" ht="16.5" hidden="1" customHeight="1">
      <c r="A3059" s="43">
        <v>108566</v>
      </c>
      <c r="B3059" s="1" t="s">
        <v>60</v>
      </c>
      <c r="C3059" s="1" t="s">
        <v>42</v>
      </c>
      <c r="D3059" s="1" t="s">
        <v>81</v>
      </c>
      <c r="E3059" s="1" t="s">
        <v>66</v>
      </c>
      <c r="F3059" s="1" t="s">
        <v>45</v>
      </c>
      <c r="G3059" s="1" t="s">
        <v>46</v>
      </c>
      <c r="H3059" s="1" t="s">
        <v>54</v>
      </c>
      <c r="I3059" s="1" t="s">
        <v>5484</v>
      </c>
      <c r="J3059" s="1" t="s">
        <v>5485</v>
      </c>
      <c r="K3059" s="67">
        <v>44720.570451388892</v>
      </c>
      <c r="L3059" s="67">
        <v>44727.517395833333</v>
      </c>
      <c r="M3059" t="s">
        <v>50</v>
      </c>
      <c r="N3059" s="91" t="s">
        <v>429</v>
      </c>
      <c r="O3059" s="1"/>
      <c r="P3059" s="1"/>
    </row>
    <row r="3060" spans="1:16" ht="16.5" hidden="1" customHeight="1">
      <c r="A3060" s="43">
        <v>108567</v>
      </c>
      <c r="B3060" s="1" t="s">
        <v>60</v>
      </c>
      <c r="C3060" s="1" t="s">
        <v>42</v>
      </c>
      <c r="D3060" s="1" t="s">
        <v>52</v>
      </c>
      <c r="E3060" s="1" t="s">
        <v>44</v>
      </c>
      <c r="F3060" s="1" t="s">
        <v>45</v>
      </c>
      <c r="G3060" s="1" t="s">
        <v>46</v>
      </c>
      <c r="H3060" s="1" t="s">
        <v>47</v>
      </c>
      <c r="I3060" s="1" t="s">
        <v>5486</v>
      </c>
      <c r="J3060" s="1" t="s">
        <v>5487</v>
      </c>
      <c r="K3060" s="67">
        <v>44720.577245370368</v>
      </c>
      <c r="L3060" s="67">
        <v>44721.373356481483</v>
      </c>
      <c r="M3060" t="s">
        <v>50</v>
      </c>
      <c r="N3060" s="91" t="s">
        <v>429</v>
      </c>
      <c r="O3060" s="1"/>
      <c r="P3060" s="1"/>
    </row>
    <row r="3061" spans="1:16" ht="16.5" hidden="1" customHeight="1">
      <c r="A3061" s="43">
        <v>108568</v>
      </c>
      <c r="B3061" s="1" t="s">
        <v>60</v>
      </c>
      <c r="C3061" s="1" t="s">
        <v>126</v>
      </c>
      <c r="D3061" s="1" t="s">
        <v>43</v>
      </c>
      <c r="E3061" s="1" t="s">
        <v>44</v>
      </c>
      <c r="F3061" s="1" t="s">
        <v>45</v>
      </c>
      <c r="G3061" s="1" t="s">
        <v>46</v>
      </c>
      <c r="H3061" s="1" t="s">
        <v>47</v>
      </c>
      <c r="I3061" s="1" t="s">
        <v>911</v>
      </c>
      <c r="J3061" s="1" t="s">
        <v>5488</v>
      </c>
      <c r="K3061" s="67">
        <v>44720.605057870373</v>
      </c>
      <c r="L3061" s="67">
        <v>44721.373923611114</v>
      </c>
      <c r="M3061" t="s">
        <v>50</v>
      </c>
      <c r="N3061" s="91" t="s">
        <v>429</v>
      </c>
      <c r="O3061" s="1"/>
      <c r="P3061" s="1"/>
    </row>
    <row r="3062" spans="1:16" ht="16.5" hidden="1" customHeight="1">
      <c r="A3062" s="43">
        <v>108569</v>
      </c>
      <c r="B3062" s="1" t="s">
        <v>60</v>
      </c>
      <c r="C3062" s="1" t="s">
        <v>42</v>
      </c>
      <c r="D3062" s="1" t="s">
        <v>43</v>
      </c>
      <c r="E3062" s="1" t="s">
        <v>841</v>
      </c>
      <c r="F3062" s="1" t="s">
        <v>67</v>
      </c>
      <c r="G3062" s="1" t="s">
        <v>46</v>
      </c>
      <c r="H3062" s="1" t="s">
        <v>54</v>
      </c>
      <c r="I3062" s="1" t="s">
        <v>5489</v>
      </c>
      <c r="J3062" s="1" t="s">
        <v>5490</v>
      </c>
      <c r="K3062" s="67">
        <v>44720.615949074076</v>
      </c>
      <c r="L3062" s="67">
        <v>44727.51767361111</v>
      </c>
      <c r="M3062" t="s">
        <v>50</v>
      </c>
      <c r="N3062" s="91" t="s">
        <v>429</v>
      </c>
      <c r="O3062" s="1"/>
      <c r="P3062" s="1"/>
    </row>
    <row r="3063" spans="1:16" ht="16.5" hidden="1" customHeight="1">
      <c r="A3063" s="43">
        <v>108570</v>
      </c>
      <c r="B3063" s="1" t="s">
        <v>41</v>
      </c>
      <c r="C3063" s="1" t="s">
        <v>51</v>
      </c>
      <c r="D3063" s="1" t="s">
        <v>71</v>
      </c>
      <c r="E3063" s="1" t="s">
        <v>44</v>
      </c>
      <c r="F3063" s="1" t="s">
        <v>45</v>
      </c>
      <c r="G3063" s="1" t="s">
        <v>46</v>
      </c>
      <c r="H3063" s="1" t="s">
        <v>47</v>
      </c>
      <c r="I3063" s="1" t="s">
        <v>5491</v>
      </c>
      <c r="J3063" s="1" t="s">
        <v>5492</v>
      </c>
      <c r="K3063" s="67">
        <v>44720.619606481479</v>
      </c>
      <c r="L3063" s="67">
        <v>44721.375821759262</v>
      </c>
      <c r="M3063" t="s">
        <v>50</v>
      </c>
      <c r="N3063" s="91" t="s">
        <v>429</v>
      </c>
      <c r="O3063" s="1"/>
      <c r="P3063" s="1"/>
    </row>
    <row r="3064" spans="1:16" ht="16.5" hidden="1" customHeight="1">
      <c r="A3064" s="43">
        <v>108571</v>
      </c>
      <c r="B3064" s="1" t="s">
        <v>41</v>
      </c>
      <c r="C3064" s="1" t="s">
        <v>99</v>
      </c>
      <c r="D3064" s="1" t="s">
        <v>71</v>
      </c>
      <c r="E3064" s="1" t="s">
        <v>44</v>
      </c>
      <c r="F3064" s="1" t="s">
        <v>45</v>
      </c>
      <c r="G3064" s="1" t="s">
        <v>46</v>
      </c>
      <c r="H3064" s="1" t="s">
        <v>54</v>
      </c>
      <c r="I3064" s="1" t="s">
        <v>801</v>
      </c>
      <c r="J3064" s="1" t="s">
        <v>5493</v>
      </c>
      <c r="K3064" s="67">
        <v>44720.633368055554</v>
      </c>
      <c r="L3064" s="67">
        <v>44721.376701388886</v>
      </c>
      <c r="M3064" t="s">
        <v>50</v>
      </c>
      <c r="N3064" s="91" t="s">
        <v>429</v>
      </c>
      <c r="O3064" s="1"/>
      <c r="P3064" s="1"/>
    </row>
    <row r="3065" spans="1:16" ht="16.5" hidden="1" customHeight="1">
      <c r="A3065" s="43">
        <v>108572</v>
      </c>
      <c r="B3065" s="1" t="s">
        <v>60</v>
      </c>
      <c r="C3065" s="1" t="s">
        <v>51</v>
      </c>
      <c r="D3065" s="1" t="s">
        <v>71</v>
      </c>
      <c r="E3065" s="1" t="s">
        <v>44</v>
      </c>
      <c r="F3065" s="1" t="s">
        <v>53</v>
      </c>
      <c r="G3065" s="1" t="s">
        <v>46</v>
      </c>
      <c r="H3065" s="1" t="s">
        <v>54</v>
      </c>
      <c r="I3065" s="1" t="s">
        <v>4303</v>
      </c>
      <c r="J3065" s="1" t="s">
        <v>5494</v>
      </c>
      <c r="K3065" s="67">
        <v>44720.635289351849</v>
      </c>
      <c r="L3065" s="67">
        <v>44721.377337962964</v>
      </c>
      <c r="M3065" t="s">
        <v>50</v>
      </c>
      <c r="N3065" s="91" t="s">
        <v>429</v>
      </c>
      <c r="O3065" s="1"/>
      <c r="P3065" s="1"/>
    </row>
    <row r="3066" spans="1:16" ht="16.5" hidden="1" customHeight="1">
      <c r="A3066" s="43">
        <v>108573</v>
      </c>
      <c r="B3066" s="1" t="s">
        <v>60</v>
      </c>
      <c r="C3066" s="1" t="s">
        <v>51</v>
      </c>
      <c r="D3066" s="1" t="s">
        <v>71</v>
      </c>
      <c r="E3066" s="1" t="s">
        <v>62</v>
      </c>
      <c r="F3066" s="1" t="s">
        <v>45</v>
      </c>
      <c r="G3066" s="1" t="s">
        <v>46</v>
      </c>
      <c r="H3066" s="1" t="s">
        <v>54</v>
      </c>
      <c r="I3066" s="1" t="s">
        <v>5495</v>
      </c>
      <c r="J3066" s="1" t="s">
        <v>5469</v>
      </c>
      <c r="K3066" s="67">
        <v>44720.641944444447</v>
      </c>
      <c r="L3066" s="67">
        <v>44725.645810185182</v>
      </c>
      <c r="M3066" t="s">
        <v>50</v>
      </c>
      <c r="N3066" s="91" t="s">
        <v>429</v>
      </c>
      <c r="O3066" s="1"/>
      <c r="P3066" s="1"/>
    </row>
    <row r="3067" spans="1:16" ht="16.5" hidden="1" customHeight="1">
      <c r="A3067" s="43">
        <v>108574</v>
      </c>
      <c r="B3067" s="1" t="s">
        <v>4336</v>
      </c>
      <c r="C3067" s="1" t="s">
        <v>42</v>
      </c>
      <c r="D3067" s="1" t="s">
        <v>81</v>
      </c>
      <c r="E3067" s="1" t="s">
        <v>440</v>
      </c>
      <c r="F3067" s="1" t="s">
        <v>67</v>
      </c>
      <c r="G3067" s="1" t="s">
        <v>46</v>
      </c>
      <c r="H3067" s="1" t="s">
        <v>54</v>
      </c>
      <c r="I3067" s="1" t="s">
        <v>5496</v>
      </c>
      <c r="J3067" s="1" t="s">
        <v>5497</v>
      </c>
      <c r="K3067" s="67">
        <v>44720.667638888888</v>
      </c>
      <c r="L3067" s="67">
        <v>44721.377615740741</v>
      </c>
      <c r="M3067" t="s">
        <v>50</v>
      </c>
      <c r="N3067" s="85" t="s">
        <v>443</v>
      </c>
      <c r="O3067" s="1"/>
      <c r="P3067" s="1"/>
    </row>
    <row r="3068" spans="1:16" ht="16.5" hidden="1" customHeight="1">
      <c r="A3068" s="43">
        <v>108575</v>
      </c>
      <c r="B3068" s="1" t="s">
        <v>41</v>
      </c>
      <c r="C3068" s="1" t="s">
        <v>51</v>
      </c>
      <c r="D3068" s="1" t="s">
        <v>43</v>
      </c>
      <c r="E3068" s="1" t="s">
        <v>44</v>
      </c>
      <c r="F3068" s="1" t="s">
        <v>53</v>
      </c>
      <c r="G3068" s="1" t="s">
        <v>498</v>
      </c>
      <c r="H3068" s="1" t="s">
        <v>54</v>
      </c>
      <c r="I3068" s="1" t="s">
        <v>5498</v>
      </c>
      <c r="J3068" s="1" t="s">
        <v>5499</v>
      </c>
      <c r="K3068" s="67">
        <v>44720.667662037034</v>
      </c>
      <c r="L3068" s="67">
        <v>44721.378900462965</v>
      </c>
      <c r="M3068" t="s">
        <v>50</v>
      </c>
      <c r="N3068" s="91" t="s">
        <v>429</v>
      </c>
      <c r="O3068" s="1"/>
      <c r="P3068" s="1"/>
    </row>
    <row r="3069" spans="1:16" ht="16.5" hidden="1" customHeight="1">
      <c r="A3069" s="43">
        <v>108576</v>
      </c>
      <c r="B3069" s="1" t="s">
        <v>41</v>
      </c>
      <c r="C3069" s="1" t="s">
        <v>51</v>
      </c>
      <c r="D3069" s="1" t="s">
        <v>61</v>
      </c>
      <c r="E3069" s="1" t="s">
        <v>44</v>
      </c>
      <c r="F3069" s="1" t="s">
        <v>45</v>
      </c>
      <c r="G3069" s="1" t="s">
        <v>46</v>
      </c>
      <c r="H3069" s="1" t="s">
        <v>54</v>
      </c>
      <c r="I3069" s="1" t="s">
        <v>5500</v>
      </c>
      <c r="J3069" s="1" t="s">
        <v>5501</v>
      </c>
      <c r="K3069" s="67">
        <v>44720.676319444443</v>
      </c>
      <c r="L3069" s="67">
        <v>44721.379421296297</v>
      </c>
      <c r="M3069" t="s">
        <v>50</v>
      </c>
      <c r="N3069" s="91" t="s">
        <v>429</v>
      </c>
      <c r="O3069" s="1"/>
      <c r="P3069" s="1"/>
    </row>
    <row r="3070" spans="1:16" ht="16.5" hidden="1" customHeight="1">
      <c r="A3070" s="43">
        <v>108577</v>
      </c>
      <c r="B3070" s="1" t="s">
        <v>252</v>
      </c>
      <c r="C3070" s="1" t="s">
        <v>150</v>
      </c>
      <c r="D3070" s="1" t="s">
        <v>61</v>
      </c>
      <c r="E3070" s="1" t="s">
        <v>44</v>
      </c>
      <c r="F3070" s="1" t="s">
        <v>45</v>
      </c>
      <c r="G3070" s="1" t="s">
        <v>46</v>
      </c>
      <c r="H3070" s="1" t="s">
        <v>47</v>
      </c>
      <c r="I3070" s="1" t="s">
        <v>5502</v>
      </c>
      <c r="J3070" s="1" t="s">
        <v>5503</v>
      </c>
      <c r="K3070" s="67">
        <v>44720.678831018522</v>
      </c>
      <c r="L3070" s="67">
        <v>44721.380393518521</v>
      </c>
      <c r="M3070" t="s">
        <v>50</v>
      </c>
      <c r="N3070" s="85" t="s">
        <v>443</v>
      </c>
      <c r="O3070" s="1"/>
      <c r="P3070" s="1"/>
    </row>
    <row r="3071" spans="1:16" ht="16.5" hidden="1" customHeight="1">
      <c r="A3071" s="43">
        <v>108578</v>
      </c>
      <c r="B3071" s="1" t="s">
        <v>41</v>
      </c>
      <c r="C3071" s="1" t="s">
        <v>51</v>
      </c>
      <c r="D3071" s="1" t="s">
        <v>71</v>
      </c>
      <c r="E3071" s="1" t="s">
        <v>44</v>
      </c>
      <c r="F3071" s="1" t="s">
        <v>45</v>
      </c>
      <c r="G3071" s="1" t="s">
        <v>46</v>
      </c>
      <c r="H3071" s="1" t="s">
        <v>54</v>
      </c>
      <c r="I3071" s="1" t="s">
        <v>5504</v>
      </c>
      <c r="J3071" s="1" t="s">
        <v>5505</v>
      </c>
      <c r="K3071" s="67">
        <v>44720.685208333336</v>
      </c>
      <c r="L3071" s="67">
        <v>44721.384722222225</v>
      </c>
      <c r="M3071" t="s">
        <v>50</v>
      </c>
      <c r="N3071" s="91" t="s">
        <v>429</v>
      </c>
      <c r="O3071" s="1"/>
      <c r="P3071" s="1"/>
    </row>
    <row r="3072" spans="1:16" ht="16.5" hidden="1" customHeight="1">
      <c r="A3072" s="43">
        <v>108579</v>
      </c>
      <c r="B3072" s="1" t="s">
        <v>252</v>
      </c>
      <c r="C3072" s="1" t="s">
        <v>51</v>
      </c>
      <c r="D3072" s="1" t="s">
        <v>43</v>
      </c>
      <c r="E3072" s="1" t="s">
        <v>44</v>
      </c>
      <c r="F3072" s="1" t="s">
        <v>45</v>
      </c>
      <c r="G3072" s="1" t="s">
        <v>46</v>
      </c>
      <c r="H3072" s="1" t="s">
        <v>54</v>
      </c>
      <c r="I3072" s="1" t="s">
        <v>5376</v>
      </c>
      <c r="J3072" s="1" t="s">
        <v>5503</v>
      </c>
      <c r="K3072" s="67">
        <v>44720.697199074071</v>
      </c>
      <c r="L3072" s="67">
        <v>44721.385243055556</v>
      </c>
      <c r="M3072" t="s">
        <v>50</v>
      </c>
      <c r="N3072" s="85" t="s">
        <v>443</v>
      </c>
      <c r="O3072" s="1"/>
      <c r="P3072" s="1"/>
    </row>
    <row r="3073" spans="1:16" ht="16.5" hidden="1" customHeight="1">
      <c r="A3073" s="43">
        <v>108580</v>
      </c>
      <c r="B3073" s="1" t="s">
        <v>41</v>
      </c>
      <c r="C3073" s="1" t="s">
        <v>51</v>
      </c>
      <c r="D3073" s="1" t="s">
        <v>43</v>
      </c>
      <c r="E3073" s="1" t="s">
        <v>44</v>
      </c>
      <c r="F3073" s="1" t="s">
        <v>45</v>
      </c>
      <c r="G3073" s="1" t="s">
        <v>46</v>
      </c>
      <c r="H3073" s="1" t="s">
        <v>47</v>
      </c>
      <c r="I3073" s="1" t="s">
        <v>5506</v>
      </c>
      <c r="J3073" s="1" t="s">
        <v>5507</v>
      </c>
      <c r="K3073" s="67">
        <v>44720.710740740738</v>
      </c>
      <c r="L3073" s="67">
        <v>44725.385254629633</v>
      </c>
      <c r="M3073" t="s">
        <v>50</v>
      </c>
      <c r="N3073" s="91" t="s">
        <v>429</v>
      </c>
      <c r="O3073" s="1"/>
      <c r="P3073" s="1"/>
    </row>
    <row r="3074" spans="1:16" ht="16.5" hidden="1" customHeight="1">
      <c r="A3074" s="43">
        <v>108581</v>
      </c>
      <c r="B3074" s="1" t="s">
        <v>41</v>
      </c>
      <c r="C3074" s="1" t="s">
        <v>114</v>
      </c>
      <c r="D3074" s="1" t="s">
        <v>43</v>
      </c>
      <c r="E3074" s="1" t="s">
        <v>44</v>
      </c>
      <c r="F3074" s="1" t="s">
        <v>45</v>
      </c>
      <c r="G3074" s="1" t="s">
        <v>46</v>
      </c>
      <c r="H3074" s="1" t="s">
        <v>47</v>
      </c>
      <c r="I3074" s="1" t="s">
        <v>5508</v>
      </c>
      <c r="J3074" s="1" t="s">
        <v>5509</v>
      </c>
      <c r="K3074" s="67">
        <v>44720.714814814812</v>
      </c>
      <c r="L3074" s="67">
        <v>44721.385787037034</v>
      </c>
      <c r="M3074" t="s">
        <v>50</v>
      </c>
      <c r="N3074" s="91" t="s">
        <v>429</v>
      </c>
      <c r="O3074" s="1"/>
      <c r="P3074" s="1"/>
    </row>
    <row r="3075" spans="1:16" ht="16.5" hidden="1" customHeight="1">
      <c r="A3075" s="43">
        <v>108582</v>
      </c>
      <c r="B3075" s="1" t="s">
        <v>57</v>
      </c>
      <c r="C3075" s="1" t="s">
        <v>51</v>
      </c>
      <c r="D3075" s="1" t="s">
        <v>43</v>
      </c>
      <c r="E3075" s="1" t="s">
        <v>44</v>
      </c>
      <c r="F3075" s="1" t="s">
        <v>45</v>
      </c>
      <c r="G3075" s="1" t="s">
        <v>46</v>
      </c>
      <c r="H3075" s="1" t="s">
        <v>47</v>
      </c>
      <c r="I3075" s="1" t="s">
        <v>5510</v>
      </c>
      <c r="J3075" s="1" t="s">
        <v>5511</v>
      </c>
      <c r="K3075" s="67">
        <v>44720.741388888891</v>
      </c>
      <c r="L3075" s="67">
        <v>44721.388865740744</v>
      </c>
      <c r="M3075" t="s">
        <v>50</v>
      </c>
      <c r="N3075" s="85" t="s">
        <v>443</v>
      </c>
      <c r="O3075" s="1"/>
      <c r="P3075" s="1"/>
    </row>
    <row r="3076" spans="1:16" ht="16.5" hidden="1" customHeight="1">
      <c r="A3076" s="43">
        <v>108583</v>
      </c>
      <c r="B3076" s="1" t="s">
        <v>60</v>
      </c>
      <c r="C3076" s="1" t="s">
        <v>99</v>
      </c>
      <c r="D3076" s="1" t="s">
        <v>81</v>
      </c>
      <c r="E3076" s="1" t="s">
        <v>241</v>
      </c>
      <c r="F3076" s="1" t="s">
        <v>67</v>
      </c>
      <c r="G3076" s="1" t="s">
        <v>46</v>
      </c>
      <c r="H3076" s="1" t="s">
        <v>54</v>
      </c>
      <c r="I3076" s="1" t="s">
        <v>5512</v>
      </c>
      <c r="J3076" s="1" t="s">
        <v>5513</v>
      </c>
      <c r="K3076" s="67">
        <v>44720.826365740744</v>
      </c>
      <c r="L3076" s="67">
        <v>44727.518333333333</v>
      </c>
      <c r="M3076" t="s">
        <v>50</v>
      </c>
      <c r="N3076" s="91" t="s">
        <v>429</v>
      </c>
      <c r="O3076" s="1"/>
      <c r="P3076" s="1"/>
    </row>
    <row r="3077" spans="1:16" ht="16.5" customHeight="1">
      <c r="A3077" s="43">
        <v>108584</v>
      </c>
      <c r="B3077" s="1" t="s">
        <v>41</v>
      </c>
      <c r="C3077" s="1" t="s">
        <v>51</v>
      </c>
      <c r="D3077" s="1" t="s">
        <v>61</v>
      </c>
      <c r="E3077" s="1" t="s">
        <v>84</v>
      </c>
      <c r="F3077" s="1" t="s">
        <v>67</v>
      </c>
      <c r="G3077" s="1" t="s">
        <v>401</v>
      </c>
      <c r="H3077" s="1" t="s">
        <v>54</v>
      </c>
      <c r="I3077" s="1" t="s">
        <v>5514</v>
      </c>
      <c r="J3077" s="1" t="s">
        <v>5515</v>
      </c>
      <c r="K3077" s="94">
        <v>44721.026550925926</v>
      </c>
      <c r="L3077" s="27">
        <v>44727.689710648148</v>
      </c>
      <c r="M3077" s="1" t="s">
        <v>50</v>
      </c>
      <c r="N3077" s="85" t="s">
        <v>429</v>
      </c>
      <c r="O3077" s="1"/>
      <c r="P3077" s="1"/>
    </row>
    <row r="3078" spans="1:16" ht="16.5" hidden="1" customHeight="1">
      <c r="A3078" s="43">
        <v>108585</v>
      </c>
      <c r="B3078" s="1" t="s">
        <v>60</v>
      </c>
      <c r="C3078" s="1" t="s">
        <v>51</v>
      </c>
      <c r="D3078" s="1" t="s">
        <v>61</v>
      </c>
      <c r="E3078" s="1" t="s">
        <v>75</v>
      </c>
      <c r="F3078" s="1" t="s">
        <v>53</v>
      </c>
      <c r="G3078" s="1" t="s">
        <v>46</v>
      </c>
      <c r="H3078" s="1" t="s">
        <v>54</v>
      </c>
      <c r="I3078" s="1" t="s">
        <v>5516</v>
      </c>
      <c r="J3078" s="1" t="s">
        <v>5517</v>
      </c>
      <c r="K3078" s="67">
        <v>44721.39675925926</v>
      </c>
      <c r="L3078" s="67">
        <v>44721.52957175926</v>
      </c>
      <c r="M3078" t="s">
        <v>50</v>
      </c>
      <c r="N3078" s="91" t="s">
        <v>429</v>
      </c>
      <c r="O3078" s="1"/>
      <c r="P3078" s="1"/>
    </row>
    <row r="3079" spans="1:16" ht="16.5" hidden="1" customHeight="1">
      <c r="A3079" s="43">
        <v>108586</v>
      </c>
      <c r="B3079" s="1" t="s">
        <v>60</v>
      </c>
      <c r="C3079" s="1" t="s">
        <v>109</v>
      </c>
      <c r="D3079" s="1" t="s">
        <v>71</v>
      </c>
      <c r="E3079" s="1" t="s">
        <v>44</v>
      </c>
      <c r="F3079" s="1" t="s">
        <v>45</v>
      </c>
      <c r="G3079" s="1" t="s">
        <v>46</v>
      </c>
      <c r="H3079" s="1" t="s">
        <v>47</v>
      </c>
      <c r="I3079" s="1" t="s">
        <v>5518</v>
      </c>
      <c r="J3079" s="1" t="s">
        <v>5519</v>
      </c>
      <c r="K3079" s="67">
        <v>44721.410856481481</v>
      </c>
      <c r="L3079" s="67">
        <v>44721.529953703706</v>
      </c>
      <c r="M3079" t="s">
        <v>50</v>
      </c>
      <c r="N3079" s="91" t="s">
        <v>429</v>
      </c>
      <c r="O3079" s="1"/>
      <c r="P3079" s="1"/>
    </row>
    <row r="3080" spans="1:16" ht="16.5" hidden="1" customHeight="1">
      <c r="A3080" s="43">
        <v>108587</v>
      </c>
      <c r="B3080" s="1" t="s">
        <v>41</v>
      </c>
      <c r="C3080" s="1" t="s">
        <v>51</v>
      </c>
      <c r="D3080" s="1" t="s">
        <v>43</v>
      </c>
      <c r="E3080" s="1" t="s">
        <v>44</v>
      </c>
      <c r="F3080" s="1" t="s">
        <v>45</v>
      </c>
      <c r="G3080" s="1" t="s">
        <v>46</v>
      </c>
      <c r="H3080" s="1" t="s">
        <v>54</v>
      </c>
      <c r="I3080" s="1" t="s">
        <v>5520</v>
      </c>
      <c r="J3080" s="1" t="s">
        <v>5521</v>
      </c>
      <c r="K3080" s="67">
        <v>44721.425011574072</v>
      </c>
      <c r="L3080" s="67">
        <v>44727.69153935185</v>
      </c>
      <c r="M3080" t="s">
        <v>50</v>
      </c>
      <c r="N3080" s="91" t="s">
        <v>429</v>
      </c>
      <c r="O3080" s="1"/>
      <c r="P3080" s="1"/>
    </row>
    <row r="3081" spans="1:16" ht="16.5" hidden="1" customHeight="1">
      <c r="A3081" s="43">
        <v>108588</v>
      </c>
      <c r="B3081" s="1" t="s">
        <v>41</v>
      </c>
      <c r="C3081" s="1" t="s">
        <v>51</v>
      </c>
      <c r="D3081" s="1" t="s">
        <v>61</v>
      </c>
      <c r="E3081" s="1" t="s">
        <v>44</v>
      </c>
      <c r="F3081" s="1" t="s">
        <v>53</v>
      </c>
      <c r="G3081" s="1" t="s">
        <v>46</v>
      </c>
      <c r="H3081" s="1" t="s">
        <v>54</v>
      </c>
      <c r="I3081" s="1" t="s">
        <v>4009</v>
      </c>
      <c r="J3081" s="1" t="s">
        <v>5522</v>
      </c>
      <c r="K3081" s="67">
        <v>44721.430590277778</v>
      </c>
      <c r="L3081" s="67">
        <v>44721.530416666668</v>
      </c>
      <c r="M3081" t="s">
        <v>50</v>
      </c>
      <c r="N3081" s="91" t="s">
        <v>429</v>
      </c>
      <c r="O3081" s="1"/>
      <c r="P3081" s="1"/>
    </row>
    <row r="3082" spans="1:16" ht="16.5" hidden="1" customHeight="1">
      <c r="A3082" s="43">
        <v>108589</v>
      </c>
      <c r="B3082" s="1" t="s">
        <v>41</v>
      </c>
      <c r="C3082" s="1" t="s">
        <v>51</v>
      </c>
      <c r="D3082" s="1" t="s">
        <v>71</v>
      </c>
      <c r="E3082" s="1" t="s">
        <v>75</v>
      </c>
      <c r="F3082" s="1" t="s">
        <v>45</v>
      </c>
      <c r="G3082" s="1" t="s">
        <v>46</v>
      </c>
      <c r="H3082" s="1" t="s">
        <v>54</v>
      </c>
      <c r="I3082" s="1" t="s">
        <v>5523</v>
      </c>
      <c r="J3082" s="1" t="s">
        <v>3422</v>
      </c>
      <c r="K3082" s="67">
        <v>44721.439826388887</v>
      </c>
      <c r="L3082" s="67">
        <v>44721.715821759259</v>
      </c>
      <c r="M3082" t="s">
        <v>50</v>
      </c>
      <c r="N3082" s="91" t="s">
        <v>429</v>
      </c>
      <c r="O3082" s="1"/>
      <c r="P3082" s="1"/>
    </row>
    <row r="3083" spans="1:16" ht="16.5" hidden="1" customHeight="1">
      <c r="A3083" s="43">
        <v>108590</v>
      </c>
      <c r="B3083" s="1" t="s">
        <v>60</v>
      </c>
      <c r="C3083" s="1" t="s">
        <v>109</v>
      </c>
      <c r="D3083" s="1" t="s">
        <v>71</v>
      </c>
      <c r="E3083" s="1" t="s">
        <v>102</v>
      </c>
      <c r="F3083" s="1" t="s">
        <v>45</v>
      </c>
      <c r="G3083" s="1" t="s">
        <v>46</v>
      </c>
      <c r="H3083" s="1" t="s">
        <v>47</v>
      </c>
      <c r="I3083" s="1" t="s">
        <v>5524</v>
      </c>
      <c r="J3083" s="1" t="s">
        <v>5525</v>
      </c>
      <c r="K3083" s="67">
        <v>44721.440347222226</v>
      </c>
      <c r="L3083" s="67">
        <v>44725.646469907406</v>
      </c>
      <c r="M3083" t="s">
        <v>50</v>
      </c>
      <c r="N3083" s="91" t="s">
        <v>429</v>
      </c>
      <c r="O3083" s="1"/>
      <c r="P3083" s="1"/>
    </row>
    <row r="3084" spans="1:16" ht="16.5" hidden="1" customHeight="1">
      <c r="A3084" s="43">
        <v>108591</v>
      </c>
      <c r="B3084" s="1" t="s">
        <v>41</v>
      </c>
      <c r="C3084" s="1" t="s">
        <v>51</v>
      </c>
      <c r="D3084" s="1" t="s">
        <v>81</v>
      </c>
      <c r="E3084" s="1" t="s">
        <v>84</v>
      </c>
      <c r="F3084" s="1" t="s">
        <v>53</v>
      </c>
      <c r="G3084" s="1" t="s">
        <v>85</v>
      </c>
      <c r="H3084" s="1" t="s">
        <v>54</v>
      </c>
      <c r="I3084" s="1" t="s">
        <v>5526</v>
      </c>
      <c r="J3084" s="1" t="s">
        <v>5527</v>
      </c>
      <c r="K3084" s="67">
        <v>44721.441562499997</v>
      </c>
      <c r="L3084" s="67">
        <v>44722.363078703704</v>
      </c>
      <c r="M3084" t="s">
        <v>50</v>
      </c>
      <c r="N3084" s="91" t="s">
        <v>429</v>
      </c>
      <c r="O3084" s="1"/>
      <c r="P3084" s="1"/>
    </row>
    <row r="3085" spans="1:16" ht="16.5" hidden="1" customHeight="1">
      <c r="A3085" s="43">
        <v>108592</v>
      </c>
      <c r="B3085" s="1" t="s">
        <v>60</v>
      </c>
      <c r="C3085" s="1" t="s">
        <v>42</v>
      </c>
      <c r="D3085" s="1" t="s">
        <v>81</v>
      </c>
      <c r="E3085" s="1" t="s">
        <v>257</v>
      </c>
      <c r="F3085" s="1" t="s">
        <v>45</v>
      </c>
      <c r="G3085" s="1" t="s">
        <v>46</v>
      </c>
      <c r="H3085" s="1" t="s">
        <v>54</v>
      </c>
      <c r="I3085" s="1" t="s">
        <v>5528</v>
      </c>
      <c r="J3085" s="1" t="s">
        <v>5529</v>
      </c>
      <c r="K3085" s="67">
        <v>44721.469259259262</v>
      </c>
      <c r="L3085" s="67">
        <v>44722.363495370373</v>
      </c>
      <c r="M3085" t="s">
        <v>50</v>
      </c>
      <c r="N3085" s="91" t="s">
        <v>429</v>
      </c>
      <c r="O3085" s="1"/>
      <c r="P3085" s="1"/>
    </row>
    <row r="3086" spans="1:16" ht="16.5" hidden="1" customHeight="1">
      <c r="A3086" s="43">
        <v>108593</v>
      </c>
      <c r="B3086" s="1" t="s">
        <v>57</v>
      </c>
      <c r="C3086" s="1" t="s">
        <v>388</v>
      </c>
      <c r="D3086" s="1" t="s">
        <v>52</v>
      </c>
      <c r="E3086" s="1" t="s">
        <v>207</v>
      </c>
      <c r="F3086" s="1" t="s">
        <v>45</v>
      </c>
      <c r="G3086" s="1" t="s">
        <v>46</v>
      </c>
      <c r="H3086" s="1" t="s">
        <v>47</v>
      </c>
      <c r="I3086" s="1" t="s">
        <v>5530</v>
      </c>
      <c r="J3086" s="1" t="s">
        <v>5531</v>
      </c>
      <c r="K3086" s="67">
        <v>44721.48269675926</v>
      </c>
      <c r="L3086" s="67">
        <v>44722.393622685187</v>
      </c>
      <c r="M3086" t="s">
        <v>50</v>
      </c>
      <c r="N3086" s="85" t="s">
        <v>443</v>
      </c>
      <c r="O3086" s="1"/>
      <c r="P3086" s="1"/>
    </row>
    <row r="3087" spans="1:16" ht="16.5" hidden="1" customHeight="1">
      <c r="A3087" s="43">
        <v>108594</v>
      </c>
      <c r="B3087" s="1" t="s">
        <v>60</v>
      </c>
      <c r="C3087" s="1" t="s">
        <v>782</v>
      </c>
      <c r="D3087" s="1" t="s">
        <v>61</v>
      </c>
      <c r="E3087" s="1" t="s">
        <v>44</v>
      </c>
      <c r="F3087" s="1" t="s">
        <v>45</v>
      </c>
      <c r="G3087" s="1" t="s">
        <v>46</v>
      </c>
      <c r="H3087" s="1" t="s">
        <v>54</v>
      </c>
      <c r="I3087" s="1" t="s">
        <v>5532</v>
      </c>
      <c r="J3087" s="1" t="s">
        <v>5533</v>
      </c>
      <c r="K3087" s="67">
        <v>44721.4924537037</v>
      </c>
      <c r="L3087" s="67">
        <v>44722.394212962965</v>
      </c>
      <c r="M3087" t="s">
        <v>50</v>
      </c>
      <c r="N3087" s="91" t="s">
        <v>429</v>
      </c>
      <c r="O3087" s="1"/>
      <c r="P3087" s="1"/>
    </row>
    <row r="3088" spans="1:16" ht="16.5" hidden="1" customHeight="1">
      <c r="A3088" s="43">
        <v>108595</v>
      </c>
      <c r="B3088" s="1" t="s">
        <v>41</v>
      </c>
      <c r="C3088" s="1" t="s">
        <v>51</v>
      </c>
      <c r="D3088" s="1" t="s">
        <v>43</v>
      </c>
      <c r="E3088" s="1" t="s">
        <v>44</v>
      </c>
      <c r="F3088" s="1" t="s">
        <v>53</v>
      </c>
      <c r="G3088" s="1" t="s">
        <v>46</v>
      </c>
      <c r="H3088" s="1" t="s">
        <v>54</v>
      </c>
      <c r="I3088" s="1" t="s">
        <v>5534</v>
      </c>
      <c r="J3088" s="1" t="s">
        <v>5535</v>
      </c>
      <c r="K3088" s="67">
        <v>44721.498877314814</v>
      </c>
      <c r="L3088" s="67">
        <v>44722.395162037035</v>
      </c>
      <c r="M3088" t="s">
        <v>50</v>
      </c>
      <c r="N3088" s="91" t="s">
        <v>429</v>
      </c>
      <c r="O3088" s="1"/>
      <c r="P3088" s="1"/>
    </row>
    <row r="3089" spans="1:16" ht="16.5" hidden="1" customHeight="1">
      <c r="A3089" s="43">
        <v>108596</v>
      </c>
      <c r="B3089" s="1" t="s">
        <v>41</v>
      </c>
      <c r="C3089" s="1" t="s">
        <v>90</v>
      </c>
      <c r="D3089" s="1" t="s">
        <v>61</v>
      </c>
      <c r="E3089" s="1" t="s">
        <v>44</v>
      </c>
      <c r="F3089" s="1" t="s">
        <v>45</v>
      </c>
      <c r="G3089" s="1" t="s">
        <v>46</v>
      </c>
      <c r="H3089" s="1" t="s">
        <v>47</v>
      </c>
      <c r="I3089" s="1" t="s">
        <v>5536</v>
      </c>
      <c r="J3089" s="1" t="s">
        <v>5537</v>
      </c>
      <c r="K3089" s="67">
        <v>44721.508831018517</v>
      </c>
      <c r="L3089" s="67">
        <v>44721.718310185184</v>
      </c>
      <c r="M3089" t="s">
        <v>50</v>
      </c>
      <c r="N3089" s="91" t="s">
        <v>429</v>
      </c>
      <c r="O3089" s="1"/>
      <c r="P3089" s="1"/>
    </row>
    <row r="3090" spans="1:16" ht="16.5" hidden="1" customHeight="1">
      <c r="A3090" s="43">
        <v>108597</v>
      </c>
      <c r="B3090" s="1" t="s">
        <v>41</v>
      </c>
      <c r="C3090" s="1" t="s">
        <v>782</v>
      </c>
      <c r="D3090" s="1" t="s">
        <v>61</v>
      </c>
      <c r="E3090" s="1" t="s">
        <v>44</v>
      </c>
      <c r="F3090" s="1" t="s">
        <v>53</v>
      </c>
      <c r="G3090" s="1" t="s">
        <v>498</v>
      </c>
      <c r="H3090" s="1" t="s">
        <v>54</v>
      </c>
      <c r="I3090" s="1" t="s">
        <v>5538</v>
      </c>
      <c r="J3090" s="1" t="s">
        <v>5539</v>
      </c>
      <c r="K3090" s="67">
        <v>44721.509710648148</v>
      </c>
      <c r="L3090" s="67">
        <v>44722.396018518521</v>
      </c>
      <c r="M3090" t="s">
        <v>50</v>
      </c>
      <c r="N3090" s="91" t="s">
        <v>429</v>
      </c>
      <c r="O3090" s="1"/>
      <c r="P3090" s="1"/>
    </row>
    <row r="3091" spans="1:16" ht="16.5" hidden="1" customHeight="1">
      <c r="A3091" s="43">
        <v>108598</v>
      </c>
      <c r="B3091" s="1" t="s">
        <v>41</v>
      </c>
      <c r="C3091" s="1" t="s">
        <v>51</v>
      </c>
      <c r="D3091" s="1" t="s">
        <v>43</v>
      </c>
      <c r="E3091" s="1" t="s">
        <v>44</v>
      </c>
      <c r="F3091" s="1" t="s">
        <v>53</v>
      </c>
      <c r="G3091" s="1" t="s">
        <v>46</v>
      </c>
      <c r="H3091" s="1" t="s">
        <v>54</v>
      </c>
      <c r="I3091" s="1" t="s">
        <v>4009</v>
      </c>
      <c r="J3091" s="1" t="s">
        <v>5540</v>
      </c>
      <c r="K3091" s="67">
        <v>44721.512476851851</v>
      </c>
      <c r="L3091" s="67">
        <v>44722.396597222221</v>
      </c>
      <c r="M3091" t="s">
        <v>50</v>
      </c>
      <c r="N3091" s="91" t="s">
        <v>429</v>
      </c>
      <c r="O3091" s="1"/>
      <c r="P3091" s="1"/>
    </row>
    <row r="3092" spans="1:16" ht="16.5" hidden="1" customHeight="1">
      <c r="A3092" s="43">
        <v>108599</v>
      </c>
      <c r="B3092" s="1" t="s">
        <v>60</v>
      </c>
      <c r="C3092" s="1" t="s">
        <v>109</v>
      </c>
      <c r="D3092" s="1" t="s">
        <v>71</v>
      </c>
      <c r="E3092" s="1" t="s">
        <v>44</v>
      </c>
      <c r="F3092" s="1" t="s">
        <v>53</v>
      </c>
      <c r="G3092" s="1" t="s">
        <v>498</v>
      </c>
      <c r="H3092" s="1" t="s">
        <v>54</v>
      </c>
      <c r="I3092" s="1" t="s">
        <v>5541</v>
      </c>
      <c r="J3092" s="1" t="s">
        <v>5542</v>
      </c>
      <c r="K3092" s="67">
        <v>44721.527928240743</v>
      </c>
      <c r="L3092" s="67">
        <v>44722.397939814815</v>
      </c>
      <c r="M3092" t="s">
        <v>50</v>
      </c>
      <c r="N3092" s="91" t="s">
        <v>429</v>
      </c>
      <c r="O3092" s="1"/>
      <c r="P3092" s="1"/>
    </row>
    <row r="3093" spans="1:16" ht="16.5" hidden="1" customHeight="1">
      <c r="A3093" s="43">
        <v>108600</v>
      </c>
      <c r="B3093" s="1" t="s">
        <v>60</v>
      </c>
      <c r="C3093" s="1" t="s">
        <v>114</v>
      </c>
      <c r="D3093" s="1" t="s">
        <v>81</v>
      </c>
      <c r="E3093" s="1" t="s">
        <v>44</v>
      </c>
      <c r="F3093" s="1" t="s">
        <v>45</v>
      </c>
      <c r="G3093" s="1" t="s">
        <v>46</v>
      </c>
      <c r="H3093" s="1" t="s">
        <v>54</v>
      </c>
      <c r="I3093" s="1" t="s">
        <v>3260</v>
      </c>
      <c r="J3093" s="1" t="s">
        <v>5543</v>
      </c>
      <c r="K3093" s="67">
        <v>44721.53</v>
      </c>
      <c r="L3093" s="67">
        <v>44722.398472222223</v>
      </c>
      <c r="M3093" t="s">
        <v>50</v>
      </c>
      <c r="N3093" s="91" t="s">
        <v>429</v>
      </c>
      <c r="O3093" s="1"/>
      <c r="P3093" s="1"/>
    </row>
    <row r="3094" spans="1:16" ht="16.5" hidden="1" customHeight="1">
      <c r="A3094" s="43">
        <v>108601</v>
      </c>
      <c r="B3094" s="1" t="s">
        <v>252</v>
      </c>
      <c r="C3094" s="1" t="s">
        <v>51</v>
      </c>
      <c r="D3094" s="1" t="s">
        <v>61</v>
      </c>
      <c r="E3094" s="1" t="s">
        <v>66</v>
      </c>
      <c r="F3094" s="1" t="s">
        <v>45</v>
      </c>
      <c r="G3094" s="1" t="s">
        <v>46</v>
      </c>
      <c r="H3094" s="1" t="s">
        <v>47</v>
      </c>
      <c r="I3094" s="1" t="s">
        <v>5544</v>
      </c>
      <c r="J3094" s="1" t="s">
        <v>5545</v>
      </c>
      <c r="K3094" s="67">
        <v>44721.530335648145</v>
      </c>
      <c r="L3094" s="67">
        <v>44722.399606481478</v>
      </c>
      <c r="M3094" t="s">
        <v>50</v>
      </c>
      <c r="N3094" s="91" t="s">
        <v>429</v>
      </c>
      <c r="O3094" s="1"/>
      <c r="P3094" s="1"/>
    </row>
    <row r="3095" spans="1:16" ht="16.5" hidden="1" customHeight="1">
      <c r="A3095" s="43">
        <v>108602</v>
      </c>
      <c r="B3095" s="1" t="s">
        <v>41</v>
      </c>
      <c r="C3095" s="1" t="s">
        <v>51</v>
      </c>
      <c r="D3095" s="1" t="s">
        <v>61</v>
      </c>
      <c r="E3095" s="1" t="s">
        <v>44</v>
      </c>
      <c r="F3095" s="1" t="s">
        <v>53</v>
      </c>
      <c r="G3095" s="1" t="s">
        <v>46</v>
      </c>
      <c r="H3095" s="1" t="s">
        <v>47</v>
      </c>
      <c r="I3095" s="1" t="s">
        <v>5546</v>
      </c>
      <c r="J3095" s="1" t="s">
        <v>5547</v>
      </c>
      <c r="K3095" s="67">
        <v>44721.533206018517</v>
      </c>
      <c r="L3095" s="67">
        <v>44722.40053240741</v>
      </c>
      <c r="M3095" t="s">
        <v>50</v>
      </c>
      <c r="N3095" s="91" t="s">
        <v>429</v>
      </c>
      <c r="O3095" s="1"/>
      <c r="P3095" s="1"/>
    </row>
    <row r="3096" spans="1:16" ht="16.5" hidden="1" customHeight="1">
      <c r="A3096" s="43">
        <v>108603</v>
      </c>
      <c r="B3096" s="1" t="s">
        <v>60</v>
      </c>
      <c r="C3096" s="1" t="s">
        <v>51</v>
      </c>
      <c r="D3096" s="1" t="s">
        <v>52</v>
      </c>
      <c r="E3096" s="1" t="s">
        <v>44</v>
      </c>
      <c r="F3096" s="1" t="s">
        <v>53</v>
      </c>
      <c r="G3096" s="1" t="s">
        <v>46</v>
      </c>
      <c r="H3096" s="1" t="s">
        <v>47</v>
      </c>
      <c r="I3096" s="1" t="s">
        <v>5548</v>
      </c>
      <c r="J3096" s="1" t="s">
        <v>5549</v>
      </c>
      <c r="K3096" s="67">
        <v>44721.591979166667</v>
      </c>
      <c r="L3096" s="67">
        <v>44722.40148148148</v>
      </c>
      <c r="M3096" t="s">
        <v>50</v>
      </c>
      <c r="N3096" s="91" t="s">
        <v>429</v>
      </c>
      <c r="O3096" s="1"/>
      <c r="P3096" s="1"/>
    </row>
    <row r="3097" spans="1:16" ht="16.5" hidden="1" customHeight="1">
      <c r="A3097" s="43">
        <v>108604</v>
      </c>
      <c r="B3097" s="1" t="s">
        <v>41</v>
      </c>
      <c r="C3097" s="1" t="s">
        <v>51</v>
      </c>
      <c r="D3097" s="1" t="s">
        <v>71</v>
      </c>
      <c r="E3097" s="1" t="s">
        <v>75</v>
      </c>
      <c r="F3097" s="1" t="s">
        <v>67</v>
      </c>
      <c r="G3097" s="1" t="s">
        <v>46</v>
      </c>
      <c r="H3097" s="1" t="s">
        <v>54</v>
      </c>
      <c r="I3097" s="1" t="s">
        <v>5550</v>
      </c>
      <c r="J3097" s="1" t="s">
        <v>5551</v>
      </c>
      <c r="K3097" s="67">
        <v>44721.594953703701</v>
      </c>
      <c r="L3097" s="67">
        <v>44727.692615740743</v>
      </c>
      <c r="M3097" t="s">
        <v>50</v>
      </c>
      <c r="N3097" s="91" t="s">
        <v>429</v>
      </c>
      <c r="O3097" s="1"/>
      <c r="P3097" s="1"/>
    </row>
    <row r="3098" spans="1:16" ht="16.5" hidden="1" customHeight="1">
      <c r="A3098" s="43">
        <v>108605</v>
      </c>
      <c r="B3098" s="1" t="s">
        <v>57</v>
      </c>
      <c r="C3098" s="1" t="s">
        <v>51</v>
      </c>
      <c r="D3098" s="1" t="s">
        <v>43</v>
      </c>
      <c r="E3098" s="1" t="s">
        <v>44</v>
      </c>
      <c r="F3098" s="1" t="s">
        <v>53</v>
      </c>
      <c r="G3098" s="1" t="s">
        <v>46</v>
      </c>
      <c r="H3098" s="1" t="s">
        <v>54</v>
      </c>
      <c r="I3098" s="1" t="s">
        <v>5552</v>
      </c>
      <c r="J3098" s="1" t="s">
        <v>5553</v>
      </c>
      <c r="K3098" s="67">
        <v>44721.599062499998</v>
      </c>
      <c r="L3098" s="67">
        <v>44722.401898148149</v>
      </c>
      <c r="M3098" t="s">
        <v>50</v>
      </c>
      <c r="N3098" s="85" t="s">
        <v>443</v>
      </c>
      <c r="O3098" s="1"/>
      <c r="P3098" s="1"/>
    </row>
    <row r="3099" spans="1:16" ht="16.5" hidden="1" customHeight="1">
      <c r="A3099" s="43">
        <v>108606</v>
      </c>
      <c r="B3099" s="1" t="s">
        <v>513</v>
      </c>
      <c r="C3099" s="1" t="s">
        <v>51</v>
      </c>
      <c r="D3099" s="1" t="s">
        <v>43</v>
      </c>
      <c r="E3099" s="1" t="s">
        <v>44</v>
      </c>
      <c r="F3099" s="1" t="s">
        <v>45</v>
      </c>
      <c r="G3099" s="1" t="s">
        <v>46</v>
      </c>
      <c r="H3099" s="1" t="s">
        <v>47</v>
      </c>
      <c r="I3099" s="1" t="s">
        <v>5554</v>
      </c>
      <c r="J3099" s="1" t="s">
        <v>5555</v>
      </c>
      <c r="K3099" s="67">
        <v>44721.62090277778</v>
      </c>
      <c r="L3099" s="67">
        <v>44722.402986111112</v>
      </c>
      <c r="M3099" t="s">
        <v>50</v>
      </c>
      <c r="N3099" s="85" t="s">
        <v>443</v>
      </c>
      <c r="O3099" s="1"/>
      <c r="P3099" s="1"/>
    </row>
    <row r="3100" spans="1:16" ht="16.5" hidden="1" customHeight="1">
      <c r="A3100" s="43">
        <v>108607</v>
      </c>
      <c r="B3100" s="1" t="s">
        <v>41</v>
      </c>
      <c r="C3100" s="1" t="s">
        <v>51</v>
      </c>
      <c r="D3100" s="1" t="s">
        <v>71</v>
      </c>
      <c r="E3100" s="1" t="s">
        <v>75</v>
      </c>
      <c r="F3100" s="1" t="s">
        <v>45</v>
      </c>
      <c r="G3100" s="1" t="s">
        <v>46</v>
      </c>
      <c r="H3100" s="1" t="s">
        <v>54</v>
      </c>
      <c r="I3100" s="1" t="s">
        <v>5556</v>
      </c>
      <c r="J3100" s="1" t="s">
        <v>5557</v>
      </c>
      <c r="K3100" s="67">
        <v>44721.621180555558</v>
      </c>
      <c r="L3100" s="67">
        <v>44722.404537037037</v>
      </c>
      <c r="M3100" t="s">
        <v>50</v>
      </c>
      <c r="N3100" s="91" t="s">
        <v>429</v>
      </c>
      <c r="O3100" s="1"/>
      <c r="P3100" s="1"/>
    </row>
    <row r="3101" spans="1:16" ht="16.5" hidden="1" customHeight="1">
      <c r="A3101" s="43">
        <v>108608</v>
      </c>
      <c r="B3101" s="1" t="s">
        <v>41</v>
      </c>
      <c r="C3101" s="1" t="s">
        <v>189</v>
      </c>
      <c r="D3101" s="1" t="s">
        <v>61</v>
      </c>
      <c r="E3101" s="1" t="s">
        <v>44</v>
      </c>
      <c r="F3101" s="1" t="s">
        <v>67</v>
      </c>
      <c r="G3101" s="1" t="s">
        <v>46</v>
      </c>
      <c r="H3101" s="1" t="s">
        <v>54</v>
      </c>
      <c r="I3101" s="1" t="s">
        <v>5558</v>
      </c>
      <c r="J3101" s="1" t="s">
        <v>5559</v>
      </c>
      <c r="K3101" s="67">
        <v>44721.624444444446</v>
      </c>
      <c r="L3101" s="67">
        <v>44727.693252314813</v>
      </c>
      <c r="M3101" t="s">
        <v>50</v>
      </c>
      <c r="N3101" s="91" t="s">
        <v>429</v>
      </c>
      <c r="O3101" s="1"/>
      <c r="P3101" s="1"/>
    </row>
    <row r="3102" spans="1:16" ht="16.5" hidden="1" customHeight="1">
      <c r="A3102" s="43">
        <v>108609</v>
      </c>
      <c r="B3102" s="1" t="s">
        <v>41</v>
      </c>
      <c r="C3102" s="1" t="s">
        <v>51</v>
      </c>
      <c r="D3102" s="1" t="s">
        <v>43</v>
      </c>
      <c r="E3102" s="1" t="s">
        <v>44</v>
      </c>
      <c r="F3102" s="1" t="s">
        <v>45</v>
      </c>
      <c r="G3102" s="1" t="s">
        <v>46</v>
      </c>
      <c r="H3102" s="1" t="s">
        <v>54</v>
      </c>
      <c r="I3102" s="1" t="s">
        <v>801</v>
      </c>
      <c r="J3102" s="1" t="s">
        <v>5560</v>
      </c>
      <c r="K3102" s="67">
        <v>44721.639444444445</v>
      </c>
      <c r="L3102" s="67">
        <v>44722.403564814813</v>
      </c>
      <c r="M3102" t="s">
        <v>50</v>
      </c>
      <c r="N3102" s="91" t="s">
        <v>429</v>
      </c>
      <c r="O3102" s="1"/>
      <c r="P3102" s="1"/>
    </row>
    <row r="3103" spans="1:16" ht="16.5" hidden="1" customHeight="1">
      <c r="A3103" s="43">
        <v>108610</v>
      </c>
      <c r="B3103" s="1" t="s">
        <v>74</v>
      </c>
      <c r="C3103" s="1" t="s">
        <v>51</v>
      </c>
      <c r="D3103" s="1" t="s">
        <v>81</v>
      </c>
      <c r="E3103" s="1" t="s">
        <v>886</v>
      </c>
      <c r="F3103" s="1" t="s">
        <v>67</v>
      </c>
      <c r="G3103" s="1" t="s">
        <v>46</v>
      </c>
      <c r="H3103" s="1" t="s">
        <v>47</v>
      </c>
      <c r="I3103" s="1" t="s">
        <v>5561</v>
      </c>
      <c r="J3103" s="1" t="s">
        <v>5562</v>
      </c>
      <c r="K3103" s="67">
        <v>44721.647592592592</v>
      </c>
      <c r="L3103" s="67">
        <v>44727.692083333335</v>
      </c>
      <c r="M3103" t="s">
        <v>50</v>
      </c>
      <c r="N3103" s="91" t="s">
        <v>429</v>
      </c>
      <c r="O3103" s="1"/>
      <c r="P3103" s="1"/>
    </row>
    <row r="3104" spans="1:16" ht="16.5" hidden="1" customHeight="1">
      <c r="A3104" s="43">
        <v>108611</v>
      </c>
      <c r="B3104" s="1" t="s">
        <v>60</v>
      </c>
      <c r="C3104" s="1" t="s">
        <v>150</v>
      </c>
      <c r="D3104" s="1" t="s">
        <v>81</v>
      </c>
      <c r="E3104" s="1" t="s">
        <v>62</v>
      </c>
      <c r="F3104" s="1" t="s">
        <v>45</v>
      </c>
      <c r="G3104" s="1" t="s">
        <v>46</v>
      </c>
      <c r="H3104" s="1" t="s">
        <v>47</v>
      </c>
      <c r="I3104" s="1" t="s">
        <v>5563</v>
      </c>
      <c r="J3104" s="1" t="s">
        <v>5564</v>
      </c>
      <c r="K3104" s="67">
        <v>44721.649375000001</v>
      </c>
      <c r="L3104" s="67">
        <v>44722.406192129631</v>
      </c>
      <c r="M3104" t="s">
        <v>50</v>
      </c>
      <c r="N3104" s="91" t="s">
        <v>429</v>
      </c>
      <c r="O3104" s="1"/>
      <c r="P3104" s="1"/>
    </row>
    <row r="3105" spans="1:16" ht="16.5" hidden="1" customHeight="1">
      <c r="A3105" s="43">
        <v>108612</v>
      </c>
      <c r="B3105" s="1" t="s">
        <v>513</v>
      </c>
      <c r="C3105" s="1" t="s">
        <v>51</v>
      </c>
      <c r="D3105" s="1" t="s">
        <v>61</v>
      </c>
      <c r="E3105" s="1" t="s">
        <v>44</v>
      </c>
      <c r="F3105" s="1" t="s">
        <v>45</v>
      </c>
      <c r="G3105" s="1" t="s">
        <v>46</v>
      </c>
      <c r="H3105" s="1" t="s">
        <v>54</v>
      </c>
      <c r="I3105" s="1" t="s">
        <v>5565</v>
      </c>
      <c r="J3105" s="1" t="s">
        <v>5566</v>
      </c>
      <c r="K3105" s="67">
        <v>44721.653124999997</v>
      </c>
      <c r="L3105" s="67">
        <v>44722.407118055555</v>
      </c>
      <c r="M3105" t="s">
        <v>50</v>
      </c>
      <c r="N3105" s="85" t="s">
        <v>443</v>
      </c>
      <c r="O3105" s="1"/>
      <c r="P3105" s="1"/>
    </row>
    <row r="3106" spans="1:16" ht="16.5" customHeight="1">
      <c r="A3106" s="43">
        <v>108613</v>
      </c>
      <c r="B3106" s="1" t="s">
        <v>41</v>
      </c>
      <c r="C3106" s="1" t="s">
        <v>51</v>
      </c>
      <c r="D3106" s="1" t="s">
        <v>52</v>
      </c>
      <c r="E3106" s="1" t="s">
        <v>44</v>
      </c>
      <c r="F3106" s="1" t="s">
        <v>67</v>
      </c>
      <c r="G3106" s="1" t="s">
        <v>401</v>
      </c>
      <c r="H3106" s="1" t="s">
        <v>54</v>
      </c>
      <c r="I3106" s="1" t="s">
        <v>5567</v>
      </c>
      <c r="J3106" s="1" t="s">
        <v>5568</v>
      </c>
      <c r="K3106" s="94">
        <v>44721.654131944444</v>
      </c>
      <c r="L3106" s="27">
        <v>44728.490393518521</v>
      </c>
      <c r="M3106" s="1" t="s">
        <v>50</v>
      </c>
      <c r="N3106" s="85" t="s">
        <v>429</v>
      </c>
      <c r="O3106" s="1"/>
      <c r="P3106" s="1"/>
    </row>
    <row r="3107" spans="1:16" ht="16.5" hidden="1" customHeight="1">
      <c r="A3107" s="43">
        <v>108614</v>
      </c>
      <c r="B3107" s="1" t="s">
        <v>60</v>
      </c>
      <c r="C3107" s="1" t="s">
        <v>651</v>
      </c>
      <c r="D3107" s="1" t="s">
        <v>81</v>
      </c>
      <c r="E3107" s="1" t="s">
        <v>44</v>
      </c>
      <c r="F3107" s="1" t="s">
        <v>53</v>
      </c>
      <c r="G3107" s="1" t="s">
        <v>46</v>
      </c>
      <c r="H3107" s="1" t="s">
        <v>54</v>
      </c>
      <c r="I3107" s="1" t="s">
        <v>5569</v>
      </c>
      <c r="J3107" s="1" t="s">
        <v>5570</v>
      </c>
      <c r="K3107" s="67">
        <v>44721.660902777781</v>
      </c>
      <c r="L3107" s="67">
        <v>44722.603391203702</v>
      </c>
      <c r="M3107" t="s">
        <v>50</v>
      </c>
      <c r="N3107" s="91" t="s">
        <v>429</v>
      </c>
      <c r="O3107" s="1"/>
      <c r="P3107" s="1"/>
    </row>
    <row r="3108" spans="1:16" ht="16.5" hidden="1" customHeight="1">
      <c r="A3108" s="43">
        <v>108615</v>
      </c>
      <c r="B3108" s="1" t="s">
        <v>60</v>
      </c>
      <c r="C3108" s="1" t="s">
        <v>51</v>
      </c>
      <c r="D3108" s="1" t="s">
        <v>61</v>
      </c>
      <c r="E3108" s="1" t="s">
        <v>44</v>
      </c>
      <c r="F3108" s="1" t="s">
        <v>53</v>
      </c>
      <c r="G3108" s="1" t="s">
        <v>46</v>
      </c>
      <c r="H3108" s="1" t="s">
        <v>54</v>
      </c>
      <c r="I3108" s="1" t="s">
        <v>5571</v>
      </c>
      <c r="J3108" s="1" t="s">
        <v>5572</v>
      </c>
      <c r="K3108" s="67">
        <v>44721.670266203706</v>
      </c>
      <c r="L3108" s="67">
        <v>44722.40797453704</v>
      </c>
      <c r="M3108" t="s">
        <v>50</v>
      </c>
      <c r="N3108" s="91" t="s">
        <v>429</v>
      </c>
      <c r="O3108" s="1"/>
      <c r="P3108" s="1"/>
    </row>
    <row r="3109" spans="1:16" ht="16.5" hidden="1" customHeight="1">
      <c r="A3109" s="43">
        <v>108616</v>
      </c>
      <c r="B3109" s="1" t="s">
        <v>41</v>
      </c>
      <c r="C3109" s="1" t="s">
        <v>189</v>
      </c>
      <c r="D3109" s="1" t="s">
        <v>61</v>
      </c>
      <c r="E3109" s="1" t="s">
        <v>44</v>
      </c>
      <c r="F3109" s="1" t="s">
        <v>53</v>
      </c>
      <c r="G3109" s="1" t="s">
        <v>498</v>
      </c>
      <c r="H3109" s="1" t="s">
        <v>54</v>
      </c>
      <c r="I3109" s="1" t="s">
        <v>4009</v>
      </c>
      <c r="J3109" s="1" t="s">
        <v>5573</v>
      </c>
      <c r="K3109" s="67">
        <v>44721.685590277775</v>
      </c>
      <c r="L3109" s="67">
        <v>44722.40829861111</v>
      </c>
      <c r="M3109" t="s">
        <v>50</v>
      </c>
      <c r="N3109" s="91" t="s">
        <v>429</v>
      </c>
      <c r="O3109" s="1"/>
      <c r="P3109" s="1"/>
    </row>
    <row r="3110" spans="1:16" ht="16.5" hidden="1" customHeight="1">
      <c r="A3110" s="43">
        <v>108617</v>
      </c>
      <c r="B3110" s="1" t="s">
        <v>41</v>
      </c>
      <c r="C3110" s="1" t="s">
        <v>189</v>
      </c>
      <c r="D3110" s="1" t="s">
        <v>61</v>
      </c>
      <c r="E3110" s="1" t="s">
        <v>44</v>
      </c>
      <c r="F3110" s="1" t="s">
        <v>45</v>
      </c>
      <c r="G3110" s="1" t="s">
        <v>46</v>
      </c>
      <c r="H3110" s="1" t="s">
        <v>54</v>
      </c>
      <c r="I3110" s="1" t="s">
        <v>4009</v>
      </c>
      <c r="J3110" s="1" t="s">
        <v>5573</v>
      </c>
      <c r="K3110" s="67">
        <v>44721.691493055558</v>
      </c>
      <c r="L3110" s="67">
        <v>44722.408784722225</v>
      </c>
      <c r="M3110" t="s">
        <v>50</v>
      </c>
      <c r="N3110" s="91" t="s">
        <v>429</v>
      </c>
      <c r="O3110" s="1"/>
      <c r="P3110" s="1"/>
    </row>
    <row r="3111" spans="1:16" ht="16.5" hidden="1" customHeight="1">
      <c r="A3111" s="43">
        <v>108618</v>
      </c>
      <c r="B3111" s="1" t="s">
        <v>41</v>
      </c>
      <c r="C3111" s="1" t="s">
        <v>150</v>
      </c>
      <c r="D3111" s="1" t="s">
        <v>61</v>
      </c>
      <c r="E3111" s="1" t="s">
        <v>44</v>
      </c>
      <c r="F3111" s="1" t="s">
        <v>45</v>
      </c>
      <c r="G3111" s="1" t="s">
        <v>46</v>
      </c>
      <c r="H3111" s="1" t="s">
        <v>54</v>
      </c>
      <c r="I3111" s="1" t="s">
        <v>5574</v>
      </c>
      <c r="J3111" s="1" t="s">
        <v>5575</v>
      </c>
      <c r="K3111" s="67">
        <v>44721.705208333333</v>
      </c>
      <c r="L3111" s="67">
        <v>44722.409247685187</v>
      </c>
      <c r="M3111" t="s">
        <v>50</v>
      </c>
      <c r="N3111" s="91" t="s">
        <v>429</v>
      </c>
      <c r="O3111" s="1"/>
      <c r="P3111" s="1"/>
    </row>
    <row r="3112" spans="1:16" ht="16.5" hidden="1" customHeight="1">
      <c r="A3112" s="43">
        <v>108619</v>
      </c>
      <c r="B3112" s="1" t="s">
        <v>60</v>
      </c>
      <c r="C3112" s="1" t="s">
        <v>51</v>
      </c>
      <c r="D3112" s="1" t="s">
        <v>127</v>
      </c>
      <c r="E3112" s="1" t="s">
        <v>62</v>
      </c>
      <c r="F3112" s="1" t="s">
        <v>67</v>
      </c>
      <c r="G3112" s="1" t="s">
        <v>46</v>
      </c>
      <c r="H3112" s="1" t="s">
        <v>54</v>
      </c>
      <c r="I3112" s="1" t="s">
        <v>5576</v>
      </c>
      <c r="J3112" s="1" t="s">
        <v>5577</v>
      </c>
      <c r="K3112" s="67">
        <v>44721.742812500001</v>
      </c>
      <c r="L3112" s="67">
        <v>44728.491296296299</v>
      </c>
      <c r="M3112" t="s">
        <v>50</v>
      </c>
      <c r="N3112" s="91" t="s">
        <v>429</v>
      </c>
      <c r="O3112" s="1"/>
      <c r="P3112" s="1"/>
    </row>
    <row r="3113" spans="1:16" ht="16.5" hidden="1" customHeight="1">
      <c r="A3113" s="43">
        <v>108620</v>
      </c>
      <c r="B3113" s="1" t="s">
        <v>60</v>
      </c>
      <c r="C3113" s="1" t="s">
        <v>51</v>
      </c>
      <c r="D3113" s="1" t="s">
        <v>127</v>
      </c>
      <c r="E3113" s="1" t="s">
        <v>62</v>
      </c>
      <c r="F3113" s="1" t="s">
        <v>67</v>
      </c>
      <c r="G3113" s="1" t="s">
        <v>46</v>
      </c>
      <c r="H3113" s="1" t="s">
        <v>54</v>
      </c>
      <c r="I3113" s="1" t="s">
        <v>5578</v>
      </c>
      <c r="J3113" s="1" t="s">
        <v>5579</v>
      </c>
      <c r="K3113" s="67">
        <v>44721.746863425928</v>
      </c>
      <c r="L3113" s="67">
        <v>44728.491643518515</v>
      </c>
      <c r="M3113" t="s">
        <v>50</v>
      </c>
      <c r="N3113" s="91" t="s">
        <v>429</v>
      </c>
      <c r="O3113" s="1"/>
      <c r="P3113" s="1"/>
    </row>
    <row r="3114" spans="1:16" ht="16.5" customHeight="1">
      <c r="A3114" s="43">
        <v>108621</v>
      </c>
      <c r="B3114" s="1" t="s">
        <v>60</v>
      </c>
      <c r="C3114" s="1" t="s">
        <v>189</v>
      </c>
      <c r="D3114" s="1" t="s">
        <v>81</v>
      </c>
      <c r="E3114" s="1" t="s">
        <v>257</v>
      </c>
      <c r="F3114" s="1" t="s">
        <v>67</v>
      </c>
      <c r="G3114" s="1" t="s">
        <v>401</v>
      </c>
      <c r="H3114" s="1" t="s">
        <v>54</v>
      </c>
      <c r="I3114" s="1" t="s">
        <v>5580</v>
      </c>
      <c r="J3114" s="1" t="s">
        <v>5581</v>
      </c>
      <c r="K3114" s="94">
        <v>44721.936018518521</v>
      </c>
      <c r="L3114" s="27">
        <v>44726.404166666667</v>
      </c>
      <c r="M3114" s="1" t="s">
        <v>50</v>
      </c>
      <c r="N3114" s="85" t="s">
        <v>429</v>
      </c>
      <c r="O3114" s="1"/>
      <c r="P3114" s="1"/>
    </row>
    <row r="3115" spans="1:16" ht="16.5" hidden="1" customHeight="1">
      <c r="A3115" s="43">
        <v>108622</v>
      </c>
      <c r="B3115" s="1" t="s">
        <v>57</v>
      </c>
      <c r="C3115" s="1" t="s">
        <v>51</v>
      </c>
      <c r="D3115" s="1" t="s">
        <v>71</v>
      </c>
      <c r="E3115" s="1" t="s">
        <v>44</v>
      </c>
      <c r="F3115" s="1" t="s">
        <v>45</v>
      </c>
      <c r="G3115" s="1" t="s">
        <v>46</v>
      </c>
      <c r="H3115" s="1" t="s">
        <v>54</v>
      </c>
      <c r="I3115" s="1" t="s">
        <v>3252</v>
      </c>
      <c r="J3115" s="1" t="s">
        <v>4879</v>
      </c>
      <c r="K3115" s="67">
        <v>44722.427546296298</v>
      </c>
      <c r="L3115" s="67">
        <v>44722.428472222222</v>
      </c>
      <c r="M3115" t="s">
        <v>50</v>
      </c>
      <c r="N3115" s="85" t="s">
        <v>443</v>
      </c>
      <c r="O3115" s="1"/>
      <c r="P3115" s="1"/>
    </row>
    <row r="3116" spans="1:16" ht="16.5" hidden="1" customHeight="1">
      <c r="A3116" s="43">
        <v>108623</v>
      </c>
      <c r="B3116" s="1" t="s">
        <v>41</v>
      </c>
      <c r="C3116" s="1" t="s">
        <v>200</v>
      </c>
      <c r="D3116" s="1" t="s">
        <v>61</v>
      </c>
      <c r="E3116" s="1" t="s">
        <v>44</v>
      </c>
      <c r="F3116" s="1" t="s">
        <v>45</v>
      </c>
      <c r="G3116" s="1" t="s">
        <v>46</v>
      </c>
      <c r="H3116" s="1" t="s">
        <v>47</v>
      </c>
      <c r="I3116" s="1" t="s">
        <v>5582</v>
      </c>
      <c r="J3116" s="1" t="s">
        <v>5583</v>
      </c>
      <c r="K3116" s="67">
        <v>44722.438668981478</v>
      </c>
      <c r="L3116" s="67">
        <v>44722.604594907411</v>
      </c>
      <c r="M3116" t="s">
        <v>50</v>
      </c>
      <c r="N3116" s="91" t="s">
        <v>429</v>
      </c>
      <c r="O3116" s="1"/>
      <c r="P3116" s="1"/>
    </row>
    <row r="3117" spans="1:16" ht="16.5" hidden="1" customHeight="1">
      <c r="A3117" s="43">
        <v>108624</v>
      </c>
      <c r="B3117" s="1" t="s">
        <v>41</v>
      </c>
      <c r="C3117" s="1" t="s">
        <v>99</v>
      </c>
      <c r="D3117" s="1" t="s">
        <v>71</v>
      </c>
      <c r="E3117" s="1" t="s">
        <v>44</v>
      </c>
      <c r="F3117" s="1" t="s">
        <v>45</v>
      </c>
      <c r="G3117" s="1" t="s">
        <v>46</v>
      </c>
      <c r="H3117" s="1" t="s">
        <v>54</v>
      </c>
      <c r="I3117" s="1" t="s">
        <v>853</v>
      </c>
      <c r="J3117" s="1" t="s">
        <v>5584</v>
      </c>
      <c r="K3117" s="67">
        <v>44722.447280092594</v>
      </c>
      <c r="L3117" s="67">
        <v>44722.620104166665</v>
      </c>
      <c r="M3117" t="s">
        <v>50</v>
      </c>
      <c r="N3117" s="91" t="s">
        <v>429</v>
      </c>
      <c r="O3117" s="1"/>
      <c r="P3117" s="1"/>
    </row>
    <row r="3118" spans="1:16" ht="16.5" hidden="1" customHeight="1">
      <c r="A3118" s="43">
        <v>108625</v>
      </c>
      <c r="B3118" s="1" t="s">
        <v>60</v>
      </c>
      <c r="C3118" s="1" t="s">
        <v>51</v>
      </c>
      <c r="D3118" s="1" t="s">
        <v>71</v>
      </c>
      <c r="E3118" s="1" t="s">
        <v>44</v>
      </c>
      <c r="F3118" s="1" t="s">
        <v>45</v>
      </c>
      <c r="G3118" s="1" t="s">
        <v>46</v>
      </c>
      <c r="H3118" s="1" t="s">
        <v>54</v>
      </c>
      <c r="I3118" s="1" t="s">
        <v>5585</v>
      </c>
      <c r="J3118" s="1" t="s">
        <v>5586</v>
      </c>
      <c r="K3118" s="67">
        <v>44722.447951388887</v>
      </c>
      <c r="L3118" s="67">
        <v>44722.620451388888</v>
      </c>
      <c r="M3118" t="s">
        <v>50</v>
      </c>
      <c r="N3118" s="91" t="s">
        <v>429</v>
      </c>
      <c r="O3118" s="1"/>
      <c r="P3118" s="1"/>
    </row>
    <row r="3119" spans="1:16" ht="16.5" hidden="1" customHeight="1">
      <c r="A3119" s="43">
        <v>108626</v>
      </c>
      <c r="B3119" s="1" t="s">
        <v>60</v>
      </c>
      <c r="C3119" s="1" t="s">
        <v>51</v>
      </c>
      <c r="D3119" s="1" t="s">
        <v>81</v>
      </c>
      <c r="E3119" s="1" t="s">
        <v>257</v>
      </c>
      <c r="F3119" s="1" t="s">
        <v>45</v>
      </c>
      <c r="G3119" s="1" t="s">
        <v>46</v>
      </c>
      <c r="H3119" s="1" t="s">
        <v>47</v>
      </c>
      <c r="I3119" s="1" t="s">
        <v>5587</v>
      </c>
      <c r="J3119" s="1" t="s">
        <v>5588</v>
      </c>
      <c r="K3119" s="67">
        <v>44722.453472222223</v>
      </c>
      <c r="L3119" s="67">
        <v>44722.622476851851</v>
      </c>
      <c r="M3119" t="s">
        <v>50</v>
      </c>
      <c r="N3119" s="91" t="s">
        <v>429</v>
      </c>
      <c r="O3119" s="1"/>
      <c r="P3119" s="1"/>
    </row>
    <row r="3120" spans="1:16" ht="16.5" hidden="1" customHeight="1">
      <c r="A3120" s="43">
        <v>108627</v>
      </c>
      <c r="B3120" s="1" t="s">
        <v>60</v>
      </c>
      <c r="C3120" s="1" t="s">
        <v>42</v>
      </c>
      <c r="D3120" s="1" t="s">
        <v>81</v>
      </c>
      <c r="E3120" s="1" t="s">
        <v>257</v>
      </c>
      <c r="F3120" s="1" t="s">
        <v>45</v>
      </c>
      <c r="G3120" s="1" t="s">
        <v>46</v>
      </c>
      <c r="H3120" s="1" t="s">
        <v>47</v>
      </c>
      <c r="I3120" s="1" t="s">
        <v>5589</v>
      </c>
      <c r="J3120" s="1" t="s">
        <v>2841</v>
      </c>
      <c r="K3120" s="67">
        <v>44722.456446759257</v>
      </c>
      <c r="L3120" s="67">
        <v>44722.623229166667</v>
      </c>
      <c r="M3120" t="s">
        <v>50</v>
      </c>
      <c r="N3120" s="91" t="s">
        <v>429</v>
      </c>
      <c r="O3120" s="1"/>
      <c r="P3120" s="1"/>
    </row>
    <row r="3121" spans="1:16" ht="16.5" hidden="1" customHeight="1">
      <c r="A3121" s="43">
        <v>108628</v>
      </c>
      <c r="B3121" s="1" t="s">
        <v>60</v>
      </c>
      <c r="C3121" s="1" t="s">
        <v>51</v>
      </c>
      <c r="D3121" s="1" t="s">
        <v>81</v>
      </c>
      <c r="E3121" s="1" t="s">
        <v>44</v>
      </c>
      <c r="F3121" s="1" t="s">
        <v>53</v>
      </c>
      <c r="G3121" s="1" t="s">
        <v>85</v>
      </c>
      <c r="H3121" s="1" t="s">
        <v>54</v>
      </c>
      <c r="I3121" s="1" t="s">
        <v>5590</v>
      </c>
      <c r="J3121" s="1" t="s">
        <v>5591</v>
      </c>
      <c r="K3121" s="67">
        <v>44722.475902777776</v>
      </c>
      <c r="L3121" s="67">
        <v>44726.383113425924</v>
      </c>
      <c r="M3121" t="s">
        <v>50</v>
      </c>
      <c r="N3121" s="91" t="s">
        <v>429</v>
      </c>
      <c r="O3121" s="1"/>
      <c r="P3121" s="1"/>
    </row>
    <row r="3122" spans="1:16" ht="16.5" hidden="1" customHeight="1">
      <c r="A3122" s="43">
        <v>108629</v>
      </c>
      <c r="B3122" s="1" t="s">
        <v>41</v>
      </c>
      <c r="C3122" s="1" t="s">
        <v>114</v>
      </c>
      <c r="D3122" s="1" t="s">
        <v>43</v>
      </c>
      <c r="E3122" s="1" t="s">
        <v>44</v>
      </c>
      <c r="F3122" s="1" t="s">
        <v>45</v>
      </c>
      <c r="G3122" s="1" t="s">
        <v>46</v>
      </c>
      <c r="H3122" s="1" t="s">
        <v>47</v>
      </c>
      <c r="I3122" s="1" t="s">
        <v>801</v>
      </c>
      <c r="J3122" s="1" t="s">
        <v>5592</v>
      </c>
      <c r="K3122" s="67">
        <v>44722.492638888885</v>
      </c>
      <c r="L3122" s="67">
        <v>44722.619745370372</v>
      </c>
      <c r="M3122" t="s">
        <v>50</v>
      </c>
      <c r="N3122" s="91" t="s">
        <v>429</v>
      </c>
      <c r="O3122" s="1"/>
      <c r="P3122" s="1"/>
    </row>
    <row r="3123" spans="1:16" ht="16.5" hidden="1" customHeight="1">
      <c r="A3123" s="43">
        <v>108630</v>
      </c>
      <c r="B3123" s="1" t="s">
        <v>60</v>
      </c>
      <c r="C3123" s="1" t="s">
        <v>51</v>
      </c>
      <c r="D3123" s="1" t="s">
        <v>52</v>
      </c>
      <c r="E3123" s="1" t="s">
        <v>44</v>
      </c>
      <c r="F3123" s="1" t="s">
        <v>53</v>
      </c>
      <c r="G3123" s="1" t="s">
        <v>46</v>
      </c>
      <c r="H3123" s="1" t="s">
        <v>47</v>
      </c>
      <c r="I3123" s="1" t="s">
        <v>5593</v>
      </c>
      <c r="J3123" s="1" t="s">
        <v>5594</v>
      </c>
      <c r="K3123" s="67">
        <v>44722.496145833335</v>
      </c>
      <c r="L3123" s="67">
        <v>44722.619305555556</v>
      </c>
      <c r="M3123" t="s">
        <v>50</v>
      </c>
      <c r="N3123" s="91" t="s">
        <v>1803</v>
      </c>
      <c r="O3123" s="1"/>
      <c r="P3123" s="1"/>
    </row>
    <row r="3124" spans="1:16" ht="16.5" hidden="1" customHeight="1">
      <c r="A3124" s="43">
        <v>108631</v>
      </c>
      <c r="B3124" s="1" t="s">
        <v>41</v>
      </c>
      <c r="C3124" s="1" t="s">
        <v>42</v>
      </c>
      <c r="D3124" s="1" t="s">
        <v>81</v>
      </c>
      <c r="E3124" s="1" t="s">
        <v>542</v>
      </c>
      <c r="F3124" s="1" t="s">
        <v>67</v>
      </c>
      <c r="G3124" s="1" t="s">
        <v>85</v>
      </c>
      <c r="H3124" s="1" t="s">
        <v>54</v>
      </c>
      <c r="I3124" s="1" t="s">
        <v>5595</v>
      </c>
      <c r="J3124" s="1" t="s">
        <v>5596</v>
      </c>
      <c r="K3124" s="67">
        <v>44722.496562499997</v>
      </c>
      <c r="L3124" s="67">
        <v>44727.688564814816</v>
      </c>
      <c r="M3124" t="s">
        <v>50</v>
      </c>
      <c r="N3124" s="91" t="s">
        <v>429</v>
      </c>
      <c r="O3124" s="1"/>
      <c r="P3124" s="1"/>
    </row>
    <row r="3125" spans="1:16" ht="16.5" hidden="1" customHeight="1">
      <c r="A3125" s="43">
        <v>108632</v>
      </c>
      <c r="B3125" s="1" t="s">
        <v>41</v>
      </c>
      <c r="C3125" s="1" t="s">
        <v>42</v>
      </c>
      <c r="D3125" s="1" t="s">
        <v>81</v>
      </c>
      <c r="E3125" s="1" t="s">
        <v>542</v>
      </c>
      <c r="F3125" s="1" t="s">
        <v>67</v>
      </c>
      <c r="G3125" s="1" t="s">
        <v>85</v>
      </c>
      <c r="H3125" s="1" t="s">
        <v>54</v>
      </c>
      <c r="I3125" s="1" t="s">
        <v>5595</v>
      </c>
      <c r="J3125" s="1" t="s">
        <v>5597</v>
      </c>
      <c r="K3125" s="67">
        <v>44722.497094907405</v>
      </c>
      <c r="L3125" s="67">
        <v>44728.492002314815</v>
      </c>
      <c r="M3125" t="s">
        <v>50</v>
      </c>
      <c r="N3125" s="91" t="s">
        <v>429</v>
      </c>
      <c r="O3125" s="1"/>
      <c r="P3125" s="1"/>
    </row>
    <row r="3126" spans="1:16" ht="16.5" hidden="1" customHeight="1">
      <c r="A3126" s="43">
        <v>108633</v>
      </c>
      <c r="B3126" s="1" t="s">
        <v>57</v>
      </c>
      <c r="C3126" s="1" t="s">
        <v>90</v>
      </c>
      <c r="D3126" s="1" t="s">
        <v>61</v>
      </c>
      <c r="E3126" s="1" t="s">
        <v>44</v>
      </c>
      <c r="F3126" s="1" t="s">
        <v>45</v>
      </c>
      <c r="G3126" s="1" t="s">
        <v>46</v>
      </c>
      <c r="H3126" s="1" t="s">
        <v>47</v>
      </c>
      <c r="I3126" s="1" t="s">
        <v>5598</v>
      </c>
      <c r="J3126" s="1" t="s">
        <v>4879</v>
      </c>
      <c r="K3126" s="67">
        <v>44722.497187499997</v>
      </c>
      <c r="L3126" s="67">
        <v>44722.618807870371</v>
      </c>
      <c r="M3126" t="s">
        <v>50</v>
      </c>
      <c r="N3126" s="85" t="s">
        <v>443</v>
      </c>
      <c r="O3126" s="1"/>
      <c r="P3126" s="1"/>
    </row>
    <row r="3127" spans="1:16" ht="16.5" hidden="1" customHeight="1">
      <c r="A3127" s="43">
        <v>108634</v>
      </c>
      <c r="B3127" s="1" t="s">
        <v>41</v>
      </c>
      <c r="C3127" s="1" t="s">
        <v>42</v>
      </c>
      <c r="D3127" s="1" t="s">
        <v>81</v>
      </c>
      <c r="E3127" s="1" t="s">
        <v>542</v>
      </c>
      <c r="F3127" s="1" t="s">
        <v>67</v>
      </c>
      <c r="G3127" s="1" t="s">
        <v>46</v>
      </c>
      <c r="H3127" s="1" t="s">
        <v>54</v>
      </c>
      <c r="I3127" s="1" t="s">
        <v>5599</v>
      </c>
      <c r="J3127" s="1" t="s">
        <v>5600</v>
      </c>
      <c r="K3127" s="67">
        <v>44722.50509259259</v>
      </c>
      <c r="L3127" s="67">
        <v>44728.545127314814</v>
      </c>
      <c r="M3127" t="s">
        <v>50</v>
      </c>
      <c r="N3127" s="91" t="s">
        <v>429</v>
      </c>
      <c r="O3127" s="1"/>
      <c r="P3127" s="1"/>
    </row>
    <row r="3128" spans="1:16" ht="16.5" hidden="1" customHeight="1">
      <c r="A3128" s="43">
        <v>108635</v>
      </c>
      <c r="B3128" s="1" t="s">
        <v>41</v>
      </c>
      <c r="C3128" s="1" t="s">
        <v>51</v>
      </c>
      <c r="D3128" s="1" t="s">
        <v>71</v>
      </c>
      <c r="E3128" s="1" t="s">
        <v>44</v>
      </c>
      <c r="F3128" s="1" t="s">
        <v>45</v>
      </c>
      <c r="G3128" s="1" t="s">
        <v>46</v>
      </c>
      <c r="H3128" s="1" t="s">
        <v>47</v>
      </c>
      <c r="I3128" s="1" t="s">
        <v>3285</v>
      </c>
      <c r="J3128" s="1" t="s">
        <v>5601</v>
      </c>
      <c r="K3128" s="67">
        <v>44722.528229166666</v>
      </c>
      <c r="L3128" s="67">
        <v>44722.618368055555</v>
      </c>
      <c r="M3128" t="s">
        <v>50</v>
      </c>
      <c r="N3128" s="91" t="s">
        <v>429</v>
      </c>
      <c r="O3128" s="1"/>
      <c r="P3128" s="1"/>
    </row>
    <row r="3129" spans="1:16" ht="16.5" hidden="1" customHeight="1">
      <c r="A3129" s="43">
        <v>108636</v>
      </c>
      <c r="B3129" s="1" t="s">
        <v>57</v>
      </c>
      <c r="C3129" s="1" t="s">
        <v>109</v>
      </c>
      <c r="D3129" s="1" t="s">
        <v>43</v>
      </c>
      <c r="E3129" s="1" t="s">
        <v>44</v>
      </c>
      <c r="F3129" s="1" t="s">
        <v>45</v>
      </c>
      <c r="G3129" s="1" t="s">
        <v>46</v>
      </c>
      <c r="H3129" s="1" t="s">
        <v>47</v>
      </c>
      <c r="I3129" s="1" t="s">
        <v>5602</v>
      </c>
      <c r="J3129" s="1" t="s">
        <v>4879</v>
      </c>
      <c r="K3129" s="67">
        <v>44722.534988425927</v>
      </c>
      <c r="L3129" s="67">
        <v>44722.618078703701</v>
      </c>
      <c r="M3129" t="s">
        <v>50</v>
      </c>
      <c r="N3129" s="85" t="s">
        <v>443</v>
      </c>
      <c r="O3129" s="1"/>
      <c r="P3129" s="1"/>
    </row>
    <row r="3130" spans="1:16" ht="16.5" hidden="1" customHeight="1">
      <c r="A3130" s="43">
        <v>108637</v>
      </c>
      <c r="B3130" s="1" t="s">
        <v>636</v>
      </c>
      <c r="C3130" s="1" t="s">
        <v>51</v>
      </c>
      <c r="D3130" s="1" t="s">
        <v>43</v>
      </c>
      <c r="E3130" s="1" t="s">
        <v>44</v>
      </c>
      <c r="F3130" s="1" t="s">
        <v>53</v>
      </c>
      <c r="G3130" s="1" t="s">
        <v>46</v>
      </c>
      <c r="H3130" s="1" t="s">
        <v>54</v>
      </c>
      <c r="I3130" s="1" t="s">
        <v>5603</v>
      </c>
      <c r="J3130" s="1" t="s">
        <v>5604</v>
      </c>
      <c r="K3130" s="67">
        <v>44722.53534722222</v>
      </c>
      <c r="L3130" s="67">
        <v>44722.617696759262</v>
      </c>
      <c r="M3130" t="s">
        <v>50</v>
      </c>
      <c r="N3130" s="85" t="s">
        <v>443</v>
      </c>
      <c r="O3130" s="1"/>
      <c r="P3130" s="1"/>
    </row>
    <row r="3131" spans="1:16" ht="16.5" hidden="1" customHeight="1">
      <c r="A3131" s="43">
        <v>108638</v>
      </c>
      <c r="B3131" s="1" t="s">
        <v>41</v>
      </c>
      <c r="C3131" s="1" t="s">
        <v>51</v>
      </c>
      <c r="D3131" s="1" t="s">
        <v>61</v>
      </c>
      <c r="E3131" s="1" t="s">
        <v>44</v>
      </c>
      <c r="F3131" s="1" t="s">
        <v>45</v>
      </c>
      <c r="G3131" s="1" t="s">
        <v>46</v>
      </c>
      <c r="H3131" s="1" t="s">
        <v>54</v>
      </c>
      <c r="I3131" s="1" t="s">
        <v>5605</v>
      </c>
      <c r="J3131" s="1" t="s">
        <v>5606</v>
      </c>
      <c r="K3131" s="67">
        <v>44722.539953703701</v>
      </c>
      <c r="L3131" s="67">
        <v>44722.617002314815</v>
      </c>
      <c r="M3131" t="s">
        <v>50</v>
      </c>
      <c r="N3131" s="91" t="s">
        <v>429</v>
      </c>
      <c r="O3131" s="1"/>
      <c r="P3131" s="1"/>
    </row>
    <row r="3132" spans="1:16" ht="16.5" hidden="1" customHeight="1">
      <c r="A3132" s="43">
        <v>108639</v>
      </c>
      <c r="B3132" s="1" t="s">
        <v>41</v>
      </c>
      <c r="C3132" s="1" t="s">
        <v>51</v>
      </c>
      <c r="D3132" s="1" t="s">
        <v>71</v>
      </c>
      <c r="E3132" s="1" t="s">
        <v>62</v>
      </c>
      <c r="F3132" s="1" t="s">
        <v>53</v>
      </c>
      <c r="G3132" s="1" t="s">
        <v>46</v>
      </c>
      <c r="H3132" s="1" t="s">
        <v>47</v>
      </c>
      <c r="I3132" s="1" t="s">
        <v>5607</v>
      </c>
      <c r="J3132" s="1" t="s">
        <v>5608</v>
      </c>
      <c r="K3132" s="67">
        <v>44722.540439814817</v>
      </c>
      <c r="L3132" s="67">
        <v>44722.614571759259</v>
      </c>
      <c r="M3132" t="s">
        <v>50</v>
      </c>
      <c r="N3132" s="91" t="s">
        <v>429</v>
      </c>
      <c r="O3132" s="1"/>
      <c r="P3132" s="1"/>
    </row>
    <row r="3133" spans="1:16" ht="16.5" hidden="1" customHeight="1">
      <c r="A3133" s="43">
        <v>108640</v>
      </c>
      <c r="B3133" s="1" t="s">
        <v>41</v>
      </c>
      <c r="C3133" s="1" t="s">
        <v>51</v>
      </c>
      <c r="D3133" s="1" t="s">
        <v>81</v>
      </c>
      <c r="E3133" s="1" t="s">
        <v>257</v>
      </c>
      <c r="F3133" s="1" t="s">
        <v>53</v>
      </c>
      <c r="G3133" s="1" t="s">
        <v>498</v>
      </c>
      <c r="H3133" s="1" t="s">
        <v>54</v>
      </c>
      <c r="I3133" s="1" t="s">
        <v>5609</v>
      </c>
      <c r="J3133" s="1" t="s">
        <v>5610</v>
      </c>
      <c r="K3133" s="67">
        <v>44722.550509259258</v>
      </c>
      <c r="L3133" s="67">
        <v>44725.388738425929</v>
      </c>
      <c r="M3133" t="s">
        <v>50</v>
      </c>
      <c r="N3133" s="91" t="s">
        <v>429</v>
      </c>
      <c r="O3133" s="1"/>
      <c r="P3133" s="1"/>
    </row>
    <row r="3134" spans="1:16" ht="16.5" hidden="1" customHeight="1">
      <c r="A3134" s="43">
        <v>108641</v>
      </c>
      <c r="B3134" s="1" t="s">
        <v>41</v>
      </c>
      <c r="C3134" s="1" t="s">
        <v>51</v>
      </c>
      <c r="D3134" s="1" t="s">
        <v>71</v>
      </c>
      <c r="E3134" s="1" t="s">
        <v>62</v>
      </c>
      <c r="F3134" s="1" t="s">
        <v>53</v>
      </c>
      <c r="G3134" s="1" t="s">
        <v>46</v>
      </c>
      <c r="H3134" s="1" t="s">
        <v>47</v>
      </c>
      <c r="I3134" s="1" t="s">
        <v>5611</v>
      </c>
      <c r="J3134" s="1" t="s">
        <v>5612</v>
      </c>
      <c r="K3134" s="67">
        <v>44722.553206018521</v>
      </c>
      <c r="L3134" s="67">
        <v>44728.489710648151</v>
      </c>
      <c r="M3134" t="s">
        <v>50</v>
      </c>
      <c r="N3134" s="91" t="s">
        <v>429</v>
      </c>
      <c r="O3134" s="1"/>
      <c r="P3134" s="1"/>
    </row>
    <row r="3135" spans="1:16" ht="16.5" hidden="1" customHeight="1">
      <c r="A3135" s="43">
        <v>108642</v>
      </c>
      <c r="B3135" s="1" t="s">
        <v>41</v>
      </c>
      <c r="C3135" s="1" t="s">
        <v>126</v>
      </c>
      <c r="D3135" s="1" t="s">
        <v>81</v>
      </c>
      <c r="E3135" s="1" t="s">
        <v>84</v>
      </c>
      <c r="F3135" s="1" t="s">
        <v>53</v>
      </c>
      <c r="G3135" s="1" t="s">
        <v>46</v>
      </c>
      <c r="H3135" s="1" t="s">
        <v>47</v>
      </c>
      <c r="I3135" s="1" t="s">
        <v>4620</v>
      </c>
      <c r="J3135" s="1" t="s">
        <v>5613</v>
      </c>
      <c r="K3135" s="67">
        <v>44722.553993055553</v>
      </c>
      <c r="L3135" s="67">
        <v>44728.488726851851</v>
      </c>
      <c r="M3135" t="s">
        <v>50</v>
      </c>
      <c r="N3135" s="91" t="s">
        <v>429</v>
      </c>
      <c r="O3135" s="1"/>
      <c r="P3135" s="1"/>
    </row>
    <row r="3136" spans="1:16" ht="16.5" hidden="1" customHeight="1">
      <c r="A3136" s="43">
        <v>108643</v>
      </c>
      <c r="B3136" s="1" t="s">
        <v>60</v>
      </c>
      <c r="C3136" s="1" t="s">
        <v>51</v>
      </c>
      <c r="D3136" s="1" t="s">
        <v>61</v>
      </c>
      <c r="E3136" s="1" t="s">
        <v>84</v>
      </c>
      <c r="F3136" s="1" t="s">
        <v>67</v>
      </c>
      <c r="G3136" s="1" t="s">
        <v>85</v>
      </c>
      <c r="H3136" s="1" t="s">
        <v>47</v>
      </c>
      <c r="I3136" s="1" t="s">
        <v>5614</v>
      </c>
      <c r="J3136" s="1" t="s">
        <v>5615</v>
      </c>
      <c r="K3136" s="67">
        <v>44722.557569444441</v>
      </c>
      <c r="L3136" s="67">
        <v>44728.544305555559</v>
      </c>
      <c r="M3136" t="s">
        <v>50</v>
      </c>
      <c r="N3136" s="91" t="s">
        <v>429</v>
      </c>
      <c r="O3136" s="1"/>
      <c r="P3136" s="1"/>
    </row>
    <row r="3137" spans="1:16" ht="16.5" hidden="1" customHeight="1">
      <c r="A3137" s="43">
        <v>108644</v>
      </c>
      <c r="B3137" s="1" t="s">
        <v>60</v>
      </c>
      <c r="C3137" s="1" t="s">
        <v>51</v>
      </c>
      <c r="D3137" s="1" t="s">
        <v>81</v>
      </c>
      <c r="E3137" s="1" t="s">
        <v>44</v>
      </c>
      <c r="F3137" s="1" t="s">
        <v>53</v>
      </c>
      <c r="G3137" s="1" t="s">
        <v>46</v>
      </c>
      <c r="H3137" s="1" t="s">
        <v>54</v>
      </c>
      <c r="I3137" s="1" t="s">
        <v>5616</v>
      </c>
      <c r="J3137" s="1" t="s">
        <v>5617</v>
      </c>
      <c r="K3137" s="67">
        <v>44722.558668981481</v>
      </c>
      <c r="L3137" s="67">
        <v>44722.608391203707</v>
      </c>
      <c r="M3137" t="s">
        <v>50</v>
      </c>
      <c r="N3137" s="91" t="s">
        <v>429</v>
      </c>
      <c r="O3137" s="1"/>
      <c r="P3137" s="1"/>
    </row>
    <row r="3138" spans="1:16" ht="16.5" customHeight="1">
      <c r="A3138" s="43">
        <v>108645</v>
      </c>
      <c r="B3138" s="1" t="s">
        <v>41</v>
      </c>
      <c r="C3138" s="1" t="s">
        <v>51</v>
      </c>
      <c r="D3138" s="1" t="s">
        <v>71</v>
      </c>
      <c r="E3138" s="1" t="s">
        <v>241</v>
      </c>
      <c r="F3138" s="1" t="s">
        <v>67</v>
      </c>
      <c r="G3138" s="1" t="s">
        <v>401</v>
      </c>
      <c r="H3138" s="1" t="s">
        <v>47</v>
      </c>
      <c r="I3138" s="1" t="s">
        <v>5618</v>
      </c>
      <c r="J3138" s="1" t="s">
        <v>5619</v>
      </c>
      <c r="K3138" s="94">
        <v>44722.57335648148</v>
      </c>
      <c r="L3138" s="27">
        <v>44727.690937500003</v>
      </c>
      <c r="M3138" s="1" t="s">
        <v>50</v>
      </c>
      <c r="N3138" s="85" t="s">
        <v>429</v>
      </c>
      <c r="O3138" s="1"/>
      <c r="P3138" s="1"/>
    </row>
    <row r="3139" spans="1:16" ht="16.5" hidden="1" customHeight="1">
      <c r="A3139" s="43">
        <v>108646</v>
      </c>
      <c r="B3139" s="1" t="s">
        <v>41</v>
      </c>
      <c r="C3139" s="1" t="s">
        <v>51</v>
      </c>
      <c r="D3139" s="1" t="s">
        <v>81</v>
      </c>
      <c r="E3139" s="1" t="s">
        <v>257</v>
      </c>
      <c r="F3139" s="1" t="s">
        <v>53</v>
      </c>
      <c r="G3139" s="1" t="s">
        <v>85</v>
      </c>
      <c r="H3139" s="1" t="s">
        <v>54</v>
      </c>
      <c r="I3139" s="1" t="s">
        <v>5620</v>
      </c>
      <c r="J3139" s="1" t="s">
        <v>5621</v>
      </c>
      <c r="K3139" s="67">
        <v>44722.582013888888</v>
      </c>
      <c r="L3139" s="67">
        <v>44722.605682870373</v>
      </c>
      <c r="M3139" t="s">
        <v>50</v>
      </c>
      <c r="N3139" s="91" t="s">
        <v>429</v>
      </c>
      <c r="O3139" s="1"/>
      <c r="P3139" s="1"/>
    </row>
    <row r="3140" spans="1:16" ht="16.5" hidden="1" customHeight="1">
      <c r="A3140" s="43">
        <v>108647</v>
      </c>
      <c r="B3140" s="1" t="s">
        <v>60</v>
      </c>
      <c r="C3140" s="1" t="s">
        <v>51</v>
      </c>
      <c r="D3140" s="1" t="s">
        <v>71</v>
      </c>
      <c r="E3140" s="1" t="s">
        <v>44</v>
      </c>
      <c r="F3140" s="1" t="s">
        <v>45</v>
      </c>
      <c r="G3140" s="1" t="s">
        <v>46</v>
      </c>
      <c r="H3140" s="1" t="s">
        <v>47</v>
      </c>
      <c r="I3140" s="1" t="s">
        <v>5622</v>
      </c>
      <c r="J3140" s="1" t="s">
        <v>5623</v>
      </c>
      <c r="K3140" s="67">
        <v>44722.595821759256</v>
      </c>
      <c r="L3140" s="67">
        <v>44722.604861111111</v>
      </c>
      <c r="M3140" t="s">
        <v>50</v>
      </c>
      <c r="N3140" s="91" t="s">
        <v>429</v>
      </c>
      <c r="O3140" s="1"/>
      <c r="P3140" s="1"/>
    </row>
    <row r="3141" spans="1:16" ht="16.5" hidden="1" customHeight="1">
      <c r="A3141" s="43">
        <v>108648</v>
      </c>
      <c r="B3141" s="1" t="s">
        <v>41</v>
      </c>
      <c r="C3141" s="1" t="s">
        <v>150</v>
      </c>
      <c r="D3141" s="1" t="s">
        <v>61</v>
      </c>
      <c r="E3141" s="1" t="s">
        <v>440</v>
      </c>
      <c r="F3141" s="1" t="s">
        <v>67</v>
      </c>
      <c r="G3141" s="1" t="s">
        <v>46</v>
      </c>
      <c r="H3141" s="1" t="s">
        <v>47</v>
      </c>
      <c r="I3141" s="1" t="s">
        <v>5624</v>
      </c>
      <c r="J3141" s="1" t="s">
        <v>5625</v>
      </c>
      <c r="K3141" s="67">
        <v>44722.604722222219</v>
      </c>
      <c r="L3141" s="67">
        <v>44728.48741898148</v>
      </c>
      <c r="M3141" t="s">
        <v>50</v>
      </c>
      <c r="N3141" s="91" t="s">
        <v>429</v>
      </c>
      <c r="O3141" s="1"/>
      <c r="P3141" s="1"/>
    </row>
    <row r="3142" spans="1:16" ht="16.5" hidden="1" customHeight="1">
      <c r="A3142" s="43">
        <v>108649</v>
      </c>
      <c r="B3142" s="1" t="s">
        <v>60</v>
      </c>
      <c r="C3142" s="1" t="s">
        <v>51</v>
      </c>
      <c r="D3142" s="1" t="s">
        <v>61</v>
      </c>
      <c r="E3142" s="1" t="s">
        <v>102</v>
      </c>
      <c r="F3142" s="1" t="s">
        <v>53</v>
      </c>
      <c r="G3142" s="1" t="s">
        <v>46</v>
      </c>
      <c r="H3142" s="1" t="s">
        <v>54</v>
      </c>
      <c r="I3142" s="1" t="s">
        <v>4009</v>
      </c>
      <c r="J3142" s="1" t="s">
        <v>5626</v>
      </c>
      <c r="K3142" s="67">
        <v>44722.659490740742</v>
      </c>
      <c r="L3142" s="67">
        <v>44725.395173611112</v>
      </c>
      <c r="M3142" t="s">
        <v>50</v>
      </c>
      <c r="N3142" s="91" t="s">
        <v>429</v>
      </c>
      <c r="O3142" s="1"/>
      <c r="P3142" s="1"/>
    </row>
    <row r="3143" spans="1:16" ht="16.5" hidden="1" customHeight="1">
      <c r="A3143" s="43">
        <v>108650</v>
      </c>
      <c r="B3143" s="1" t="s">
        <v>41</v>
      </c>
      <c r="C3143" s="1" t="s">
        <v>51</v>
      </c>
      <c r="D3143" s="1" t="s">
        <v>43</v>
      </c>
      <c r="E3143" s="1" t="s">
        <v>44</v>
      </c>
      <c r="F3143" s="1" t="s">
        <v>53</v>
      </c>
      <c r="G3143" s="1" t="s">
        <v>46</v>
      </c>
      <c r="H3143" s="1" t="s">
        <v>47</v>
      </c>
      <c r="I3143" s="1" t="s">
        <v>4436</v>
      </c>
      <c r="J3143" s="1" t="s">
        <v>5627</v>
      </c>
      <c r="K3143" s="67">
        <v>44725.386689814812</v>
      </c>
      <c r="L3143" s="67">
        <v>44725.410624999997</v>
      </c>
      <c r="M3143" t="s">
        <v>50</v>
      </c>
      <c r="N3143" s="91" t="s">
        <v>429</v>
      </c>
      <c r="O3143" s="1"/>
      <c r="P3143" s="1"/>
    </row>
    <row r="3144" spans="1:16" ht="16.5" customHeight="1">
      <c r="A3144" s="43">
        <v>108651</v>
      </c>
      <c r="B3144" s="1" t="s">
        <v>60</v>
      </c>
      <c r="C3144" s="1" t="s">
        <v>109</v>
      </c>
      <c r="D3144" s="1" t="s">
        <v>61</v>
      </c>
      <c r="E3144" s="1" t="s">
        <v>102</v>
      </c>
      <c r="F3144" s="1" t="s">
        <v>67</v>
      </c>
      <c r="G3144" s="1" t="s">
        <v>401</v>
      </c>
      <c r="H3144" s="1" t="s">
        <v>54</v>
      </c>
      <c r="I3144" s="1" t="s">
        <v>5628</v>
      </c>
      <c r="J3144" s="1" t="s">
        <v>5629</v>
      </c>
      <c r="K3144" s="94">
        <v>44725.415567129632</v>
      </c>
      <c r="L3144" s="27">
        <v>44727.69431712963</v>
      </c>
      <c r="M3144" s="1" t="s">
        <v>50</v>
      </c>
      <c r="N3144" s="85" t="s">
        <v>429</v>
      </c>
      <c r="O3144" s="1"/>
      <c r="P3144" s="1"/>
    </row>
    <row r="3145" spans="1:16" ht="16.5" hidden="1" customHeight="1">
      <c r="A3145" s="43">
        <v>108652</v>
      </c>
      <c r="B3145" s="1" t="s">
        <v>41</v>
      </c>
      <c r="C3145" s="1" t="s">
        <v>114</v>
      </c>
      <c r="D3145" s="1" t="s">
        <v>71</v>
      </c>
      <c r="E3145" s="1" t="s">
        <v>84</v>
      </c>
      <c r="F3145" s="1" t="s">
        <v>53</v>
      </c>
      <c r="G3145" s="1" t="s">
        <v>46</v>
      </c>
      <c r="H3145" s="1" t="s">
        <v>54</v>
      </c>
      <c r="I3145" s="1" t="s">
        <v>5630</v>
      </c>
      <c r="J3145" s="1" t="s">
        <v>5631</v>
      </c>
      <c r="K3145" s="67">
        <v>44725.441469907404</v>
      </c>
      <c r="L3145" s="67">
        <v>44728.487025462964</v>
      </c>
      <c r="M3145" t="s">
        <v>50</v>
      </c>
      <c r="N3145" s="91" t="s">
        <v>429</v>
      </c>
      <c r="O3145" s="1"/>
      <c r="P3145" s="1"/>
    </row>
    <row r="3146" spans="1:16" ht="16.5" hidden="1" customHeight="1">
      <c r="A3146" s="43">
        <v>108653</v>
      </c>
      <c r="B3146" s="1" t="s">
        <v>358</v>
      </c>
      <c r="C3146" s="1" t="s">
        <v>42</v>
      </c>
      <c r="D3146" s="1" t="s">
        <v>71</v>
      </c>
      <c r="E3146" s="1" t="s">
        <v>440</v>
      </c>
      <c r="F3146" s="1" t="s">
        <v>67</v>
      </c>
      <c r="G3146" s="1" t="s">
        <v>401</v>
      </c>
      <c r="H3146" s="1" t="s">
        <v>54</v>
      </c>
      <c r="I3146" s="1" t="s">
        <v>5632</v>
      </c>
      <c r="J3146" s="1" t="s">
        <v>5633</v>
      </c>
      <c r="K3146" s="94">
        <v>44725.46837962963</v>
      </c>
      <c r="L3146" s="27">
        <v>44729.569861111115</v>
      </c>
      <c r="M3146" s="1" t="s">
        <v>50</v>
      </c>
      <c r="N3146" s="89" t="s">
        <v>3877</v>
      </c>
      <c r="O3146" s="1"/>
      <c r="P3146" s="1"/>
    </row>
    <row r="3147" spans="1:16" ht="16.5" hidden="1" customHeight="1">
      <c r="A3147" s="43">
        <v>108654</v>
      </c>
      <c r="B3147" s="1" t="s">
        <v>41</v>
      </c>
      <c r="C3147" s="1" t="s">
        <v>51</v>
      </c>
      <c r="D3147" s="1" t="s">
        <v>81</v>
      </c>
      <c r="E3147" s="1" t="s">
        <v>44</v>
      </c>
      <c r="F3147" s="1" t="s">
        <v>53</v>
      </c>
      <c r="G3147" s="1" t="s">
        <v>46</v>
      </c>
      <c r="H3147" s="1" t="s">
        <v>54</v>
      </c>
      <c r="I3147" s="1" t="s">
        <v>5634</v>
      </c>
      <c r="J3147" s="1" t="s">
        <v>5635</v>
      </c>
      <c r="K3147" s="67">
        <v>44725.480879629627</v>
      </c>
      <c r="L3147" s="67">
        <v>44728.624710648146</v>
      </c>
      <c r="M3147" t="s">
        <v>50</v>
      </c>
      <c r="N3147" s="91" t="s">
        <v>429</v>
      </c>
      <c r="O3147" s="1"/>
      <c r="P3147" s="1"/>
    </row>
    <row r="3148" spans="1:16" ht="16.5" hidden="1" customHeight="1">
      <c r="A3148" s="43">
        <v>108655</v>
      </c>
      <c r="B3148" s="1" t="s">
        <v>60</v>
      </c>
      <c r="C3148" s="1" t="s">
        <v>51</v>
      </c>
      <c r="D3148" s="1" t="s">
        <v>71</v>
      </c>
      <c r="E3148" s="1" t="s">
        <v>44</v>
      </c>
      <c r="F3148" s="1" t="s">
        <v>53</v>
      </c>
      <c r="G3148" s="1" t="s">
        <v>46</v>
      </c>
      <c r="H3148" s="1" t="s">
        <v>54</v>
      </c>
      <c r="I3148" s="1" t="s">
        <v>5286</v>
      </c>
      <c r="J3148" s="1" t="s">
        <v>5636</v>
      </c>
      <c r="K3148" s="67">
        <v>44725.496967592589</v>
      </c>
      <c r="L3148" s="67">
        <v>44728.486319444448</v>
      </c>
      <c r="M3148" t="s">
        <v>50</v>
      </c>
      <c r="N3148" s="91" t="s">
        <v>429</v>
      </c>
      <c r="O3148" s="1"/>
      <c r="P3148" s="1"/>
    </row>
    <row r="3149" spans="1:16" ht="16.5" hidden="1" customHeight="1">
      <c r="A3149" s="43">
        <v>108656</v>
      </c>
      <c r="B3149" s="1" t="s">
        <v>60</v>
      </c>
      <c r="C3149" s="1" t="s">
        <v>99</v>
      </c>
      <c r="D3149" s="1" t="s">
        <v>43</v>
      </c>
      <c r="E3149" s="1" t="s">
        <v>44</v>
      </c>
      <c r="F3149" s="1" t="s">
        <v>45</v>
      </c>
      <c r="G3149" s="1" t="s">
        <v>46</v>
      </c>
      <c r="H3149" s="1" t="s">
        <v>54</v>
      </c>
      <c r="I3149" s="1" t="s">
        <v>5637</v>
      </c>
      <c r="J3149" s="1" t="s">
        <v>5638</v>
      </c>
      <c r="K3149" s="67">
        <v>44725.498900462961</v>
      </c>
      <c r="L3149" s="67">
        <v>44725.522847222222</v>
      </c>
      <c r="M3149" t="s">
        <v>50</v>
      </c>
      <c r="N3149" s="91" t="s">
        <v>429</v>
      </c>
      <c r="O3149" s="1"/>
      <c r="P3149" s="1"/>
    </row>
    <row r="3150" spans="1:16" ht="16.5" hidden="1" customHeight="1">
      <c r="A3150" s="43">
        <v>108657</v>
      </c>
      <c r="B3150" s="1" t="s">
        <v>74</v>
      </c>
      <c r="C3150" s="1" t="s">
        <v>51</v>
      </c>
      <c r="D3150" s="1" t="s">
        <v>61</v>
      </c>
      <c r="E3150" s="1" t="s">
        <v>241</v>
      </c>
      <c r="F3150" s="1" t="s">
        <v>67</v>
      </c>
      <c r="G3150" s="1" t="s">
        <v>46</v>
      </c>
      <c r="H3150" s="1" t="s">
        <v>54</v>
      </c>
      <c r="I3150" s="1" t="s">
        <v>5639</v>
      </c>
      <c r="J3150" s="1" t="s">
        <v>5640</v>
      </c>
      <c r="K3150" s="67">
        <v>44725.515717592592</v>
      </c>
      <c r="L3150" s="67">
        <v>44734.646192129629</v>
      </c>
      <c r="M3150" t="s">
        <v>50</v>
      </c>
      <c r="N3150" s="85" t="s">
        <v>443</v>
      </c>
      <c r="O3150" s="1"/>
      <c r="P3150" s="1"/>
    </row>
    <row r="3151" spans="1:16" ht="16.5" hidden="1" customHeight="1">
      <c r="A3151" s="43">
        <v>108658</v>
      </c>
      <c r="B3151" s="1" t="s">
        <v>41</v>
      </c>
      <c r="C3151" s="1" t="s">
        <v>42</v>
      </c>
      <c r="D3151" s="1" t="s">
        <v>61</v>
      </c>
      <c r="E3151" s="1" t="s">
        <v>62</v>
      </c>
      <c r="F3151" s="1" t="s">
        <v>45</v>
      </c>
      <c r="G3151" s="1" t="s">
        <v>46</v>
      </c>
      <c r="H3151" s="1" t="s">
        <v>47</v>
      </c>
      <c r="I3151" s="1" t="s">
        <v>5641</v>
      </c>
      <c r="J3151" s="1" t="s">
        <v>5642</v>
      </c>
      <c r="K3151" s="67">
        <v>44725.517025462963</v>
      </c>
      <c r="L3151" s="67">
        <v>44725.522245370368</v>
      </c>
      <c r="M3151" t="s">
        <v>50</v>
      </c>
      <c r="N3151" s="91" t="s">
        <v>429</v>
      </c>
      <c r="O3151" s="1"/>
      <c r="P3151" s="1"/>
    </row>
    <row r="3152" spans="1:16" ht="16.5" hidden="1" customHeight="1">
      <c r="A3152" s="43">
        <v>108659</v>
      </c>
      <c r="B3152" s="1" t="s">
        <v>60</v>
      </c>
      <c r="C3152" s="1" t="s">
        <v>51</v>
      </c>
      <c r="D3152" s="1" t="s">
        <v>61</v>
      </c>
      <c r="E3152" s="1" t="s">
        <v>44</v>
      </c>
      <c r="F3152" s="1" t="s">
        <v>45</v>
      </c>
      <c r="G3152" s="1" t="s">
        <v>46</v>
      </c>
      <c r="H3152" s="1" t="s">
        <v>54</v>
      </c>
      <c r="I3152" s="1" t="s">
        <v>4009</v>
      </c>
      <c r="J3152" s="1" t="s">
        <v>5643</v>
      </c>
      <c r="K3152" s="67">
        <v>44725.524467592593</v>
      </c>
      <c r="L3152" s="67">
        <v>44725.545613425929</v>
      </c>
      <c r="M3152" t="s">
        <v>50</v>
      </c>
      <c r="N3152" s="91" t="s">
        <v>429</v>
      </c>
      <c r="O3152" s="1"/>
      <c r="P3152" s="1"/>
    </row>
    <row r="3153" spans="1:16" ht="16.5" hidden="1" customHeight="1">
      <c r="A3153" s="43">
        <v>108660</v>
      </c>
      <c r="B3153" s="1" t="s">
        <v>60</v>
      </c>
      <c r="C3153" s="1" t="s">
        <v>150</v>
      </c>
      <c r="D3153" s="1" t="s">
        <v>43</v>
      </c>
      <c r="E3153" s="1" t="s">
        <v>44</v>
      </c>
      <c r="F3153" s="1" t="s">
        <v>67</v>
      </c>
      <c r="G3153" s="1" t="s">
        <v>46</v>
      </c>
      <c r="H3153" s="1" t="s">
        <v>54</v>
      </c>
      <c r="I3153" s="1" t="s">
        <v>5644</v>
      </c>
      <c r="J3153" s="1" t="s">
        <v>5645</v>
      </c>
      <c r="K3153" s="67">
        <v>44725.526458333334</v>
      </c>
      <c r="L3153" s="67">
        <v>44728.624976851854</v>
      </c>
      <c r="M3153" t="s">
        <v>50</v>
      </c>
      <c r="N3153" s="91" t="s">
        <v>429</v>
      </c>
      <c r="O3153" s="1"/>
      <c r="P3153" s="1"/>
    </row>
    <row r="3154" spans="1:16" ht="16.5" hidden="1" customHeight="1">
      <c r="A3154" s="43">
        <v>108661</v>
      </c>
      <c r="B3154" s="1" t="s">
        <v>60</v>
      </c>
      <c r="C3154" s="1" t="s">
        <v>51</v>
      </c>
      <c r="D3154" s="1" t="s">
        <v>71</v>
      </c>
      <c r="E3154" s="1" t="s">
        <v>44</v>
      </c>
      <c r="F3154" s="1" t="s">
        <v>53</v>
      </c>
      <c r="G3154" s="1" t="s">
        <v>46</v>
      </c>
      <c r="H3154" s="1" t="s">
        <v>54</v>
      </c>
      <c r="I3154" s="1" t="s">
        <v>5646</v>
      </c>
      <c r="J3154" s="1" t="s">
        <v>5647</v>
      </c>
      <c r="K3154" s="67">
        <v>44725.529189814813</v>
      </c>
      <c r="L3154" s="67">
        <v>44726.385868055557</v>
      </c>
      <c r="M3154" t="s">
        <v>50</v>
      </c>
      <c r="N3154" s="91" t="s">
        <v>429</v>
      </c>
      <c r="O3154" s="1"/>
      <c r="P3154" s="1"/>
    </row>
    <row r="3155" spans="1:16" ht="16.5" hidden="1" customHeight="1">
      <c r="A3155" s="43">
        <v>108662</v>
      </c>
      <c r="B3155" s="1" t="s">
        <v>41</v>
      </c>
      <c r="C3155" s="1" t="s">
        <v>42</v>
      </c>
      <c r="D3155" s="1" t="s">
        <v>81</v>
      </c>
      <c r="E3155" s="1" t="s">
        <v>62</v>
      </c>
      <c r="F3155" s="1" t="s">
        <v>45</v>
      </c>
      <c r="G3155" s="1" t="s">
        <v>46</v>
      </c>
      <c r="H3155" s="1" t="s">
        <v>47</v>
      </c>
      <c r="I3155" s="1" t="s">
        <v>5648</v>
      </c>
      <c r="J3155" s="1" t="s">
        <v>5371</v>
      </c>
      <c r="K3155" s="67">
        <v>44725.601574074077</v>
      </c>
      <c r="L3155" s="67">
        <v>44725.64702546296</v>
      </c>
      <c r="M3155" t="s">
        <v>50</v>
      </c>
      <c r="N3155" s="91" t="s">
        <v>429</v>
      </c>
      <c r="O3155" s="1"/>
      <c r="P3155" s="1"/>
    </row>
    <row r="3156" spans="1:16" ht="16.5" hidden="1" customHeight="1">
      <c r="A3156" s="43">
        <v>108663</v>
      </c>
      <c r="B3156" s="1" t="s">
        <v>41</v>
      </c>
      <c r="C3156" s="1" t="s">
        <v>51</v>
      </c>
      <c r="D3156" s="1" t="s">
        <v>81</v>
      </c>
      <c r="E3156" s="1" t="s">
        <v>44</v>
      </c>
      <c r="F3156" s="1" t="s">
        <v>45</v>
      </c>
      <c r="G3156" s="1" t="s">
        <v>46</v>
      </c>
      <c r="H3156" s="1" t="s">
        <v>54</v>
      </c>
      <c r="I3156" s="1" t="s">
        <v>5649</v>
      </c>
      <c r="J3156" s="1" t="s">
        <v>5650</v>
      </c>
      <c r="K3156" s="67">
        <v>44725.604189814818</v>
      </c>
      <c r="L3156" s="67">
        <v>44727.695243055554</v>
      </c>
      <c r="M3156" t="s">
        <v>50</v>
      </c>
      <c r="N3156" s="91" t="s">
        <v>429</v>
      </c>
      <c r="O3156" s="1"/>
      <c r="P3156" s="1"/>
    </row>
    <row r="3157" spans="1:16" ht="16.5" hidden="1" customHeight="1">
      <c r="A3157" s="43">
        <v>108664</v>
      </c>
      <c r="B3157" s="1" t="s">
        <v>575</v>
      </c>
      <c r="C3157" s="1" t="s">
        <v>51</v>
      </c>
      <c r="D3157" s="1" t="s">
        <v>61</v>
      </c>
      <c r="E3157" s="1" t="s">
        <v>66</v>
      </c>
      <c r="F3157" s="1" t="s">
        <v>67</v>
      </c>
      <c r="G3157" s="1" t="s">
        <v>46</v>
      </c>
      <c r="H3157" s="1" t="s">
        <v>54</v>
      </c>
      <c r="I3157" s="1" t="s">
        <v>5651</v>
      </c>
      <c r="J3157" s="1" t="s">
        <v>5652</v>
      </c>
      <c r="K3157" s="67">
        <v>44725.608807870369</v>
      </c>
      <c r="L3157" s="67">
        <v>44728.485717592594</v>
      </c>
      <c r="M3157" t="s">
        <v>50</v>
      </c>
      <c r="N3157" s="91" t="s">
        <v>3881</v>
      </c>
      <c r="O3157" s="1"/>
      <c r="P3157" s="1"/>
    </row>
    <row r="3158" spans="1:16" ht="16.5" hidden="1" customHeight="1">
      <c r="A3158" s="43">
        <v>108665</v>
      </c>
      <c r="B3158" s="1" t="s">
        <v>57</v>
      </c>
      <c r="C3158" s="1" t="s">
        <v>51</v>
      </c>
      <c r="D3158" s="1" t="s">
        <v>43</v>
      </c>
      <c r="E3158" s="1" t="s">
        <v>62</v>
      </c>
      <c r="F3158" s="1" t="s">
        <v>53</v>
      </c>
      <c r="G3158" s="1" t="s">
        <v>46</v>
      </c>
      <c r="H3158" s="1" t="s">
        <v>54</v>
      </c>
      <c r="I3158" s="1" t="s">
        <v>5653</v>
      </c>
      <c r="J3158" s="1" t="s">
        <v>5654</v>
      </c>
      <c r="K3158" s="67">
        <v>44725.618414351855</v>
      </c>
      <c r="L3158" s="67">
        <v>44726.3909375</v>
      </c>
      <c r="M3158" t="s">
        <v>50</v>
      </c>
      <c r="N3158" s="85" t="s">
        <v>443</v>
      </c>
      <c r="O3158" s="1"/>
      <c r="P3158" s="1"/>
    </row>
    <row r="3159" spans="1:16" ht="16.5" hidden="1" customHeight="1">
      <c r="A3159" s="43">
        <v>108666</v>
      </c>
      <c r="B3159" s="1" t="s">
        <v>41</v>
      </c>
      <c r="C3159" s="1" t="s">
        <v>51</v>
      </c>
      <c r="D3159" s="1" t="s">
        <v>61</v>
      </c>
      <c r="E3159" s="1" t="s">
        <v>44</v>
      </c>
      <c r="F3159" s="1" t="s">
        <v>53</v>
      </c>
      <c r="G3159" s="1" t="s">
        <v>46</v>
      </c>
      <c r="H3159" s="1" t="s">
        <v>54</v>
      </c>
      <c r="I3159" s="1" t="s">
        <v>5655</v>
      </c>
      <c r="J3159" s="1" t="s">
        <v>5656</v>
      </c>
      <c r="K3159" s="67">
        <v>44725.634525462963</v>
      </c>
      <c r="L3159" s="67">
        <v>44725.648831018516</v>
      </c>
      <c r="M3159" t="s">
        <v>50</v>
      </c>
      <c r="N3159" s="91" t="s">
        <v>429</v>
      </c>
      <c r="O3159" s="1"/>
      <c r="P3159" s="1"/>
    </row>
    <row r="3160" spans="1:16" ht="16.5" customHeight="1">
      <c r="A3160" s="43">
        <v>108667</v>
      </c>
      <c r="B3160" s="1" t="s">
        <v>41</v>
      </c>
      <c r="C3160" s="1" t="s">
        <v>109</v>
      </c>
      <c r="D3160" s="1" t="s">
        <v>61</v>
      </c>
      <c r="E3160" s="1" t="s">
        <v>62</v>
      </c>
      <c r="F3160" s="1" t="s">
        <v>67</v>
      </c>
      <c r="G3160" s="1" t="s">
        <v>401</v>
      </c>
      <c r="H3160" s="1" t="s">
        <v>47</v>
      </c>
      <c r="I3160" s="1" t="s">
        <v>5657</v>
      </c>
      <c r="J3160" s="1" t="s">
        <v>5658</v>
      </c>
      <c r="K3160" s="94">
        <v>44725.644490740742</v>
      </c>
      <c r="L3160" s="27">
        <v>44728.625289351854</v>
      </c>
      <c r="M3160" s="1" t="s">
        <v>50</v>
      </c>
      <c r="N3160" s="85" t="s">
        <v>429</v>
      </c>
      <c r="O3160" s="1"/>
      <c r="P3160" s="1"/>
    </row>
    <row r="3161" spans="1:16" ht="16.5" hidden="1" customHeight="1">
      <c r="A3161" s="43">
        <v>108668</v>
      </c>
      <c r="B3161" s="1" t="s">
        <v>60</v>
      </c>
      <c r="C3161" s="1" t="s">
        <v>51</v>
      </c>
      <c r="D3161" s="1" t="s">
        <v>61</v>
      </c>
      <c r="E3161" s="1" t="s">
        <v>44</v>
      </c>
      <c r="F3161" s="1" t="s">
        <v>53</v>
      </c>
      <c r="G3161" s="1" t="s">
        <v>46</v>
      </c>
      <c r="H3161" s="1" t="s">
        <v>47</v>
      </c>
      <c r="I3161" s="1" t="s">
        <v>5659</v>
      </c>
      <c r="J3161" s="1" t="s">
        <v>5660</v>
      </c>
      <c r="K3161" s="67">
        <v>44725.655671296299</v>
      </c>
      <c r="L3161" s="67">
        <v>44726.391863425924</v>
      </c>
      <c r="M3161" t="s">
        <v>50</v>
      </c>
      <c r="N3161" s="91" t="s">
        <v>429</v>
      </c>
      <c r="O3161" s="1"/>
      <c r="P3161" s="1"/>
    </row>
    <row r="3162" spans="1:16" ht="16.5" hidden="1" customHeight="1">
      <c r="A3162" s="43">
        <v>108669</v>
      </c>
      <c r="B3162" s="1" t="s">
        <v>639</v>
      </c>
      <c r="C3162" s="1" t="s">
        <v>388</v>
      </c>
      <c r="D3162" s="1" t="s">
        <v>52</v>
      </c>
      <c r="E3162" s="1" t="s">
        <v>249</v>
      </c>
      <c r="F3162" s="1" t="s">
        <v>67</v>
      </c>
      <c r="G3162" s="1" t="s">
        <v>46</v>
      </c>
      <c r="H3162" s="1" t="s">
        <v>47</v>
      </c>
      <c r="I3162" s="1" t="s">
        <v>5661</v>
      </c>
      <c r="J3162" s="1" t="s">
        <v>5662</v>
      </c>
      <c r="K3162" s="67">
        <v>44725.668993055559</v>
      </c>
      <c r="L3162" s="67">
        <v>44735.733437499999</v>
      </c>
      <c r="M3162" t="s">
        <v>50</v>
      </c>
      <c r="N3162" s="91" t="s">
        <v>808</v>
      </c>
      <c r="O3162" s="1"/>
      <c r="P3162" s="1"/>
    </row>
    <row r="3163" spans="1:16" ht="16.5" hidden="1" customHeight="1">
      <c r="A3163" s="43">
        <v>108670</v>
      </c>
      <c r="B3163" s="1" t="s">
        <v>60</v>
      </c>
      <c r="C3163" s="1" t="s">
        <v>126</v>
      </c>
      <c r="D3163" s="1" t="s">
        <v>71</v>
      </c>
      <c r="E3163" s="1" t="s">
        <v>84</v>
      </c>
      <c r="F3163" s="1" t="s">
        <v>67</v>
      </c>
      <c r="G3163" s="1" t="s">
        <v>46</v>
      </c>
      <c r="H3163" s="1" t="s">
        <v>47</v>
      </c>
      <c r="I3163" s="1" t="s">
        <v>5663</v>
      </c>
      <c r="J3163" s="1" t="s">
        <v>5664</v>
      </c>
      <c r="K3163" s="67">
        <v>44725.690069444441</v>
      </c>
      <c r="L3163" s="67">
        <v>44728.625590277778</v>
      </c>
      <c r="M3163" t="s">
        <v>50</v>
      </c>
      <c r="N3163" s="91" t="s">
        <v>429</v>
      </c>
      <c r="O3163" s="1"/>
      <c r="P3163" s="1"/>
    </row>
    <row r="3164" spans="1:16" ht="16.5" hidden="1" customHeight="1">
      <c r="A3164" s="43">
        <v>108671</v>
      </c>
      <c r="B3164" s="1" t="s">
        <v>252</v>
      </c>
      <c r="C3164" s="1" t="s">
        <v>150</v>
      </c>
      <c r="D3164" s="1" t="s">
        <v>61</v>
      </c>
      <c r="E3164" s="1" t="s">
        <v>440</v>
      </c>
      <c r="F3164" s="1" t="s">
        <v>67</v>
      </c>
      <c r="G3164" s="1" t="s">
        <v>46</v>
      </c>
      <c r="H3164" s="1" t="s">
        <v>54</v>
      </c>
      <c r="I3164" s="1" t="s">
        <v>5665</v>
      </c>
      <c r="J3164" s="1" t="s">
        <v>5666</v>
      </c>
      <c r="K3164" s="67">
        <v>44726.200208333335</v>
      </c>
      <c r="L3164" s="67">
        <v>44728.48537037037</v>
      </c>
      <c r="M3164" t="s">
        <v>50</v>
      </c>
      <c r="N3164" s="85" t="s">
        <v>443</v>
      </c>
      <c r="O3164" s="1"/>
      <c r="P3164" s="1"/>
    </row>
    <row r="3165" spans="1:16" ht="16.5" hidden="1" customHeight="1">
      <c r="A3165" s="43">
        <v>108672</v>
      </c>
      <c r="B3165" s="1" t="s">
        <v>60</v>
      </c>
      <c r="C3165" s="1" t="s">
        <v>51</v>
      </c>
      <c r="D3165" s="1" t="s">
        <v>81</v>
      </c>
      <c r="E3165" s="1" t="s">
        <v>75</v>
      </c>
      <c r="F3165" s="1" t="s">
        <v>53</v>
      </c>
      <c r="G3165" s="1" t="s">
        <v>85</v>
      </c>
      <c r="H3165" s="1" t="s">
        <v>54</v>
      </c>
      <c r="I3165" s="1" t="s">
        <v>5667</v>
      </c>
      <c r="J3165" s="1" t="s">
        <v>5668</v>
      </c>
      <c r="K3165" s="67">
        <v>44726.387361111112</v>
      </c>
      <c r="L3165" s="67">
        <v>44727.656585648147</v>
      </c>
      <c r="M3165" t="s">
        <v>50</v>
      </c>
      <c r="N3165" s="91" t="s">
        <v>429</v>
      </c>
      <c r="O3165" s="1"/>
      <c r="P3165" s="1"/>
    </row>
    <row r="3166" spans="1:16" ht="16.5" hidden="1" customHeight="1">
      <c r="A3166" s="43">
        <v>108673</v>
      </c>
      <c r="B3166" s="1" t="s">
        <v>60</v>
      </c>
      <c r="C3166" s="1" t="s">
        <v>51</v>
      </c>
      <c r="D3166" s="1" t="s">
        <v>81</v>
      </c>
      <c r="E3166" s="1" t="s">
        <v>75</v>
      </c>
      <c r="F3166" s="1" t="s">
        <v>53</v>
      </c>
      <c r="G3166" s="1" t="s">
        <v>85</v>
      </c>
      <c r="H3166" s="1" t="s">
        <v>54</v>
      </c>
      <c r="I3166" s="1" t="s">
        <v>5669</v>
      </c>
      <c r="J3166" s="1" t="s">
        <v>5670</v>
      </c>
      <c r="K3166" s="67">
        <v>44726.389618055553</v>
      </c>
      <c r="L3166" s="67">
        <v>44728.418819444443</v>
      </c>
      <c r="M3166" t="s">
        <v>50</v>
      </c>
      <c r="N3166" s="91" t="s">
        <v>429</v>
      </c>
      <c r="O3166" s="1"/>
      <c r="P3166" s="1"/>
    </row>
    <row r="3167" spans="1:16" ht="16.5" hidden="1" customHeight="1">
      <c r="A3167" s="43">
        <v>108674</v>
      </c>
      <c r="B3167" s="1" t="s">
        <v>60</v>
      </c>
      <c r="C3167" s="1" t="s">
        <v>51</v>
      </c>
      <c r="D3167" s="1" t="s">
        <v>52</v>
      </c>
      <c r="E3167" s="1" t="s">
        <v>241</v>
      </c>
      <c r="F3167" s="1" t="s">
        <v>67</v>
      </c>
      <c r="G3167" s="1" t="s">
        <v>46</v>
      </c>
      <c r="H3167" s="1" t="s">
        <v>54</v>
      </c>
      <c r="I3167" s="1" t="s">
        <v>5671</v>
      </c>
      <c r="J3167" s="1" t="s">
        <v>5645</v>
      </c>
      <c r="K3167" s="67">
        <v>44726.390023148146</v>
      </c>
      <c r="L3167" s="67">
        <v>44728.625891203701</v>
      </c>
      <c r="M3167" t="s">
        <v>50</v>
      </c>
      <c r="N3167" s="91" t="s">
        <v>429</v>
      </c>
      <c r="O3167" s="1"/>
      <c r="P3167" s="1"/>
    </row>
    <row r="3168" spans="1:16" ht="16.5" hidden="1" customHeight="1">
      <c r="A3168" s="43">
        <v>108675</v>
      </c>
      <c r="B3168" s="1" t="s">
        <v>60</v>
      </c>
      <c r="C3168" s="1" t="s">
        <v>51</v>
      </c>
      <c r="D3168" s="1" t="s">
        <v>81</v>
      </c>
      <c r="E3168" s="1" t="s">
        <v>75</v>
      </c>
      <c r="F3168" s="1" t="s">
        <v>53</v>
      </c>
      <c r="G3168" s="1" t="s">
        <v>85</v>
      </c>
      <c r="H3168" s="1" t="s">
        <v>54</v>
      </c>
      <c r="I3168" s="1" t="s">
        <v>5672</v>
      </c>
      <c r="J3168" s="1" t="s">
        <v>5673</v>
      </c>
      <c r="K3168" s="67">
        <v>44726.392962962964</v>
      </c>
      <c r="L3168" s="67">
        <v>44726.490312499998</v>
      </c>
      <c r="M3168" t="s">
        <v>50</v>
      </c>
      <c r="N3168" s="91" t="s">
        <v>429</v>
      </c>
      <c r="O3168" s="1"/>
      <c r="P3168" s="1"/>
    </row>
    <row r="3169" spans="1:16" ht="16.5" hidden="1" customHeight="1">
      <c r="A3169" s="43">
        <v>108676</v>
      </c>
      <c r="B3169" s="1" t="s">
        <v>60</v>
      </c>
      <c r="C3169" s="1" t="s">
        <v>51</v>
      </c>
      <c r="D3169" s="1" t="s">
        <v>71</v>
      </c>
      <c r="E3169" s="1" t="s">
        <v>44</v>
      </c>
      <c r="F3169" s="1" t="s">
        <v>53</v>
      </c>
      <c r="G3169" s="1" t="s">
        <v>46</v>
      </c>
      <c r="H3169" s="1" t="s">
        <v>54</v>
      </c>
      <c r="I3169" s="1" t="s">
        <v>5674</v>
      </c>
      <c r="J3169" s="1" t="s">
        <v>5675</v>
      </c>
      <c r="K3169" s="67">
        <v>44726.405601851853</v>
      </c>
      <c r="L3169" s="67">
        <v>44726.504675925928</v>
      </c>
      <c r="M3169" t="s">
        <v>50</v>
      </c>
      <c r="N3169" s="91" t="s">
        <v>429</v>
      </c>
      <c r="O3169" s="1"/>
      <c r="P3169" s="1"/>
    </row>
    <row r="3170" spans="1:16" ht="16.5" hidden="1" customHeight="1">
      <c r="A3170" s="43">
        <v>108677</v>
      </c>
      <c r="B3170" s="1" t="s">
        <v>41</v>
      </c>
      <c r="C3170" s="1" t="s">
        <v>99</v>
      </c>
      <c r="D3170" s="1" t="s">
        <v>61</v>
      </c>
      <c r="E3170" s="1" t="s">
        <v>44</v>
      </c>
      <c r="F3170" s="1" t="s">
        <v>45</v>
      </c>
      <c r="G3170" s="1" t="s">
        <v>46</v>
      </c>
      <c r="H3170" s="1" t="s">
        <v>54</v>
      </c>
      <c r="I3170" s="1" t="s">
        <v>5676</v>
      </c>
      <c r="J3170" s="1" t="s">
        <v>5677</v>
      </c>
      <c r="K3170" s="67">
        <v>44726.407777777778</v>
      </c>
      <c r="L3170" s="67">
        <v>44729.634722222225</v>
      </c>
      <c r="M3170" t="s">
        <v>50</v>
      </c>
      <c r="N3170" s="91" t="s">
        <v>429</v>
      </c>
      <c r="O3170" s="1"/>
      <c r="P3170" s="1"/>
    </row>
    <row r="3171" spans="1:16" ht="16.5" customHeight="1">
      <c r="A3171" s="43">
        <v>108678</v>
      </c>
      <c r="B3171" s="1" t="s">
        <v>41</v>
      </c>
      <c r="C3171" s="1" t="s">
        <v>51</v>
      </c>
      <c r="D3171" s="1" t="s">
        <v>52</v>
      </c>
      <c r="E3171" s="1" t="s">
        <v>134</v>
      </c>
      <c r="F3171" s="1" t="s">
        <v>67</v>
      </c>
      <c r="G3171" s="1" t="s">
        <v>401</v>
      </c>
      <c r="H3171" s="1" t="s">
        <v>47</v>
      </c>
      <c r="I3171" s="1" t="s">
        <v>5678</v>
      </c>
      <c r="J3171" s="1" t="s">
        <v>5679</v>
      </c>
      <c r="K3171" s="94">
        <v>44726.423611111109</v>
      </c>
      <c r="L3171" s="27">
        <v>44729.64508101852</v>
      </c>
      <c r="M3171" s="1" t="s">
        <v>50</v>
      </c>
      <c r="N3171" s="85" t="s">
        <v>429</v>
      </c>
      <c r="O3171" s="1"/>
      <c r="P3171" s="1"/>
    </row>
    <row r="3172" spans="1:16" ht="16.5" hidden="1" customHeight="1">
      <c r="A3172" s="43">
        <v>108679</v>
      </c>
      <c r="B3172" s="1" t="s">
        <v>4336</v>
      </c>
      <c r="C3172" s="1" t="s">
        <v>123</v>
      </c>
      <c r="D3172" s="1" t="s">
        <v>151</v>
      </c>
      <c r="E3172" s="1" t="s">
        <v>186</v>
      </c>
      <c r="F3172" s="1" t="s">
        <v>67</v>
      </c>
      <c r="G3172" s="1" t="s">
        <v>498</v>
      </c>
      <c r="H3172" s="1" t="s">
        <v>163</v>
      </c>
      <c r="I3172" s="1" t="s">
        <v>5680</v>
      </c>
      <c r="J3172" s="1" t="s">
        <v>5681</v>
      </c>
      <c r="K3172" s="67">
        <v>44726.429965277777</v>
      </c>
      <c r="L3172" s="67">
        <v>44728.532557870371</v>
      </c>
      <c r="M3172" t="s">
        <v>50</v>
      </c>
      <c r="N3172" s="91" t="s">
        <v>808</v>
      </c>
      <c r="O3172" s="1"/>
      <c r="P3172" s="1"/>
    </row>
    <row r="3173" spans="1:16" ht="16.5" hidden="1" customHeight="1">
      <c r="A3173" s="43">
        <v>108680</v>
      </c>
      <c r="B3173" s="1" t="s">
        <v>41</v>
      </c>
      <c r="C3173" s="1" t="s">
        <v>51</v>
      </c>
      <c r="D3173" s="1" t="s">
        <v>52</v>
      </c>
      <c r="E3173" s="1" t="s">
        <v>84</v>
      </c>
      <c r="F3173" s="1" t="s">
        <v>45</v>
      </c>
      <c r="G3173" s="1" t="s">
        <v>46</v>
      </c>
      <c r="H3173" s="1" t="s">
        <v>47</v>
      </c>
      <c r="I3173" s="1" t="s">
        <v>5682</v>
      </c>
      <c r="J3173" s="1" t="s">
        <v>5683</v>
      </c>
      <c r="K3173" s="67">
        <v>44726.436365740738</v>
      </c>
      <c r="L3173" s="67">
        <v>44732.585451388892</v>
      </c>
      <c r="M3173" t="s">
        <v>50</v>
      </c>
      <c r="N3173" s="91" t="s">
        <v>429</v>
      </c>
      <c r="O3173" s="1"/>
      <c r="P3173" s="1"/>
    </row>
    <row r="3174" spans="1:16" ht="16.5" hidden="1" customHeight="1">
      <c r="A3174" s="43">
        <v>108681</v>
      </c>
      <c r="B3174" s="1" t="s">
        <v>60</v>
      </c>
      <c r="C3174" s="1" t="s">
        <v>51</v>
      </c>
      <c r="D3174" s="1" t="s">
        <v>43</v>
      </c>
      <c r="E3174" s="1" t="s">
        <v>44</v>
      </c>
      <c r="F3174" s="1" t="s">
        <v>53</v>
      </c>
      <c r="G3174" s="1" t="s">
        <v>85</v>
      </c>
      <c r="H3174" s="1" t="s">
        <v>47</v>
      </c>
      <c r="I3174" s="1" t="s">
        <v>5684</v>
      </c>
      <c r="J3174" s="1" t="s">
        <v>5685</v>
      </c>
      <c r="K3174" s="67">
        <v>44726.440763888888</v>
      </c>
      <c r="L3174" s="67">
        <v>44728.417361111111</v>
      </c>
      <c r="M3174" t="s">
        <v>50</v>
      </c>
      <c r="N3174" s="91" t="s">
        <v>429</v>
      </c>
      <c r="O3174" s="1"/>
      <c r="P3174" s="1"/>
    </row>
    <row r="3175" spans="1:16" ht="16.5" hidden="1" customHeight="1">
      <c r="A3175" s="43">
        <v>108682</v>
      </c>
      <c r="B3175" s="1" t="s">
        <v>41</v>
      </c>
      <c r="C3175" s="1" t="s">
        <v>42</v>
      </c>
      <c r="D3175" s="1" t="s">
        <v>61</v>
      </c>
      <c r="E3175" s="1" t="s">
        <v>62</v>
      </c>
      <c r="F3175" s="1" t="s">
        <v>45</v>
      </c>
      <c r="G3175" s="1" t="s">
        <v>46</v>
      </c>
      <c r="H3175" s="1" t="s">
        <v>47</v>
      </c>
      <c r="I3175" s="1" t="s">
        <v>5686</v>
      </c>
      <c r="J3175" s="1" t="s">
        <v>5687</v>
      </c>
      <c r="K3175" s="67">
        <v>44726.442245370374</v>
      </c>
      <c r="L3175" s="67">
        <v>44726.490972222222</v>
      </c>
      <c r="M3175" t="s">
        <v>50</v>
      </c>
      <c r="N3175" s="91" t="s">
        <v>429</v>
      </c>
      <c r="O3175" s="1"/>
      <c r="P3175" s="1"/>
    </row>
    <row r="3176" spans="1:16" ht="16.5" hidden="1" customHeight="1">
      <c r="A3176" s="43">
        <v>108683</v>
      </c>
      <c r="B3176" s="1" t="s">
        <v>41</v>
      </c>
      <c r="C3176" s="1" t="s">
        <v>51</v>
      </c>
      <c r="D3176" s="1" t="s">
        <v>61</v>
      </c>
      <c r="E3176" s="1" t="s">
        <v>44</v>
      </c>
      <c r="F3176" s="1" t="s">
        <v>45</v>
      </c>
      <c r="G3176" s="1" t="s">
        <v>46</v>
      </c>
      <c r="H3176" s="1" t="s">
        <v>54</v>
      </c>
      <c r="I3176" s="1" t="s">
        <v>5688</v>
      </c>
      <c r="J3176" s="1" t="s">
        <v>5689</v>
      </c>
      <c r="K3176" s="67">
        <v>44726.444513888891</v>
      </c>
      <c r="L3176" s="67">
        <v>44728.419756944444</v>
      </c>
      <c r="M3176" t="s">
        <v>50</v>
      </c>
      <c r="N3176" s="91" t="s">
        <v>429</v>
      </c>
      <c r="O3176" s="1"/>
      <c r="P3176" s="1"/>
    </row>
    <row r="3177" spans="1:16" ht="16.5" hidden="1" customHeight="1">
      <c r="A3177" s="43">
        <v>108684</v>
      </c>
      <c r="B3177" s="1" t="s">
        <v>60</v>
      </c>
      <c r="C3177" s="1" t="s">
        <v>42</v>
      </c>
      <c r="D3177" s="1" t="s">
        <v>43</v>
      </c>
      <c r="E3177" s="1" t="s">
        <v>44</v>
      </c>
      <c r="F3177" s="1" t="s">
        <v>45</v>
      </c>
      <c r="G3177" s="1" t="s">
        <v>46</v>
      </c>
      <c r="H3177" s="1" t="s">
        <v>47</v>
      </c>
      <c r="I3177" s="1" t="s">
        <v>5690</v>
      </c>
      <c r="J3177" s="1" t="s">
        <v>5691</v>
      </c>
      <c r="K3177" s="67">
        <v>44726.452824074076</v>
      </c>
      <c r="L3177" s="67">
        <v>44726.50439814815</v>
      </c>
      <c r="M3177" t="s">
        <v>50</v>
      </c>
      <c r="N3177" s="91" t="s">
        <v>429</v>
      </c>
      <c r="O3177" s="1"/>
      <c r="P3177" s="1"/>
    </row>
    <row r="3178" spans="1:16" ht="16.5" hidden="1" customHeight="1">
      <c r="A3178" s="43">
        <v>108685</v>
      </c>
      <c r="B3178" s="1" t="s">
        <v>41</v>
      </c>
      <c r="C3178" s="1" t="s">
        <v>114</v>
      </c>
      <c r="D3178" s="1" t="s">
        <v>81</v>
      </c>
      <c r="E3178" s="1" t="s">
        <v>44</v>
      </c>
      <c r="F3178" s="1" t="s">
        <v>53</v>
      </c>
      <c r="G3178" s="1" t="s">
        <v>85</v>
      </c>
      <c r="H3178" s="1" t="s">
        <v>54</v>
      </c>
      <c r="I3178" s="1" t="s">
        <v>5692</v>
      </c>
      <c r="J3178" s="1" t="s">
        <v>5693</v>
      </c>
      <c r="K3178" s="67">
        <v>44726.453935185185</v>
      </c>
      <c r="L3178" s="67">
        <v>44726.503622685188</v>
      </c>
      <c r="M3178" t="s">
        <v>50</v>
      </c>
      <c r="N3178" s="91" t="s">
        <v>429</v>
      </c>
      <c r="O3178" s="1"/>
      <c r="P3178" s="1"/>
    </row>
    <row r="3179" spans="1:16" ht="16.5" hidden="1" customHeight="1">
      <c r="A3179" s="43">
        <v>108686</v>
      </c>
      <c r="B3179" s="1" t="s">
        <v>60</v>
      </c>
      <c r="C3179" s="1" t="s">
        <v>42</v>
      </c>
      <c r="D3179" s="1" t="s">
        <v>81</v>
      </c>
      <c r="E3179" s="1" t="s">
        <v>62</v>
      </c>
      <c r="F3179" s="1" t="s">
        <v>45</v>
      </c>
      <c r="G3179" s="1" t="s">
        <v>46</v>
      </c>
      <c r="H3179" s="1" t="s">
        <v>47</v>
      </c>
      <c r="I3179" s="1" t="s">
        <v>5694</v>
      </c>
      <c r="J3179" s="1" t="s">
        <v>5695</v>
      </c>
      <c r="K3179" s="67">
        <v>44726.461458333331</v>
      </c>
      <c r="L3179" s="67">
        <v>44726.503275462965</v>
      </c>
      <c r="M3179" t="s">
        <v>50</v>
      </c>
      <c r="N3179" s="91" t="s">
        <v>429</v>
      </c>
      <c r="O3179" s="1"/>
      <c r="P3179" s="1"/>
    </row>
    <row r="3180" spans="1:16" ht="16.5" hidden="1" customHeight="1">
      <c r="A3180" s="43">
        <v>108687</v>
      </c>
      <c r="B3180" s="1" t="s">
        <v>41</v>
      </c>
      <c r="C3180" s="1" t="s">
        <v>150</v>
      </c>
      <c r="D3180" s="1" t="s">
        <v>43</v>
      </c>
      <c r="E3180" s="1" t="s">
        <v>44</v>
      </c>
      <c r="F3180" s="1" t="s">
        <v>45</v>
      </c>
      <c r="G3180" s="1" t="s">
        <v>498</v>
      </c>
      <c r="H3180" s="1" t="s">
        <v>47</v>
      </c>
      <c r="I3180" s="1" t="s">
        <v>5696</v>
      </c>
      <c r="J3180" s="1" t="s">
        <v>5697</v>
      </c>
      <c r="K3180" s="67">
        <v>44726.470543981479</v>
      </c>
      <c r="L3180" s="67">
        <v>44726.501932870371</v>
      </c>
      <c r="M3180" t="s">
        <v>50</v>
      </c>
      <c r="N3180" s="91" t="s">
        <v>429</v>
      </c>
      <c r="O3180" s="1"/>
      <c r="P3180" s="1"/>
    </row>
    <row r="3181" spans="1:16" ht="16.5" hidden="1" customHeight="1">
      <c r="A3181" s="43">
        <v>108688</v>
      </c>
      <c r="B3181" s="1" t="s">
        <v>57</v>
      </c>
      <c r="C3181" s="1" t="s">
        <v>51</v>
      </c>
      <c r="D3181" s="1" t="s">
        <v>61</v>
      </c>
      <c r="E3181" s="1" t="s">
        <v>66</v>
      </c>
      <c r="F3181" s="1" t="s">
        <v>45</v>
      </c>
      <c r="G3181" s="1" t="s">
        <v>46</v>
      </c>
      <c r="H3181" s="1" t="s">
        <v>47</v>
      </c>
      <c r="I3181" s="1" t="s">
        <v>4638</v>
      </c>
      <c r="J3181" s="1" t="s">
        <v>5698</v>
      </c>
      <c r="K3181" s="67">
        <v>44726.472314814811</v>
      </c>
      <c r="L3181" s="67">
        <v>44726.501597222225</v>
      </c>
      <c r="M3181" t="s">
        <v>50</v>
      </c>
      <c r="N3181" s="85" t="s">
        <v>443</v>
      </c>
      <c r="O3181" s="1"/>
      <c r="P3181" s="1"/>
    </row>
    <row r="3182" spans="1:16" ht="16.5" hidden="1" customHeight="1">
      <c r="A3182" s="43">
        <v>108689</v>
      </c>
      <c r="B3182" s="1" t="s">
        <v>60</v>
      </c>
      <c r="C3182" s="1" t="s">
        <v>341</v>
      </c>
      <c r="D3182" s="1" t="s">
        <v>71</v>
      </c>
      <c r="E3182" s="1" t="s">
        <v>44</v>
      </c>
      <c r="F3182" s="1" t="s">
        <v>53</v>
      </c>
      <c r="G3182" s="1" t="s">
        <v>46</v>
      </c>
      <c r="H3182" s="1" t="s">
        <v>54</v>
      </c>
      <c r="I3182" s="1" t="s">
        <v>5699</v>
      </c>
      <c r="J3182" s="1" t="s">
        <v>5700</v>
      </c>
      <c r="K3182" s="67">
        <v>44726.47828703704</v>
      </c>
      <c r="L3182" s="67">
        <v>44727.518692129626</v>
      </c>
      <c r="M3182" t="s">
        <v>50</v>
      </c>
      <c r="N3182" s="91" t="s">
        <v>429</v>
      </c>
      <c r="O3182" s="1"/>
      <c r="P3182" s="1"/>
    </row>
    <row r="3183" spans="1:16" ht="16.5" hidden="1" customHeight="1">
      <c r="A3183" s="43">
        <v>108690</v>
      </c>
      <c r="B3183" s="1" t="s">
        <v>60</v>
      </c>
      <c r="C3183" s="1" t="s">
        <v>51</v>
      </c>
      <c r="D3183" s="1" t="s">
        <v>43</v>
      </c>
      <c r="E3183" s="1" t="s">
        <v>207</v>
      </c>
      <c r="F3183" s="1" t="s">
        <v>45</v>
      </c>
      <c r="G3183" s="1" t="s">
        <v>46</v>
      </c>
      <c r="H3183" s="1" t="s">
        <v>47</v>
      </c>
      <c r="I3183" s="1" t="s">
        <v>5701</v>
      </c>
      <c r="J3183" s="1" t="s">
        <v>5702</v>
      </c>
      <c r="K3183" s="67">
        <v>44726.484398148146</v>
      </c>
      <c r="L3183" s="67">
        <v>44728.418252314812</v>
      </c>
      <c r="M3183" t="s">
        <v>50</v>
      </c>
      <c r="N3183" s="91" t="s">
        <v>429</v>
      </c>
      <c r="O3183" s="1"/>
      <c r="P3183" s="1"/>
    </row>
    <row r="3184" spans="1:16" ht="16.5" hidden="1" customHeight="1">
      <c r="A3184" s="43">
        <v>108691</v>
      </c>
      <c r="B3184" s="1" t="s">
        <v>60</v>
      </c>
      <c r="C3184" s="1" t="s">
        <v>51</v>
      </c>
      <c r="D3184" s="1" t="s">
        <v>71</v>
      </c>
      <c r="E3184" s="1" t="s">
        <v>44</v>
      </c>
      <c r="F3184" s="1" t="s">
        <v>53</v>
      </c>
      <c r="G3184" s="1" t="s">
        <v>46</v>
      </c>
      <c r="H3184" s="1" t="s">
        <v>54</v>
      </c>
      <c r="I3184" s="1" t="s">
        <v>753</v>
      </c>
      <c r="J3184" s="1" t="s">
        <v>5703</v>
      </c>
      <c r="K3184" s="67">
        <v>44726.490439814814</v>
      </c>
      <c r="L3184" s="67">
        <v>44726.500902777778</v>
      </c>
      <c r="M3184" t="s">
        <v>50</v>
      </c>
      <c r="N3184" s="91" t="s">
        <v>429</v>
      </c>
      <c r="O3184" s="1"/>
      <c r="P3184" s="1"/>
    </row>
    <row r="3185" spans="1:16" ht="16.5" customHeight="1">
      <c r="A3185" s="43">
        <v>108692</v>
      </c>
      <c r="B3185" s="1" t="s">
        <v>636</v>
      </c>
      <c r="C3185" s="1" t="s">
        <v>51</v>
      </c>
      <c r="D3185" s="1" t="s">
        <v>61</v>
      </c>
      <c r="E3185" s="1" t="s">
        <v>241</v>
      </c>
      <c r="F3185" s="1" t="s">
        <v>67</v>
      </c>
      <c r="G3185" s="1" t="s">
        <v>401</v>
      </c>
      <c r="H3185" s="1" t="s">
        <v>54</v>
      </c>
      <c r="I3185" s="1" t="s">
        <v>5704</v>
      </c>
      <c r="J3185" s="1" t="s">
        <v>5705</v>
      </c>
      <c r="K3185" s="94">
        <v>44726.496539351851</v>
      </c>
      <c r="L3185" s="27">
        <v>44734.647002314814</v>
      </c>
      <c r="M3185" s="1" t="s">
        <v>50</v>
      </c>
      <c r="N3185" s="85" t="s">
        <v>443</v>
      </c>
      <c r="O3185" s="1"/>
      <c r="P3185" s="1"/>
    </row>
    <row r="3186" spans="1:16" ht="16.5" customHeight="1">
      <c r="A3186" s="43">
        <v>108693</v>
      </c>
      <c r="B3186" s="1" t="s">
        <v>636</v>
      </c>
      <c r="C3186" s="1" t="s">
        <v>51</v>
      </c>
      <c r="D3186" s="1" t="s">
        <v>61</v>
      </c>
      <c r="E3186" s="1" t="s">
        <v>241</v>
      </c>
      <c r="F3186" s="1" t="s">
        <v>67</v>
      </c>
      <c r="G3186" s="1" t="s">
        <v>401</v>
      </c>
      <c r="H3186" s="1" t="s">
        <v>54</v>
      </c>
      <c r="I3186" s="1" t="s">
        <v>5704</v>
      </c>
      <c r="J3186" s="1" t="s">
        <v>5705</v>
      </c>
      <c r="K3186" s="94">
        <v>44726.496724537035</v>
      </c>
      <c r="L3186" s="27">
        <v>44734.647673611114</v>
      </c>
      <c r="M3186" s="1" t="s">
        <v>50</v>
      </c>
      <c r="N3186" s="85" t="s">
        <v>443</v>
      </c>
      <c r="O3186" s="1"/>
      <c r="P3186" s="1"/>
    </row>
    <row r="3187" spans="1:16" ht="16.5" customHeight="1">
      <c r="A3187" s="43">
        <v>108694</v>
      </c>
      <c r="B3187" s="1" t="s">
        <v>636</v>
      </c>
      <c r="C3187" s="1" t="s">
        <v>51</v>
      </c>
      <c r="D3187" s="1" t="s">
        <v>61</v>
      </c>
      <c r="E3187" s="1" t="s">
        <v>241</v>
      </c>
      <c r="F3187" s="1" t="s">
        <v>67</v>
      </c>
      <c r="G3187" s="1" t="s">
        <v>401</v>
      </c>
      <c r="H3187" s="1" t="s">
        <v>54</v>
      </c>
      <c r="I3187" s="1" t="s">
        <v>5704</v>
      </c>
      <c r="J3187" s="1" t="s">
        <v>5705</v>
      </c>
      <c r="K3187" s="94">
        <v>44726.496886574074</v>
      </c>
      <c r="L3187" s="27">
        <v>44734.647997685184</v>
      </c>
      <c r="M3187" s="1" t="s">
        <v>50</v>
      </c>
      <c r="N3187" s="85" t="s">
        <v>443</v>
      </c>
      <c r="O3187" s="1"/>
      <c r="P3187" s="1"/>
    </row>
    <row r="3188" spans="1:16" ht="16.5" hidden="1" customHeight="1">
      <c r="A3188" s="43">
        <v>108695</v>
      </c>
      <c r="B3188" s="1" t="s">
        <v>41</v>
      </c>
      <c r="C3188" s="1" t="s">
        <v>51</v>
      </c>
      <c r="D3188" s="1" t="s">
        <v>43</v>
      </c>
      <c r="E3188" s="1" t="s">
        <v>44</v>
      </c>
      <c r="F3188" s="1" t="s">
        <v>53</v>
      </c>
      <c r="G3188" s="1" t="s">
        <v>46</v>
      </c>
      <c r="H3188" s="1" t="s">
        <v>47</v>
      </c>
      <c r="I3188" s="1" t="s">
        <v>5706</v>
      </c>
      <c r="J3188" s="1" t="s">
        <v>5707</v>
      </c>
      <c r="K3188" s="67">
        <v>44726.503668981481</v>
      </c>
      <c r="L3188" s="67">
        <v>44726.578298611108</v>
      </c>
      <c r="M3188" t="s">
        <v>50</v>
      </c>
      <c r="N3188" s="91" t="s">
        <v>429</v>
      </c>
      <c r="O3188" s="1"/>
      <c r="P3188" s="1"/>
    </row>
    <row r="3189" spans="1:16" ht="16.5" hidden="1" customHeight="1">
      <c r="A3189" s="43">
        <v>108696</v>
      </c>
      <c r="B3189" s="1" t="s">
        <v>41</v>
      </c>
      <c r="C3189" s="1" t="s">
        <v>109</v>
      </c>
      <c r="D3189" s="1" t="s">
        <v>61</v>
      </c>
      <c r="E3189" s="1" t="s">
        <v>44</v>
      </c>
      <c r="F3189" s="1" t="s">
        <v>45</v>
      </c>
      <c r="G3189" s="1" t="s">
        <v>46</v>
      </c>
      <c r="H3189" s="1" t="s">
        <v>47</v>
      </c>
      <c r="I3189" s="1" t="s">
        <v>5708</v>
      </c>
      <c r="J3189" s="1" t="s">
        <v>5709</v>
      </c>
      <c r="K3189" s="67">
        <v>44726.504988425928</v>
      </c>
      <c r="L3189" s="67">
        <v>44726.578657407408</v>
      </c>
      <c r="M3189" t="s">
        <v>50</v>
      </c>
      <c r="N3189" s="91" t="s">
        <v>429</v>
      </c>
      <c r="O3189" s="1"/>
      <c r="P3189" s="1"/>
    </row>
    <row r="3190" spans="1:16" ht="16.5" hidden="1" customHeight="1">
      <c r="A3190" s="43">
        <v>108697</v>
      </c>
      <c r="B3190" s="1" t="s">
        <v>57</v>
      </c>
      <c r="C3190" s="1" t="s">
        <v>51</v>
      </c>
      <c r="D3190" s="1" t="s">
        <v>61</v>
      </c>
      <c r="E3190" s="1" t="s">
        <v>62</v>
      </c>
      <c r="F3190" s="1" t="s">
        <v>53</v>
      </c>
      <c r="G3190" s="1" t="s">
        <v>85</v>
      </c>
      <c r="H3190" s="1" t="s">
        <v>54</v>
      </c>
      <c r="I3190" s="1" t="s">
        <v>5710</v>
      </c>
      <c r="J3190" s="1" t="s">
        <v>5711</v>
      </c>
      <c r="K3190" s="67">
        <v>44726.507534722223</v>
      </c>
      <c r="L3190" s="67">
        <v>44727.451770833337</v>
      </c>
      <c r="M3190" t="s">
        <v>50</v>
      </c>
      <c r="N3190" s="91" t="s">
        <v>429</v>
      </c>
      <c r="O3190" s="1"/>
      <c r="P3190" s="1"/>
    </row>
    <row r="3191" spans="1:16" ht="16.5" customHeight="1">
      <c r="A3191" s="43">
        <v>108698</v>
      </c>
      <c r="B3191" s="1" t="s">
        <v>41</v>
      </c>
      <c r="C3191" s="1" t="s">
        <v>109</v>
      </c>
      <c r="D3191" s="1" t="s">
        <v>61</v>
      </c>
      <c r="E3191" s="1" t="s">
        <v>62</v>
      </c>
      <c r="F3191" s="1" t="s">
        <v>67</v>
      </c>
      <c r="G3191" s="1" t="s">
        <v>401</v>
      </c>
      <c r="H3191" s="1" t="s">
        <v>47</v>
      </c>
      <c r="I3191" s="1" t="s">
        <v>5712</v>
      </c>
      <c r="J3191" s="1" t="s">
        <v>5658</v>
      </c>
      <c r="K3191" s="94">
        <v>44726.51158564815</v>
      </c>
      <c r="L3191" s="27">
        <v>44728.627326388887</v>
      </c>
      <c r="M3191" s="1" t="s">
        <v>50</v>
      </c>
      <c r="N3191" s="85" t="s">
        <v>429</v>
      </c>
      <c r="O3191" s="1"/>
      <c r="P3191" s="1"/>
    </row>
    <row r="3192" spans="1:16" ht="16.5" hidden="1" customHeight="1">
      <c r="A3192" s="43">
        <v>108699</v>
      </c>
      <c r="B3192" s="1" t="s">
        <v>639</v>
      </c>
      <c r="C3192" s="1" t="s">
        <v>189</v>
      </c>
      <c r="D3192" s="1" t="s">
        <v>61</v>
      </c>
      <c r="E3192" s="1" t="s">
        <v>44</v>
      </c>
      <c r="F3192" s="1" t="s">
        <v>67</v>
      </c>
      <c r="G3192" s="1" t="s">
        <v>46</v>
      </c>
      <c r="H3192" s="1" t="s">
        <v>54</v>
      </c>
      <c r="I3192" s="1" t="s">
        <v>5713</v>
      </c>
      <c r="J3192" s="1" t="s">
        <v>5714</v>
      </c>
      <c r="K3192" s="67">
        <v>44726.518391203703</v>
      </c>
      <c r="L3192" s="67">
        <v>44727.519652777781</v>
      </c>
      <c r="M3192" t="s">
        <v>50</v>
      </c>
      <c r="N3192" s="91" t="s">
        <v>808</v>
      </c>
      <c r="O3192" s="1"/>
      <c r="P3192" s="1"/>
    </row>
    <row r="3193" spans="1:16" ht="16.5" hidden="1" customHeight="1">
      <c r="A3193" s="43">
        <v>108700</v>
      </c>
      <c r="B3193" s="1" t="s">
        <v>41</v>
      </c>
      <c r="C3193" s="1" t="s">
        <v>90</v>
      </c>
      <c r="D3193" s="1" t="s">
        <v>43</v>
      </c>
      <c r="E3193" s="1" t="s">
        <v>62</v>
      </c>
      <c r="F3193" s="1" t="s">
        <v>53</v>
      </c>
      <c r="G3193" s="1" t="s">
        <v>498</v>
      </c>
      <c r="H3193" s="1" t="s">
        <v>47</v>
      </c>
      <c r="I3193" s="1" t="s">
        <v>5715</v>
      </c>
      <c r="J3193" s="1" t="s">
        <v>5716</v>
      </c>
      <c r="K3193" s="67">
        <v>44726.524189814816</v>
      </c>
      <c r="L3193" s="67">
        <v>44727.451006944444</v>
      </c>
      <c r="M3193" t="s">
        <v>50</v>
      </c>
      <c r="N3193" s="91" t="s">
        <v>429</v>
      </c>
      <c r="O3193" s="1"/>
      <c r="P3193" s="1"/>
    </row>
    <row r="3194" spans="1:16" ht="16.5" hidden="1" customHeight="1">
      <c r="A3194" s="43">
        <v>108701</v>
      </c>
      <c r="B3194" s="1" t="s">
        <v>57</v>
      </c>
      <c r="C3194" s="1" t="s">
        <v>51</v>
      </c>
      <c r="D3194" s="1" t="s">
        <v>52</v>
      </c>
      <c r="E3194" s="1" t="s">
        <v>207</v>
      </c>
      <c r="F3194" s="1" t="s">
        <v>53</v>
      </c>
      <c r="G3194" s="1" t="s">
        <v>46</v>
      </c>
      <c r="H3194" s="1" t="s">
        <v>54</v>
      </c>
      <c r="I3194" s="1" t="s">
        <v>771</v>
      </c>
      <c r="J3194" s="1" t="s">
        <v>800</v>
      </c>
      <c r="K3194" s="67">
        <v>44726.526296296295</v>
      </c>
      <c r="L3194" s="67">
        <v>44726.640763888892</v>
      </c>
      <c r="M3194" t="s">
        <v>50</v>
      </c>
      <c r="N3194" s="85" t="s">
        <v>443</v>
      </c>
      <c r="O3194" s="1"/>
      <c r="P3194" s="1"/>
    </row>
    <row r="3195" spans="1:16" ht="16.5" hidden="1" customHeight="1">
      <c r="A3195" s="43">
        <v>108702</v>
      </c>
      <c r="B3195" s="1" t="s">
        <v>513</v>
      </c>
      <c r="C3195" s="1" t="s">
        <v>51</v>
      </c>
      <c r="D3195" s="1" t="s">
        <v>43</v>
      </c>
      <c r="E3195" s="1" t="s">
        <v>44</v>
      </c>
      <c r="F3195" s="1" t="s">
        <v>45</v>
      </c>
      <c r="G3195" s="1" t="s">
        <v>46</v>
      </c>
      <c r="H3195" s="1" t="s">
        <v>47</v>
      </c>
      <c r="I3195" s="1" t="s">
        <v>5717</v>
      </c>
      <c r="J3195" s="1" t="s">
        <v>5718</v>
      </c>
      <c r="K3195" s="67">
        <v>44726.532199074078</v>
      </c>
      <c r="L3195" s="67">
        <v>44726.633715277778</v>
      </c>
      <c r="M3195" t="s">
        <v>50</v>
      </c>
      <c r="N3195" s="85" t="s">
        <v>443</v>
      </c>
      <c r="O3195" s="1"/>
      <c r="P3195" s="1"/>
    </row>
    <row r="3196" spans="1:16" ht="16.5" hidden="1" customHeight="1">
      <c r="A3196" s="43">
        <v>108703</v>
      </c>
      <c r="B3196" s="1" t="s">
        <v>41</v>
      </c>
      <c r="C3196" s="1" t="s">
        <v>42</v>
      </c>
      <c r="D3196" s="1" t="s">
        <v>81</v>
      </c>
      <c r="E3196" s="1" t="s">
        <v>62</v>
      </c>
      <c r="F3196" s="1" t="s">
        <v>53</v>
      </c>
      <c r="G3196" s="1" t="s">
        <v>46</v>
      </c>
      <c r="H3196" s="1" t="s">
        <v>47</v>
      </c>
      <c r="I3196" s="1" t="s">
        <v>5719</v>
      </c>
      <c r="J3196" s="1" t="s">
        <v>5720</v>
      </c>
      <c r="K3196" s="67">
        <v>44726.539872685185</v>
      </c>
      <c r="L3196" s="67">
        <v>44727.444606481484</v>
      </c>
      <c r="M3196" t="s">
        <v>50</v>
      </c>
      <c r="N3196" s="91" t="s">
        <v>429</v>
      </c>
      <c r="O3196" s="1"/>
      <c r="P3196" s="1"/>
    </row>
    <row r="3197" spans="1:16" ht="16.5" hidden="1" customHeight="1">
      <c r="A3197" s="43">
        <v>108704</v>
      </c>
      <c r="B3197" s="1" t="s">
        <v>41</v>
      </c>
      <c r="C3197" s="1" t="s">
        <v>51</v>
      </c>
      <c r="D3197" s="1" t="s">
        <v>61</v>
      </c>
      <c r="E3197" s="1" t="s">
        <v>62</v>
      </c>
      <c r="F3197" s="1" t="s">
        <v>53</v>
      </c>
      <c r="G3197" s="1" t="s">
        <v>46</v>
      </c>
      <c r="H3197" s="1" t="s">
        <v>54</v>
      </c>
      <c r="I3197" s="1" t="s">
        <v>5721</v>
      </c>
      <c r="J3197" s="1" t="s">
        <v>5722</v>
      </c>
      <c r="K3197" s="67">
        <v>44726.545914351853</v>
      </c>
      <c r="L3197" s="67">
        <v>44727.522662037038</v>
      </c>
      <c r="M3197" t="s">
        <v>50</v>
      </c>
      <c r="N3197" s="91" t="s">
        <v>429</v>
      </c>
      <c r="O3197" s="1"/>
      <c r="P3197" s="1"/>
    </row>
    <row r="3198" spans="1:16" ht="16.5" hidden="1" customHeight="1">
      <c r="A3198" s="43">
        <v>108705</v>
      </c>
      <c r="B3198" s="1" t="s">
        <v>41</v>
      </c>
      <c r="C3198" s="1" t="s">
        <v>109</v>
      </c>
      <c r="D3198" s="1" t="s">
        <v>43</v>
      </c>
      <c r="E3198" s="1" t="s">
        <v>44</v>
      </c>
      <c r="F3198" s="1" t="s">
        <v>45</v>
      </c>
      <c r="G3198" s="1" t="s">
        <v>46</v>
      </c>
      <c r="H3198" s="1" t="s">
        <v>47</v>
      </c>
      <c r="I3198" s="1" t="s">
        <v>5723</v>
      </c>
      <c r="J3198" s="1" t="s">
        <v>5724</v>
      </c>
      <c r="K3198" s="67">
        <v>44726.56659722222</v>
      </c>
      <c r="L3198" s="67">
        <v>44726.635613425926</v>
      </c>
      <c r="M3198" t="s">
        <v>50</v>
      </c>
      <c r="N3198" s="91" t="s">
        <v>429</v>
      </c>
      <c r="O3198" s="1"/>
      <c r="P3198" s="1"/>
    </row>
    <row r="3199" spans="1:16" ht="16.5" hidden="1" customHeight="1">
      <c r="A3199" s="43">
        <v>108706</v>
      </c>
      <c r="B3199" s="1" t="s">
        <v>57</v>
      </c>
      <c r="C3199" s="1" t="s">
        <v>51</v>
      </c>
      <c r="D3199" s="1" t="s">
        <v>43</v>
      </c>
      <c r="E3199" s="1" t="s">
        <v>62</v>
      </c>
      <c r="F3199" s="1" t="s">
        <v>53</v>
      </c>
      <c r="G3199" s="1" t="s">
        <v>85</v>
      </c>
      <c r="H3199" s="1" t="s">
        <v>54</v>
      </c>
      <c r="I3199" s="1" t="s">
        <v>5725</v>
      </c>
      <c r="J3199" s="1" t="s">
        <v>5726</v>
      </c>
      <c r="K3199" s="67">
        <v>44726.567187499997</v>
      </c>
      <c r="L3199" s="67">
        <v>44727.424930555557</v>
      </c>
      <c r="M3199" t="s">
        <v>50</v>
      </c>
      <c r="N3199" s="85" t="s">
        <v>443</v>
      </c>
      <c r="O3199" s="1"/>
      <c r="P3199" s="1"/>
    </row>
    <row r="3200" spans="1:16" ht="16.5" hidden="1" customHeight="1">
      <c r="A3200" s="43">
        <v>108707</v>
      </c>
      <c r="B3200" s="1" t="s">
        <v>41</v>
      </c>
      <c r="C3200" s="1" t="s">
        <v>51</v>
      </c>
      <c r="D3200" s="1" t="s">
        <v>52</v>
      </c>
      <c r="E3200" s="1" t="s">
        <v>44</v>
      </c>
      <c r="F3200" s="1" t="s">
        <v>45</v>
      </c>
      <c r="G3200" s="1" t="s">
        <v>46</v>
      </c>
      <c r="H3200" s="1" t="s">
        <v>54</v>
      </c>
      <c r="I3200" s="1" t="s">
        <v>5727</v>
      </c>
      <c r="J3200" s="1" t="s">
        <v>5728</v>
      </c>
      <c r="K3200" s="67">
        <v>44726.578506944446</v>
      </c>
      <c r="L3200" s="67">
        <v>44728.484930555554</v>
      </c>
      <c r="M3200" t="s">
        <v>50</v>
      </c>
      <c r="N3200" s="91" t="s">
        <v>429</v>
      </c>
      <c r="O3200" s="1"/>
      <c r="P3200" s="1"/>
    </row>
    <row r="3201" spans="1:16" ht="16.5" hidden="1" customHeight="1">
      <c r="A3201" s="43">
        <v>108708</v>
      </c>
      <c r="B3201" s="1" t="s">
        <v>60</v>
      </c>
      <c r="C3201" s="1" t="s">
        <v>51</v>
      </c>
      <c r="D3201" s="1" t="s">
        <v>43</v>
      </c>
      <c r="E3201" s="1" t="s">
        <v>44</v>
      </c>
      <c r="F3201" s="1" t="s">
        <v>45</v>
      </c>
      <c r="G3201" s="1" t="s">
        <v>46</v>
      </c>
      <c r="H3201" s="1" t="s">
        <v>54</v>
      </c>
      <c r="I3201" s="1" t="s">
        <v>5729</v>
      </c>
      <c r="J3201" s="1" t="s">
        <v>5730</v>
      </c>
      <c r="K3201" s="67">
        <v>44726.580891203703</v>
      </c>
      <c r="L3201" s="67">
        <v>44732.534317129626</v>
      </c>
      <c r="M3201" t="s">
        <v>50</v>
      </c>
      <c r="N3201" s="91" t="s">
        <v>429</v>
      </c>
      <c r="O3201" s="1"/>
      <c r="P3201" s="1"/>
    </row>
    <row r="3202" spans="1:16" ht="16.5" hidden="1" customHeight="1">
      <c r="A3202" s="43">
        <v>108709</v>
      </c>
      <c r="B3202" s="1" t="s">
        <v>57</v>
      </c>
      <c r="C3202" s="1" t="s">
        <v>51</v>
      </c>
      <c r="D3202" s="1" t="s">
        <v>43</v>
      </c>
      <c r="E3202" s="1" t="s">
        <v>44</v>
      </c>
      <c r="F3202" s="1" t="s">
        <v>45</v>
      </c>
      <c r="G3202" s="1" t="s">
        <v>46</v>
      </c>
      <c r="H3202" s="1" t="s">
        <v>54</v>
      </c>
      <c r="I3202" s="1" t="s">
        <v>5731</v>
      </c>
      <c r="J3202" s="1" t="s">
        <v>5732</v>
      </c>
      <c r="K3202" s="67">
        <v>44726.592685185184</v>
      </c>
      <c r="L3202" s="67">
        <v>44726.633981481478</v>
      </c>
      <c r="M3202" t="s">
        <v>50</v>
      </c>
      <c r="N3202" s="85" t="s">
        <v>443</v>
      </c>
      <c r="O3202" s="1"/>
      <c r="P3202" s="1"/>
    </row>
    <row r="3203" spans="1:16" ht="16.5" hidden="1" customHeight="1">
      <c r="A3203" s="43">
        <v>108710</v>
      </c>
      <c r="B3203" s="1" t="s">
        <v>57</v>
      </c>
      <c r="C3203" s="1" t="s">
        <v>51</v>
      </c>
      <c r="D3203" s="1" t="s">
        <v>71</v>
      </c>
      <c r="E3203" s="1" t="s">
        <v>44</v>
      </c>
      <c r="F3203" s="1" t="s">
        <v>53</v>
      </c>
      <c r="G3203" s="1" t="s">
        <v>46</v>
      </c>
      <c r="H3203" s="1" t="s">
        <v>54</v>
      </c>
      <c r="I3203" s="1" t="s">
        <v>5733</v>
      </c>
      <c r="J3203" s="1" t="s">
        <v>5734</v>
      </c>
      <c r="K3203" s="67">
        <v>44726.606909722221</v>
      </c>
      <c r="L3203" s="67">
        <v>44728.38386574074</v>
      </c>
      <c r="M3203" t="s">
        <v>50</v>
      </c>
      <c r="N3203" s="85" t="s">
        <v>443</v>
      </c>
      <c r="O3203" s="1"/>
      <c r="P3203" s="1"/>
    </row>
    <row r="3204" spans="1:16" ht="16.5" hidden="1" customHeight="1">
      <c r="A3204" s="43">
        <v>108711</v>
      </c>
      <c r="B3204" s="1" t="s">
        <v>41</v>
      </c>
      <c r="C3204" s="1" t="s">
        <v>51</v>
      </c>
      <c r="D3204" s="1" t="s">
        <v>43</v>
      </c>
      <c r="E3204" s="1" t="s">
        <v>62</v>
      </c>
      <c r="F3204" s="1" t="s">
        <v>53</v>
      </c>
      <c r="G3204" s="1" t="s">
        <v>46</v>
      </c>
      <c r="H3204" s="1" t="s">
        <v>47</v>
      </c>
      <c r="I3204" s="1" t="s">
        <v>5735</v>
      </c>
      <c r="J3204" s="1" t="s">
        <v>5736</v>
      </c>
      <c r="K3204" s="67">
        <v>44726.622627314813</v>
      </c>
      <c r="L3204" s="67">
        <v>44728.415972222225</v>
      </c>
      <c r="M3204" t="s">
        <v>50</v>
      </c>
      <c r="N3204" s="91" t="s">
        <v>429</v>
      </c>
      <c r="O3204" s="1"/>
      <c r="P3204" s="1"/>
    </row>
    <row r="3205" spans="1:16" ht="16.5" hidden="1" customHeight="1">
      <c r="A3205" s="43">
        <v>108712</v>
      </c>
      <c r="B3205" s="1" t="s">
        <v>60</v>
      </c>
      <c r="C3205" s="1" t="s">
        <v>51</v>
      </c>
      <c r="D3205" s="1" t="s">
        <v>81</v>
      </c>
      <c r="E3205" s="1" t="s">
        <v>44</v>
      </c>
      <c r="F3205" s="1" t="s">
        <v>53</v>
      </c>
      <c r="G3205" s="1" t="s">
        <v>85</v>
      </c>
      <c r="H3205" s="1" t="s">
        <v>54</v>
      </c>
      <c r="I3205" s="1" t="s">
        <v>5737</v>
      </c>
      <c r="J3205" s="1" t="s">
        <v>5738</v>
      </c>
      <c r="K3205" s="67">
        <v>44726.630219907405</v>
      </c>
      <c r="L3205" s="67">
        <v>44728.373032407406</v>
      </c>
      <c r="M3205" t="s">
        <v>50</v>
      </c>
      <c r="N3205" s="91" t="s">
        <v>429</v>
      </c>
      <c r="O3205" s="1"/>
      <c r="P3205" s="1"/>
    </row>
    <row r="3206" spans="1:16" ht="16.5" hidden="1" customHeight="1">
      <c r="A3206" s="43">
        <v>108713</v>
      </c>
      <c r="B3206" s="1" t="s">
        <v>41</v>
      </c>
      <c r="C3206" s="1" t="s">
        <v>51</v>
      </c>
      <c r="D3206" s="1" t="s">
        <v>81</v>
      </c>
      <c r="E3206" s="1" t="s">
        <v>44</v>
      </c>
      <c r="F3206" s="1" t="s">
        <v>53</v>
      </c>
      <c r="G3206" s="1" t="s">
        <v>46</v>
      </c>
      <c r="H3206" s="1" t="s">
        <v>47</v>
      </c>
      <c r="I3206" s="1" t="s">
        <v>5739</v>
      </c>
      <c r="J3206" s="1" t="s">
        <v>5740</v>
      </c>
      <c r="K3206" s="67">
        <v>44726.637812499997</v>
      </c>
      <c r="L3206" s="67">
        <v>44726.638553240744</v>
      </c>
      <c r="M3206" t="s">
        <v>50</v>
      </c>
      <c r="N3206" s="91" t="s">
        <v>429</v>
      </c>
      <c r="O3206" s="1"/>
      <c r="P3206" s="1"/>
    </row>
    <row r="3207" spans="1:16" ht="16.5" hidden="1" customHeight="1">
      <c r="A3207" s="43">
        <v>108714</v>
      </c>
      <c r="B3207" s="1" t="s">
        <v>57</v>
      </c>
      <c r="C3207" s="1" t="s">
        <v>51</v>
      </c>
      <c r="D3207" s="1" t="s">
        <v>43</v>
      </c>
      <c r="E3207" s="1" t="s">
        <v>66</v>
      </c>
      <c r="F3207" s="1" t="s">
        <v>45</v>
      </c>
      <c r="G3207" s="1" t="s">
        <v>46</v>
      </c>
      <c r="H3207" s="1" t="s">
        <v>54</v>
      </c>
      <c r="I3207" s="1" t="s">
        <v>5741</v>
      </c>
      <c r="J3207" s="1" t="s">
        <v>5742</v>
      </c>
      <c r="K3207" s="67">
        <v>44726.64371527778</v>
      </c>
      <c r="L3207" s="67">
        <v>44727.424444444441</v>
      </c>
      <c r="M3207" t="s">
        <v>50</v>
      </c>
      <c r="N3207" s="85" t="s">
        <v>443</v>
      </c>
      <c r="O3207" s="1"/>
      <c r="P3207" s="1"/>
    </row>
    <row r="3208" spans="1:16" ht="16.5" hidden="1" customHeight="1">
      <c r="A3208" s="43">
        <v>108715</v>
      </c>
      <c r="B3208" s="1" t="s">
        <v>60</v>
      </c>
      <c r="C3208" s="1" t="s">
        <v>99</v>
      </c>
      <c r="D3208" s="1" t="s">
        <v>71</v>
      </c>
      <c r="E3208" s="1" t="s">
        <v>102</v>
      </c>
      <c r="F3208" s="1" t="s">
        <v>53</v>
      </c>
      <c r="G3208" s="1" t="s">
        <v>46</v>
      </c>
      <c r="H3208" s="1" t="s">
        <v>54</v>
      </c>
      <c r="I3208" s="1" t="s">
        <v>5743</v>
      </c>
      <c r="J3208" s="1" t="s">
        <v>5744</v>
      </c>
      <c r="K3208" s="67">
        <v>44726.6484837963</v>
      </c>
      <c r="L3208" s="67">
        <v>44727.414606481485</v>
      </c>
      <c r="M3208" t="s">
        <v>50</v>
      </c>
      <c r="N3208" s="91" t="s">
        <v>429</v>
      </c>
      <c r="O3208" s="1"/>
      <c r="P3208" s="1"/>
    </row>
    <row r="3209" spans="1:16" ht="16.5" hidden="1" customHeight="1">
      <c r="A3209" s="43">
        <v>108716</v>
      </c>
      <c r="B3209" s="1" t="s">
        <v>60</v>
      </c>
      <c r="C3209" s="1" t="s">
        <v>51</v>
      </c>
      <c r="D3209" s="1" t="s">
        <v>43</v>
      </c>
      <c r="E3209" s="1" t="s">
        <v>66</v>
      </c>
      <c r="F3209" s="1" t="s">
        <v>53</v>
      </c>
      <c r="G3209" s="1" t="s">
        <v>46</v>
      </c>
      <c r="H3209" s="1" t="s">
        <v>54</v>
      </c>
      <c r="I3209" s="1" t="s">
        <v>5745</v>
      </c>
      <c r="J3209" s="1" t="s">
        <v>5746</v>
      </c>
      <c r="K3209" s="67">
        <v>44726.669293981482</v>
      </c>
      <c r="L3209" s="67">
        <v>44727.406585648147</v>
      </c>
      <c r="M3209" t="s">
        <v>50</v>
      </c>
      <c r="N3209" s="91" t="s">
        <v>429</v>
      </c>
      <c r="O3209" s="1"/>
      <c r="P3209" s="1"/>
    </row>
    <row r="3210" spans="1:16" ht="16.5" hidden="1" customHeight="1">
      <c r="A3210" s="43">
        <v>108717</v>
      </c>
      <c r="B3210" s="1" t="s">
        <v>41</v>
      </c>
      <c r="C3210" s="1" t="s">
        <v>51</v>
      </c>
      <c r="D3210" s="1" t="s">
        <v>61</v>
      </c>
      <c r="E3210" s="1" t="s">
        <v>44</v>
      </c>
      <c r="F3210" s="1" t="s">
        <v>53</v>
      </c>
      <c r="G3210" s="1" t="s">
        <v>46</v>
      </c>
      <c r="H3210" s="1" t="s">
        <v>47</v>
      </c>
      <c r="I3210" s="1" t="s">
        <v>5747</v>
      </c>
      <c r="J3210" s="1" t="s">
        <v>5442</v>
      </c>
      <c r="K3210" s="67">
        <v>44726.673993055556</v>
      </c>
      <c r="L3210" s="67">
        <v>44728.371249999997</v>
      </c>
      <c r="M3210" t="s">
        <v>50</v>
      </c>
      <c r="N3210" s="91" t="s">
        <v>429</v>
      </c>
      <c r="O3210" s="1"/>
      <c r="P3210" s="1"/>
    </row>
    <row r="3211" spans="1:16" ht="16.5" hidden="1" customHeight="1">
      <c r="A3211" s="43">
        <v>108718</v>
      </c>
      <c r="B3211" s="1" t="s">
        <v>41</v>
      </c>
      <c r="C3211" s="1" t="s">
        <v>51</v>
      </c>
      <c r="D3211" s="1" t="s">
        <v>43</v>
      </c>
      <c r="E3211" s="1" t="s">
        <v>44</v>
      </c>
      <c r="F3211" s="1" t="s">
        <v>45</v>
      </c>
      <c r="G3211" s="1" t="s">
        <v>46</v>
      </c>
      <c r="H3211" s="1" t="s">
        <v>47</v>
      </c>
      <c r="I3211" s="1" t="s">
        <v>5748</v>
      </c>
      <c r="J3211" s="1" t="s">
        <v>5749</v>
      </c>
      <c r="K3211" s="67">
        <v>44726.685104166667</v>
      </c>
      <c r="L3211" s="67">
        <v>44734.497881944444</v>
      </c>
      <c r="M3211" t="s">
        <v>50</v>
      </c>
      <c r="N3211" s="91" t="s">
        <v>429</v>
      </c>
      <c r="O3211" s="1"/>
      <c r="P3211" s="1"/>
    </row>
    <row r="3212" spans="1:16" ht="16.5" hidden="1" customHeight="1">
      <c r="A3212" s="43">
        <v>108719</v>
      </c>
      <c r="B3212" s="1" t="s">
        <v>41</v>
      </c>
      <c r="C3212" s="1" t="s">
        <v>51</v>
      </c>
      <c r="D3212" s="1" t="s">
        <v>43</v>
      </c>
      <c r="E3212" s="1" t="s">
        <v>44</v>
      </c>
      <c r="F3212" s="1" t="s">
        <v>45</v>
      </c>
      <c r="G3212" s="1" t="s">
        <v>46</v>
      </c>
      <c r="H3212" s="1" t="s">
        <v>47</v>
      </c>
      <c r="I3212" s="1" t="s">
        <v>801</v>
      </c>
      <c r="J3212" s="1" t="s">
        <v>5736</v>
      </c>
      <c r="K3212" s="67">
        <v>44726.700474537036</v>
      </c>
      <c r="L3212" s="67">
        <v>44727.524444444447</v>
      </c>
      <c r="M3212" t="s">
        <v>50</v>
      </c>
      <c r="N3212" s="91" t="s">
        <v>429</v>
      </c>
      <c r="O3212" s="1"/>
      <c r="P3212" s="1"/>
    </row>
    <row r="3213" spans="1:16" ht="16.5" hidden="1" customHeight="1">
      <c r="A3213" s="43">
        <v>108720</v>
      </c>
      <c r="B3213" s="1" t="s">
        <v>41</v>
      </c>
      <c r="C3213" s="1" t="s">
        <v>51</v>
      </c>
      <c r="D3213" s="1" t="s">
        <v>52</v>
      </c>
      <c r="E3213" s="1" t="s">
        <v>44</v>
      </c>
      <c r="F3213" s="1" t="s">
        <v>67</v>
      </c>
      <c r="G3213" s="1" t="s">
        <v>46</v>
      </c>
      <c r="H3213" s="1" t="s">
        <v>47</v>
      </c>
      <c r="I3213" s="1" t="s">
        <v>5750</v>
      </c>
      <c r="J3213" s="1" t="s">
        <v>5751</v>
      </c>
      <c r="K3213" s="67">
        <v>44727.419930555552</v>
      </c>
      <c r="L3213" s="67">
        <v>44736.519085648149</v>
      </c>
      <c r="M3213" t="s">
        <v>50</v>
      </c>
      <c r="N3213" s="91" t="s">
        <v>429</v>
      </c>
      <c r="O3213" s="1"/>
      <c r="P3213" s="1"/>
    </row>
    <row r="3214" spans="1:16" ht="16.5" hidden="1" customHeight="1">
      <c r="A3214" s="43">
        <v>108721</v>
      </c>
      <c r="B3214" s="1" t="s">
        <v>57</v>
      </c>
      <c r="C3214" s="1" t="s">
        <v>51</v>
      </c>
      <c r="D3214" s="1" t="s">
        <v>43</v>
      </c>
      <c r="E3214" s="1" t="s">
        <v>44</v>
      </c>
      <c r="F3214" s="1" t="s">
        <v>53</v>
      </c>
      <c r="G3214" s="1" t="s">
        <v>46</v>
      </c>
      <c r="H3214" s="1" t="s">
        <v>54</v>
      </c>
      <c r="I3214" s="1" t="s">
        <v>5752</v>
      </c>
      <c r="J3214" s="1" t="s">
        <v>800</v>
      </c>
      <c r="K3214" s="67">
        <v>44727.426249999997</v>
      </c>
      <c r="L3214" s="67">
        <v>44727.442685185182</v>
      </c>
      <c r="M3214" t="s">
        <v>50</v>
      </c>
      <c r="N3214" s="85" t="s">
        <v>443</v>
      </c>
      <c r="O3214" s="1"/>
      <c r="P3214" s="1"/>
    </row>
    <row r="3215" spans="1:16" ht="16.5" hidden="1" customHeight="1">
      <c r="A3215" s="43">
        <v>108722</v>
      </c>
      <c r="B3215" s="1" t="s">
        <v>41</v>
      </c>
      <c r="C3215" s="1" t="s">
        <v>51</v>
      </c>
      <c r="D3215" s="1" t="s">
        <v>52</v>
      </c>
      <c r="E3215" s="1" t="s">
        <v>44</v>
      </c>
      <c r="F3215" s="1" t="s">
        <v>53</v>
      </c>
      <c r="G3215" s="1" t="s">
        <v>46</v>
      </c>
      <c r="H3215" s="1" t="s">
        <v>47</v>
      </c>
      <c r="I3215" s="1" t="s">
        <v>5753</v>
      </c>
      <c r="J3215" s="1" t="s">
        <v>5754</v>
      </c>
      <c r="K3215" s="67">
        <v>44727.435115740744</v>
      </c>
      <c r="L3215" s="67">
        <v>44727.54519675926</v>
      </c>
      <c r="M3215" t="s">
        <v>50</v>
      </c>
      <c r="N3215" s="91" t="s">
        <v>429</v>
      </c>
      <c r="O3215" s="1"/>
      <c r="P3215" s="1"/>
    </row>
    <row r="3216" spans="1:16" ht="16.5" hidden="1" customHeight="1">
      <c r="A3216" s="43">
        <v>108723</v>
      </c>
      <c r="B3216" s="1" t="s">
        <v>60</v>
      </c>
      <c r="C3216" s="1" t="s">
        <v>51</v>
      </c>
      <c r="D3216" s="1" t="s">
        <v>71</v>
      </c>
      <c r="E3216" s="1" t="s">
        <v>44</v>
      </c>
      <c r="F3216" s="1" t="s">
        <v>53</v>
      </c>
      <c r="G3216" s="1" t="s">
        <v>46</v>
      </c>
      <c r="H3216" s="1" t="s">
        <v>54</v>
      </c>
      <c r="I3216" s="1" t="s">
        <v>5755</v>
      </c>
      <c r="J3216" s="1" t="s">
        <v>5756</v>
      </c>
      <c r="K3216" s="67">
        <v>44727.44771990741</v>
      </c>
      <c r="L3216" s="67">
        <v>44728.484502314815</v>
      </c>
      <c r="M3216" t="s">
        <v>50</v>
      </c>
      <c r="N3216" s="91" t="s">
        <v>429</v>
      </c>
      <c r="O3216" s="1"/>
      <c r="P3216" s="1"/>
    </row>
    <row r="3217" spans="1:16" ht="16.5" hidden="1" customHeight="1">
      <c r="A3217" s="43">
        <v>108724</v>
      </c>
      <c r="B3217" s="1" t="s">
        <v>60</v>
      </c>
      <c r="C3217" s="1" t="s">
        <v>51</v>
      </c>
      <c r="D3217" s="1" t="s">
        <v>61</v>
      </c>
      <c r="E3217" s="1" t="s">
        <v>44</v>
      </c>
      <c r="F3217" s="1" t="s">
        <v>53</v>
      </c>
      <c r="G3217" s="1" t="s">
        <v>46</v>
      </c>
      <c r="H3217" s="1" t="s">
        <v>54</v>
      </c>
      <c r="I3217" s="1" t="s">
        <v>5757</v>
      </c>
      <c r="J3217" s="1" t="s">
        <v>5758</v>
      </c>
      <c r="K3217" s="67">
        <v>44727.450428240743</v>
      </c>
      <c r="L3217" s="67">
        <v>44727.457025462965</v>
      </c>
      <c r="M3217" t="s">
        <v>50</v>
      </c>
      <c r="N3217" s="91" t="s">
        <v>429</v>
      </c>
      <c r="O3217" s="1"/>
      <c r="P3217" s="1"/>
    </row>
    <row r="3218" spans="1:16" ht="16.5" hidden="1" customHeight="1">
      <c r="A3218" s="43">
        <v>108725</v>
      </c>
      <c r="B3218" s="1" t="s">
        <v>57</v>
      </c>
      <c r="C3218" s="1" t="s">
        <v>51</v>
      </c>
      <c r="D3218" s="1" t="s">
        <v>43</v>
      </c>
      <c r="E3218" s="1" t="s">
        <v>62</v>
      </c>
      <c r="F3218" s="1" t="s">
        <v>53</v>
      </c>
      <c r="G3218" s="1" t="s">
        <v>85</v>
      </c>
      <c r="H3218" s="1" t="s">
        <v>54</v>
      </c>
      <c r="I3218" s="1" t="s">
        <v>5759</v>
      </c>
      <c r="J3218" s="1" t="s">
        <v>5760</v>
      </c>
      <c r="K3218" s="67">
        <v>44727.456180555557</v>
      </c>
      <c r="L3218" s="67">
        <v>44728.370636574073</v>
      </c>
      <c r="M3218" t="s">
        <v>50</v>
      </c>
      <c r="N3218" s="85" t="s">
        <v>443</v>
      </c>
      <c r="O3218" s="1"/>
      <c r="P3218" s="1"/>
    </row>
    <row r="3219" spans="1:16" ht="16.5" hidden="1" customHeight="1">
      <c r="A3219" s="43">
        <v>108726</v>
      </c>
      <c r="B3219" s="1" t="s">
        <v>57</v>
      </c>
      <c r="C3219" s="1" t="s">
        <v>51</v>
      </c>
      <c r="D3219" s="1" t="s">
        <v>43</v>
      </c>
      <c r="E3219" s="1" t="s">
        <v>44</v>
      </c>
      <c r="F3219" s="1" t="s">
        <v>53</v>
      </c>
      <c r="G3219" s="1" t="s">
        <v>46</v>
      </c>
      <c r="H3219" s="1" t="s">
        <v>54</v>
      </c>
      <c r="I3219" s="1" t="s">
        <v>3336</v>
      </c>
      <c r="J3219" s="1" t="s">
        <v>2810</v>
      </c>
      <c r="K3219" s="67">
        <v>44727.4687962963</v>
      </c>
      <c r="L3219" s="67">
        <v>44727.524108796293</v>
      </c>
      <c r="M3219" t="s">
        <v>50</v>
      </c>
      <c r="N3219" s="85" t="s">
        <v>443</v>
      </c>
      <c r="O3219" s="1"/>
      <c r="P3219" s="1"/>
    </row>
    <row r="3220" spans="1:16" ht="16.5" hidden="1" customHeight="1">
      <c r="A3220" s="43">
        <v>108727</v>
      </c>
      <c r="B3220" s="1" t="s">
        <v>41</v>
      </c>
      <c r="C3220" s="1" t="s">
        <v>51</v>
      </c>
      <c r="D3220" s="1" t="s">
        <v>151</v>
      </c>
      <c r="E3220" s="1" t="s">
        <v>44</v>
      </c>
      <c r="F3220" s="1" t="s">
        <v>67</v>
      </c>
      <c r="G3220" s="1" t="s">
        <v>46</v>
      </c>
      <c r="H3220" s="1" t="s">
        <v>47</v>
      </c>
      <c r="I3220" s="1" t="s">
        <v>5761</v>
      </c>
      <c r="J3220" s="1" t="s">
        <v>5762</v>
      </c>
      <c r="K3220" s="67">
        <v>44727.483553240738</v>
      </c>
      <c r="L3220" s="67">
        <v>44736.530995370369</v>
      </c>
      <c r="M3220" t="s">
        <v>50</v>
      </c>
      <c r="N3220" s="91" t="s">
        <v>429</v>
      </c>
      <c r="O3220" s="1"/>
      <c r="P3220" s="1"/>
    </row>
    <row r="3221" spans="1:16" ht="16.5" hidden="1" customHeight="1">
      <c r="A3221" s="43">
        <v>108728</v>
      </c>
      <c r="B3221" s="1" t="s">
        <v>60</v>
      </c>
      <c r="C3221" s="1" t="s">
        <v>150</v>
      </c>
      <c r="D3221" s="1" t="s">
        <v>52</v>
      </c>
      <c r="E3221" s="1" t="s">
        <v>44</v>
      </c>
      <c r="F3221" s="1" t="s">
        <v>53</v>
      </c>
      <c r="G3221" s="1" t="s">
        <v>46</v>
      </c>
      <c r="H3221" s="1" t="s">
        <v>47</v>
      </c>
      <c r="I3221" s="1" t="s">
        <v>5763</v>
      </c>
      <c r="J3221" s="1" t="s">
        <v>5764</v>
      </c>
      <c r="K3221" s="67">
        <v>44727.48646990741</v>
      </c>
      <c r="L3221" s="67">
        <v>44727.523668981485</v>
      </c>
      <c r="M3221" t="s">
        <v>50</v>
      </c>
      <c r="N3221" s="91" t="s">
        <v>429</v>
      </c>
      <c r="O3221" s="1"/>
      <c r="P3221" s="1"/>
    </row>
    <row r="3222" spans="1:16" ht="16.5" hidden="1" customHeight="1">
      <c r="A3222" s="43">
        <v>108729</v>
      </c>
      <c r="B3222" s="1" t="s">
        <v>60</v>
      </c>
      <c r="C3222" s="1" t="s">
        <v>99</v>
      </c>
      <c r="D3222" s="1" t="s">
        <v>81</v>
      </c>
      <c r="E3222" s="1" t="s">
        <v>44</v>
      </c>
      <c r="F3222" s="1" t="s">
        <v>45</v>
      </c>
      <c r="G3222" s="1" t="s">
        <v>46</v>
      </c>
      <c r="H3222" s="1" t="s">
        <v>54</v>
      </c>
      <c r="I3222" s="1" t="s">
        <v>5765</v>
      </c>
      <c r="J3222" s="1" t="s">
        <v>5766</v>
      </c>
      <c r="K3222" s="67">
        <v>44727.489131944443</v>
      </c>
      <c r="L3222" s="67">
        <v>44727.510428240741</v>
      </c>
      <c r="M3222" t="s">
        <v>50</v>
      </c>
      <c r="N3222" s="91" t="s">
        <v>429</v>
      </c>
      <c r="O3222" s="1"/>
      <c r="P3222" s="1"/>
    </row>
    <row r="3223" spans="1:16" ht="16.5" hidden="1" customHeight="1">
      <c r="A3223" s="43">
        <v>108730</v>
      </c>
      <c r="B3223" s="1" t="s">
        <v>74</v>
      </c>
      <c r="C3223" s="1" t="s">
        <v>51</v>
      </c>
      <c r="D3223" s="1" t="s">
        <v>43</v>
      </c>
      <c r="E3223" s="1" t="s">
        <v>44</v>
      </c>
      <c r="F3223" s="1" t="s">
        <v>45</v>
      </c>
      <c r="G3223" s="1" t="s">
        <v>46</v>
      </c>
      <c r="H3223" s="1" t="s">
        <v>54</v>
      </c>
      <c r="I3223" s="1" t="s">
        <v>5767</v>
      </c>
      <c r="J3223" s="1" t="s">
        <v>5768</v>
      </c>
      <c r="K3223" s="67">
        <v>44727.511759259258</v>
      </c>
      <c r="L3223" s="67">
        <v>44728.626851851855</v>
      </c>
      <c r="M3223" t="s">
        <v>50</v>
      </c>
      <c r="N3223" s="91" t="s">
        <v>808</v>
      </c>
      <c r="O3223" s="1"/>
      <c r="P3223" s="1"/>
    </row>
    <row r="3224" spans="1:16" ht="16.5" hidden="1" customHeight="1">
      <c r="A3224" s="43">
        <v>108731</v>
      </c>
      <c r="B3224" s="1" t="s">
        <v>60</v>
      </c>
      <c r="C3224" s="1" t="s">
        <v>42</v>
      </c>
      <c r="D3224" s="1" t="s">
        <v>71</v>
      </c>
      <c r="E3224" s="1" t="s">
        <v>44</v>
      </c>
      <c r="F3224" s="1" t="s">
        <v>53</v>
      </c>
      <c r="G3224" s="1" t="s">
        <v>46</v>
      </c>
      <c r="H3224" s="1" t="s">
        <v>54</v>
      </c>
      <c r="I3224" s="1" t="s">
        <v>3284</v>
      </c>
      <c r="J3224" s="1" t="s">
        <v>5749</v>
      </c>
      <c r="K3224" s="67">
        <v>44727.516099537039</v>
      </c>
      <c r="L3224" s="67">
        <v>44736.65898148148</v>
      </c>
      <c r="M3224" t="s">
        <v>50</v>
      </c>
      <c r="N3224" s="91" t="s">
        <v>429</v>
      </c>
      <c r="O3224" s="1"/>
      <c r="P3224" s="1"/>
    </row>
    <row r="3225" spans="1:16" ht="16.5" hidden="1" customHeight="1">
      <c r="A3225" s="43">
        <v>108732</v>
      </c>
      <c r="B3225" s="1" t="s">
        <v>60</v>
      </c>
      <c r="C3225" s="1" t="s">
        <v>109</v>
      </c>
      <c r="D3225" s="1" t="s">
        <v>71</v>
      </c>
      <c r="E3225" s="1" t="s">
        <v>44</v>
      </c>
      <c r="F3225" s="1" t="s">
        <v>45</v>
      </c>
      <c r="G3225" s="1" t="s">
        <v>46</v>
      </c>
      <c r="H3225" s="1" t="s">
        <v>54</v>
      </c>
      <c r="I3225" s="1" t="s">
        <v>5769</v>
      </c>
      <c r="J3225" s="1" t="s">
        <v>5770</v>
      </c>
      <c r="K3225" s="67">
        <v>44727.52615740741</v>
      </c>
      <c r="L3225" s="67">
        <v>44728.36923611111</v>
      </c>
      <c r="M3225" t="s">
        <v>50</v>
      </c>
      <c r="N3225" s="91" t="s">
        <v>429</v>
      </c>
      <c r="O3225" s="1"/>
      <c r="P3225" s="1"/>
    </row>
    <row r="3226" spans="1:16" ht="16.5" hidden="1" customHeight="1">
      <c r="A3226" s="43">
        <v>108733</v>
      </c>
      <c r="B3226" s="1" t="s">
        <v>636</v>
      </c>
      <c r="C3226" s="1" t="s">
        <v>51</v>
      </c>
      <c r="D3226" s="1" t="s">
        <v>43</v>
      </c>
      <c r="E3226" s="1" t="s">
        <v>62</v>
      </c>
      <c r="F3226" s="1" t="s">
        <v>53</v>
      </c>
      <c r="G3226" s="1" t="s">
        <v>498</v>
      </c>
      <c r="H3226" s="1" t="s">
        <v>47</v>
      </c>
      <c r="I3226" s="1" t="s">
        <v>5771</v>
      </c>
      <c r="J3226" s="1" t="s">
        <v>5772</v>
      </c>
      <c r="K3226" s="67">
        <v>44727.528715277775</v>
      </c>
      <c r="L3226" s="67">
        <v>44727.533310185187</v>
      </c>
      <c r="M3226" t="s">
        <v>50</v>
      </c>
      <c r="N3226" s="85" t="s">
        <v>443</v>
      </c>
      <c r="O3226" s="1"/>
      <c r="P3226" s="1"/>
    </row>
    <row r="3227" spans="1:16" ht="16.5" hidden="1" customHeight="1">
      <c r="A3227" s="43">
        <v>108734</v>
      </c>
      <c r="B3227" s="1" t="s">
        <v>41</v>
      </c>
      <c r="C3227" s="1" t="s">
        <v>51</v>
      </c>
      <c r="D3227" s="1" t="s">
        <v>61</v>
      </c>
      <c r="E3227" s="1" t="s">
        <v>62</v>
      </c>
      <c r="F3227" s="1" t="s">
        <v>53</v>
      </c>
      <c r="G3227" s="1" t="s">
        <v>46</v>
      </c>
      <c r="H3227" s="1" t="s">
        <v>47</v>
      </c>
      <c r="I3227" s="1" t="s">
        <v>5773</v>
      </c>
      <c r="J3227" s="1" t="s">
        <v>5774</v>
      </c>
      <c r="K3227" s="67">
        <v>44727.563113425924</v>
      </c>
      <c r="L3227" s="67">
        <v>44728.366435185184</v>
      </c>
      <c r="M3227" t="s">
        <v>50</v>
      </c>
      <c r="N3227" s="91" t="s">
        <v>429</v>
      </c>
      <c r="O3227" s="1"/>
      <c r="P3227" s="1"/>
    </row>
    <row r="3228" spans="1:16" ht="16.5" hidden="1" customHeight="1">
      <c r="A3228" s="43">
        <v>108735</v>
      </c>
      <c r="B3228" s="1" t="s">
        <v>60</v>
      </c>
      <c r="C3228" s="1" t="s">
        <v>99</v>
      </c>
      <c r="D3228" s="1" t="s">
        <v>81</v>
      </c>
      <c r="E3228" s="1" t="s">
        <v>241</v>
      </c>
      <c r="F3228" s="1" t="s">
        <v>45</v>
      </c>
      <c r="G3228" s="1" t="s">
        <v>46</v>
      </c>
      <c r="H3228" s="1" t="s">
        <v>54</v>
      </c>
      <c r="I3228" s="1" t="s">
        <v>5775</v>
      </c>
      <c r="J3228" s="1" t="s">
        <v>5776</v>
      </c>
      <c r="K3228" s="67">
        <v>44727.571967592594</v>
      </c>
      <c r="L3228" s="67">
        <v>44727.656030092592</v>
      </c>
      <c r="M3228" t="s">
        <v>50</v>
      </c>
      <c r="N3228" s="91" t="s">
        <v>429</v>
      </c>
      <c r="O3228" s="1"/>
      <c r="P3228" s="1"/>
    </row>
    <row r="3229" spans="1:16" ht="16.5" hidden="1" customHeight="1">
      <c r="A3229" s="43">
        <v>108736</v>
      </c>
      <c r="B3229" s="1" t="s">
        <v>41</v>
      </c>
      <c r="C3229" s="1" t="s">
        <v>51</v>
      </c>
      <c r="D3229" s="1" t="s">
        <v>71</v>
      </c>
      <c r="E3229" s="1" t="s">
        <v>44</v>
      </c>
      <c r="F3229" s="1" t="s">
        <v>53</v>
      </c>
      <c r="G3229" s="1" t="s">
        <v>85</v>
      </c>
      <c r="H3229" s="1" t="s">
        <v>54</v>
      </c>
      <c r="I3229" s="1" t="s">
        <v>5777</v>
      </c>
      <c r="J3229" s="1" t="s">
        <v>5778</v>
      </c>
      <c r="K3229" s="67">
        <v>44727.591087962966</v>
      </c>
      <c r="L3229" s="67">
        <v>44727.704340277778</v>
      </c>
      <c r="M3229" t="s">
        <v>50</v>
      </c>
      <c r="N3229" s="91" t="s">
        <v>429</v>
      </c>
      <c r="O3229" s="1"/>
      <c r="P3229" s="1"/>
    </row>
    <row r="3230" spans="1:16" ht="16.5" hidden="1" customHeight="1">
      <c r="A3230" s="43">
        <v>108737</v>
      </c>
      <c r="B3230" s="1" t="s">
        <v>41</v>
      </c>
      <c r="C3230" s="1" t="s">
        <v>651</v>
      </c>
      <c r="D3230" s="1" t="s">
        <v>43</v>
      </c>
      <c r="E3230" s="1" t="s">
        <v>44</v>
      </c>
      <c r="F3230" s="1" t="s">
        <v>45</v>
      </c>
      <c r="G3230" s="1" t="s">
        <v>46</v>
      </c>
      <c r="H3230" s="1" t="s">
        <v>47</v>
      </c>
      <c r="I3230" s="1" t="s">
        <v>4009</v>
      </c>
      <c r="J3230" s="1" t="s">
        <v>5779</v>
      </c>
      <c r="K3230" s="67">
        <v>44727.592905092592</v>
      </c>
      <c r="L3230" s="67">
        <v>44729.479837962965</v>
      </c>
      <c r="M3230" t="s">
        <v>50</v>
      </c>
      <c r="N3230" s="91" t="s">
        <v>429</v>
      </c>
      <c r="O3230" s="1"/>
      <c r="P3230" s="1"/>
    </row>
    <row r="3231" spans="1:16" ht="16.5" hidden="1" customHeight="1">
      <c r="A3231" s="43">
        <v>108738</v>
      </c>
      <c r="B3231" s="1" t="s">
        <v>60</v>
      </c>
      <c r="C3231" s="1" t="s">
        <v>51</v>
      </c>
      <c r="D3231" s="1" t="s">
        <v>127</v>
      </c>
      <c r="E3231" s="1" t="s">
        <v>102</v>
      </c>
      <c r="F3231" s="1" t="s">
        <v>67</v>
      </c>
      <c r="G3231" s="1" t="s">
        <v>46</v>
      </c>
      <c r="H3231" s="1" t="s">
        <v>297</v>
      </c>
      <c r="I3231" s="1" t="s">
        <v>5780</v>
      </c>
      <c r="J3231" s="1" t="s">
        <v>5781</v>
      </c>
      <c r="K3231" s="67">
        <v>44727.606273148151</v>
      </c>
      <c r="L3231" s="67">
        <v>44728.629988425928</v>
      </c>
      <c r="M3231" t="s">
        <v>50</v>
      </c>
      <c r="N3231" s="91" t="s">
        <v>429</v>
      </c>
      <c r="O3231" s="1"/>
      <c r="P3231" s="1"/>
    </row>
    <row r="3232" spans="1:16" ht="16.5" customHeight="1">
      <c r="A3232" s="43">
        <v>108739</v>
      </c>
      <c r="B3232" s="1" t="s">
        <v>60</v>
      </c>
      <c r="C3232" s="1" t="s">
        <v>388</v>
      </c>
      <c r="D3232" s="1" t="s">
        <v>43</v>
      </c>
      <c r="E3232" s="1" t="s">
        <v>62</v>
      </c>
      <c r="F3232" s="1" t="s">
        <v>67</v>
      </c>
      <c r="G3232" s="1" t="s">
        <v>401</v>
      </c>
      <c r="H3232" s="1" t="s">
        <v>54</v>
      </c>
      <c r="I3232" s="1" t="s">
        <v>5782</v>
      </c>
      <c r="J3232" s="1" t="s">
        <v>5783</v>
      </c>
      <c r="K3232" s="94">
        <v>44727.607604166667</v>
      </c>
      <c r="L3232" s="27">
        <v>44734.343680555554</v>
      </c>
      <c r="M3232" s="1" t="s">
        <v>50</v>
      </c>
      <c r="N3232" s="85" t="s">
        <v>429</v>
      </c>
      <c r="O3232" s="1"/>
      <c r="P3232" s="1"/>
    </row>
    <row r="3233" spans="1:16" ht="16.5" hidden="1" customHeight="1">
      <c r="A3233" s="43">
        <v>108740</v>
      </c>
      <c r="B3233" s="1" t="s">
        <v>60</v>
      </c>
      <c r="C3233" s="1" t="s">
        <v>126</v>
      </c>
      <c r="D3233" s="1" t="s">
        <v>71</v>
      </c>
      <c r="E3233" s="1" t="s">
        <v>44</v>
      </c>
      <c r="F3233" s="1" t="s">
        <v>45</v>
      </c>
      <c r="G3233" s="1" t="s">
        <v>46</v>
      </c>
      <c r="H3233" s="1" t="s">
        <v>47</v>
      </c>
      <c r="I3233" s="1" t="s">
        <v>5784</v>
      </c>
      <c r="J3233" s="1" t="s">
        <v>5785</v>
      </c>
      <c r="K3233" s="67">
        <v>44727.638564814813</v>
      </c>
      <c r="L3233" s="67">
        <v>44727.672118055554</v>
      </c>
      <c r="M3233" t="s">
        <v>50</v>
      </c>
      <c r="N3233" s="91" t="s">
        <v>429</v>
      </c>
      <c r="O3233" s="1"/>
      <c r="P3233" s="1"/>
    </row>
    <row r="3234" spans="1:16" ht="16.5" hidden="1" customHeight="1">
      <c r="A3234" s="43">
        <v>108741</v>
      </c>
      <c r="B3234" s="1" t="s">
        <v>60</v>
      </c>
      <c r="C3234" s="1" t="s">
        <v>51</v>
      </c>
      <c r="D3234" s="1" t="s">
        <v>61</v>
      </c>
      <c r="E3234" s="1" t="s">
        <v>44</v>
      </c>
      <c r="F3234" s="1" t="s">
        <v>53</v>
      </c>
      <c r="G3234" s="1" t="s">
        <v>46</v>
      </c>
      <c r="H3234" s="1" t="s">
        <v>54</v>
      </c>
      <c r="I3234" s="1" t="s">
        <v>5786</v>
      </c>
      <c r="J3234" s="1" t="s">
        <v>5787</v>
      </c>
      <c r="K3234" s="67">
        <v>44727.656145833331</v>
      </c>
      <c r="L3234" s="67">
        <v>44727.671435185184</v>
      </c>
      <c r="M3234" t="s">
        <v>50</v>
      </c>
      <c r="N3234" s="91" t="s">
        <v>429</v>
      </c>
      <c r="O3234" s="1"/>
      <c r="P3234" s="1"/>
    </row>
    <row r="3235" spans="1:16" ht="16.5" hidden="1" customHeight="1">
      <c r="A3235" s="43">
        <v>108742</v>
      </c>
      <c r="B3235" s="1" t="s">
        <v>60</v>
      </c>
      <c r="C3235" s="1" t="s">
        <v>80</v>
      </c>
      <c r="D3235" s="1" t="s">
        <v>61</v>
      </c>
      <c r="E3235" s="1" t="s">
        <v>44</v>
      </c>
      <c r="F3235" s="1" t="s">
        <v>45</v>
      </c>
      <c r="G3235" s="1" t="s">
        <v>46</v>
      </c>
      <c r="H3235" s="1" t="s">
        <v>47</v>
      </c>
      <c r="I3235" s="1" t="s">
        <v>5788</v>
      </c>
      <c r="J3235" s="1" t="s">
        <v>5789</v>
      </c>
      <c r="K3235" s="67">
        <v>44727.683344907404</v>
      </c>
      <c r="L3235" s="67">
        <v>44728.330405092594</v>
      </c>
      <c r="M3235" t="s">
        <v>50</v>
      </c>
      <c r="N3235" s="91" t="s">
        <v>429</v>
      </c>
      <c r="O3235" s="1"/>
      <c r="P3235" s="1"/>
    </row>
    <row r="3236" spans="1:16" ht="16.5" hidden="1" customHeight="1">
      <c r="A3236" s="43">
        <v>108743</v>
      </c>
      <c r="B3236" s="1" t="s">
        <v>60</v>
      </c>
      <c r="C3236" s="1" t="s">
        <v>189</v>
      </c>
      <c r="D3236" s="1" t="s">
        <v>81</v>
      </c>
      <c r="E3236" s="1" t="s">
        <v>257</v>
      </c>
      <c r="F3236" s="1" t="s">
        <v>53</v>
      </c>
      <c r="G3236" s="1" t="s">
        <v>46</v>
      </c>
      <c r="H3236" s="1" t="s">
        <v>54</v>
      </c>
      <c r="I3236" s="1" t="s">
        <v>5790</v>
      </c>
      <c r="J3236" s="1" t="s">
        <v>5791</v>
      </c>
      <c r="K3236" s="67">
        <v>44727.695694444446</v>
      </c>
      <c r="L3236" s="67">
        <v>44727.700266203705</v>
      </c>
      <c r="M3236" t="s">
        <v>50</v>
      </c>
      <c r="N3236" s="91" t="s">
        <v>429</v>
      </c>
      <c r="O3236" s="1"/>
      <c r="P3236" s="1"/>
    </row>
    <row r="3237" spans="1:16" ht="16.5" hidden="1" customHeight="1">
      <c r="A3237" s="43">
        <v>108744</v>
      </c>
      <c r="B3237" s="1" t="s">
        <v>60</v>
      </c>
      <c r="C3237" s="1" t="s">
        <v>51</v>
      </c>
      <c r="D3237" s="1" t="s">
        <v>43</v>
      </c>
      <c r="E3237" s="1" t="s">
        <v>44</v>
      </c>
      <c r="F3237" s="1" t="s">
        <v>45</v>
      </c>
      <c r="G3237" s="1" t="s">
        <v>46</v>
      </c>
      <c r="H3237" s="1" t="s">
        <v>54</v>
      </c>
      <c r="I3237" s="1" t="s">
        <v>5792</v>
      </c>
      <c r="J3237" s="1" t="s">
        <v>5749</v>
      </c>
      <c r="K3237" s="67">
        <v>44727.709178240744</v>
      </c>
      <c r="L3237" s="67">
        <v>44727.71166666667</v>
      </c>
      <c r="M3237" t="s">
        <v>50</v>
      </c>
      <c r="N3237" s="91" t="s">
        <v>429</v>
      </c>
      <c r="O3237" s="1"/>
      <c r="P3237" s="1"/>
    </row>
    <row r="3238" spans="1:16" ht="16.5" hidden="1" customHeight="1">
      <c r="A3238" s="43">
        <v>108745</v>
      </c>
      <c r="B3238" s="1" t="s">
        <v>41</v>
      </c>
      <c r="C3238" s="1" t="s">
        <v>782</v>
      </c>
      <c r="D3238" s="1" t="s">
        <v>43</v>
      </c>
      <c r="E3238" s="1" t="s">
        <v>62</v>
      </c>
      <c r="F3238" s="1" t="s">
        <v>45</v>
      </c>
      <c r="G3238" s="1" t="s">
        <v>46</v>
      </c>
      <c r="H3238" s="1" t="s">
        <v>47</v>
      </c>
      <c r="I3238" s="1" t="s">
        <v>5793</v>
      </c>
      <c r="J3238" s="1" t="s">
        <v>5794</v>
      </c>
      <c r="K3238" s="67">
        <v>44728.386597222219</v>
      </c>
      <c r="L3238" s="67">
        <v>44728.410798611112</v>
      </c>
      <c r="M3238" t="s">
        <v>50</v>
      </c>
      <c r="N3238" s="91" t="s">
        <v>429</v>
      </c>
      <c r="O3238" s="1"/>
      <c r="P3238" s="1"/>
    </row>
    <row r="3239" spans="1:16" ht="16.5" hidden="1" customHeight="1">
      <c r="A3239" s="43">
        <v>108746</v>
      </c>
      <c r="B3239" s="1" t="s">
        <v>41</v>
      </c>
      <c r="C3239" s="1" t="s">
        <v>51</v>
      </c>
      <c r="D3239" s="1" t="s">
        <v>71</v>
      </c>
      <c r="E3239" s="1" t="s">
        <v>44</v>
      </c>
      <c r="F3239" s="1" t="s">
        <v>45</v>
      </c>
      <c r="G3239" s="1" t="s">
        <v>46</v>
      </c>
      <c r="H3239" s="1" t="s">
        <v>47</v>
      </c>
      <c r="I3239" s="1" t="s">
        <v>901</v>
      </c>
      <c r="J3239" s="1" t="s">
        <v>3640</v>
      </c>
      <c r="K3239" s="67">
        <v>44728.402280092596</v>
      </c>
      <c r="L3239" s="67">
        <v>44728.484178240738</v>
      </c>
      <c r="M3239" t="s">
        <v>50</v>
      </c>
      <c r="N3239" s="91" t="s">
        <v>429</v>
      </c>
      <c r="O3239" s="1"/>
      <c r="P3239" s="1"/>
    </row>
    <row r="3240" spans="1:16" ht="16.5" hidden="1" customHeight="1">
      <c r="A3240" s="43">
        <v>108747</v>
      </c>
      <c r="B3240" s="1" t="s">
        <v>57</v>
      </c>
      <c r="C3240" s="1" t="s">
        <v>51</v>
      </c>
      <c r="D3240" s="1" t="s">
        <v>61</v>
      </c>
      <c r="E3240" s="1" t="s">
        <v>66</v>
      </c>
      <c r="F3240" s="1" t="s">
        <v>53</v>
      </c>
      <c r="G3240" s="1" t="s">
        <v>46</v>
      </c>
      <c r="H3240" s="1" t="s">
        <v>54</v>
      </c>
      <c r="I3240" s="1" t="s">
        <v>5795</v>
      </c>
      <c r="J3240" s="1" t="s">
        <v>5796</v>
      </c>
      <c r="K3240" s="67">
        <v>44728.425185185188</v>
      </c>
      <c r="L3240" s="67">
        <v>44728.483668981484</v>
      </c>
      <c r="M3240" t="s">
        <v>50</v>
      </c>
      <c r="N3240" s="85" t="s">
        <v>443</v>
      </c>
      <c r="O3240" s="1"/>
      <c r="P3240" s="1"/>
    </row>
    <row r="3241" spans="1:16" ht="16.5" hidden="1" customHeight="1">
      <c r="A3241" s="43">
        <v>108748</v>
      </c>
      <c r="B3241" s="1" t="s">
        <v>41</v>
      </c>
      <c r="C3241" s="1" t="s">
        <v>51</v>
      </c>
      <c r="D3241" s="1" t="s">
        <v>81</v>
      </c>
      <c r="E3241" s="1" t="s">
        <v>241</v>
      </c>
      <c r="F3241" s="1" t="s">
        <v>67</v>
      </c>
      <c r="G3241" s="1" t="s">
        <v>46</v>
      </c>
      <c r="H3241" s="1" t="s">
        <v>54</v>
      </c>
      <c r="I3241" s="1" t="s">
        <v>5797</v>
      </c>
      <c r="J3241" s="1" t="s">
        <v>5798</v>
      </c>
      <c r="K3241" s="67">
        <v>44728.4453125</v>
      </c>
      <c r="L3241" s="67">
        <v>44734.341122685182</v>
      </c>
      <c r="M3241" t="s">
        <v>50</v>
      </c>
      <c r="N3241" s="91" t="s">
        <v>429</v>
      </c>
      <c r="O3241" s="1"/>
      <c r="P3241" s="1"/>
    </row>
    <row r="3242" spans="1:16" ht="16.5" hidden="1" customHeight="1">
      <c r="A3242" s="43">
        <v>108749</v>
      </c>
      <c r="B3242" s="1" t="s">
        <v>41</v>
      </c>
      <c r="C3242" s="1" t="s">
        <v>51</v>
      </c>
      <c r="D3242" s="1" t="s">
        <v>81</v>
      </c>
      <c r="E3242" s="1" t="s">
        <v>257</v>
      </c>
      <c r="F3242" s="1" t="s">
        <v>53</v>
      </c>
      <c r="G3242" s="1" t="s">
        <v>85</v>
      </c>
      <c r="H3242" s="1" t="s">
        <v>54</v>
      </c>
      <c r="I3242" s="1" t="s">
        <v>5799</v>
      </c>
      <c r="J3242" s="1" t="s">
        <v>5800</v>
      </c>
      <c r="K3242" s="67">
        <v>44728.462175925924</v>
      </c>
      <c r="L3242" s="67">
        <v>44729.64435185185</v>
      </c>
      <c r="M3242" t="s">
        <v>50</v>
      </c>
      <c r="N3242" s="91" t="s">
        <v>429</v>
      </c>
      <c r="O3242" s="1"/>
      <c r="P3242" s="1"/>
    </row>
    <row r="3243" spans="1:16" ht="16.5" hidden="1" customHeight="1">
      <c r="A3243" s="43">
        <v>108750</v>
      </c>
      <c r="B3243" s="1" t="s">
        <v>41</v>
      </c>
      <c r="C3243" s="1" t="s">
        <v>150</v>
      </c>
      <c r="D3243" s="1" t="s">
        <v>71</v>
      </c>
      <c r="E3243" s="1" t="s">
        <v>44</v>
      </c>
      <c r="F3243" s="1" t="s">
        <v>45</v>
      </c>
      <c r="G3243" s="1" t="s">
        <v>46</v>
      </c>
      <c r="H3243" s="1" t="s">
        <v>47</v>
      </c>
      <c r="I3243" s="1" t="s">
        <v>4209</v>
      </c>
      <c r="J3243" s="1" t="s">
        <v>5801</v>
      </c>
      <c r="K3243" s="67">
        <v>44728.481782407405</v>
      </c>
      <c r="L3243" s="67">
        <v>44728.483090277776</v>
      </c>
      <c r="M3243" t="s">
        <v>50</v>
      </c>
      <c r="N3243" s="91" t="s">
        <v>429</v>
      </c>
      <c r="O3243" s="1"/>
      <c r="P3243" s="1"/>
    </row>
    <row r="3244" spans="1:16" ht="16.5" hidden="1" customHeight="1">
      <c r="A3244" s="43">
        <v>108751</v>
      </c>
      <c r="B3244" s="1" t="s">
        <v>60</v>
      </c>
      <c r="C3244" s="1" t="s">
        <v>51</v>
      </c>
      <c r="D3244" s="1" t="s">
        <v>81</v>
      </c>
      <c r="E3244" s="1" t="s">
        <v>257</v>
      </c>
      <c r="F3244" s="1" t="s">
        <v>53</v>
      </c>
      <c r="G3244" s="1" t="s">
        <v>85</v>
      </c>
      <c r="H3244" s="1" t="s">
        <v>47</v>
      </c>
      <c r="I3244" s="1" t="s">
        <v>5802</v>
      </c>
      <c r="J3244" s="1" t="s">
        <v>5803</v>
      </c>
      <c r="K3244" s="67">
        <v>44728.509363425925</v>
      </c>
      <c r="L3244" s="67">
        <v>44732.586111111108</v>
      </c>
      <c r="M3244" t="s">
        <v>50</v>
      </c>
      <c r="N3244" s="91" t="s">
        <v>429</v>
      </c>
      <c r="O3244" s="1"/>
      <c r="P3244" s="1"/>
    </row>
    <row r="3245" spans="1:16" ht="16.5" hidden="1" customHeight="1">
      <c r="A3245" s="43">
        <v>108752</v>
      </c>
      <c r="B3245" s="1" t="s">
        <v>60</v>
      </c>
      <c r="C3245" s="1" t="s">
        <v>51</v>
      </c>
      <c r="D3245" s="1" t="s">
        <v>71</v>
      </c>
      <c r="E3245" s="1" t="s">
        <v>44</v>
      </c>
      <c r="F3245" s="1" t="s">
        <v>53</v>
      </c>
      <c r="G3245" s="1" t="s">
        <v>46</v>
      </c>
      <c r="H3245" s="1" t="s">
        <v>54</v>
      </c>
      <c r="I3245" s="1" t="s">
        <v>5804</v>
      </c>
      <c r="J3245" s="1" t="s">
        <v>5805</v>
      </c>
      <c r="K3245" s="67">
        <v>44728.51158564815</v>
      </c>
      <c r="L3245" s="67">
        <v>44732.586504629631</v>
      </c>
      <c r="M3245" t="s">
        <v>50</v>
      </c>
      <c r="N3245" s="91" t="s">
        <v>429</v>
      </c>
      <c r="O3245" s="1"/>
      <c r="P3245" s="1"/>
    </row>
    <row r="3246" spans="1:16" ht="16.5" hidden="1" customHeight="1">
      <c r="A3246" s="43">
        <v>108753</v>
      </c>
      <c r="B3246" s="1" t="s">
        <v>41</v>
      </c>
      <c r="C3246" s="1" t="s">
        <v>51</v>
      </c>
      <c r="D3246" s="1" t="s">
        <v>43</v>
      </c>
      <c r="E3246" s="1" t="s">
        <v>44</v>
      </c>
      <c r="F3246" s="1" t="s">
        <v>45</v>
      </c>
      <c r="G3246" s="1" t="s">
        <v>46</v>
      </c>
      <c r="H3246" s="1" t="s">
        <v>54</v>
      </c>
      <c r="I3246" s="1" t="s">
        <v>5806</v>
      </c>
      <c r="J3246" s="1" t="s">
        <v>5807</v>
      </c>
      <c r="K3246" s="67">
        <v>44728.515706018516</v>
      </c>
      <c r="L3246" s="67">
        <v>44729.643252314818</v>
      </c>
      <c r="M3246" t="s">
        <v>50</v>
      </c>
      <c r="N3246" s="91" t="s">
        <v>429</v>
      </c>
      <c r="O3246" s="1"/>
      <c r="P3246" s="1"/>
    </row>
    <row r="3247" spans="1:16" ht="16.5" hidden="1" customHeight="1">
      <c r="A3247" s="43">
        <v>108754</v>
      </c>
      <c r="B3247" s="1" t="s">
        <v>41</v>
      </c>
      <c r="C3247" s="1" t="s">
        <v>341</v>
      </c>
      <c r="D3247" s="1" t="s">
        <v>61</v>
      </c>
      <c r="E3247" s="1" t="s">
        <v>44</v>
      </c>
      <c r="F3247" s="1" t="s">
        <v>45</v>
      </c>
      <c r="G3247" s="1" t="s">
        <v>46</v>
      </c>
      <c r="H3247" s="1" t="s">
        <v>47</v>
      </c>
      <c r="I3247" s="1" t="s">
        <v>5808</v>
      </c>
      <c r="J3247" s="1" t="s">
        <v>5809</v>
      </c>
      <c r="K3247" s="67">
        <v>44728.520590277774</v>
      </c>
      <c r="L3247" s="67">
        <v>44728.543993055559</v>
      </c>
      <c r="M3247" t="s">
        <v>50</v>
      </c>
      <c r="N3247" s="91" t="s">
        <v>429</v>
      </c>
      <c r="O3247" s="1"/>
      <c r="P3247" s="1"/>
    </row>
    <row r="3248" spans="1:16" ht="16.5" hidden="1" customHeight="1">
      <c r="A3248" s="43">
        <v>108755</v>
      </c>
      <c r="B3248" s="1" t="s">
        <v>60</v>
      </c>
      <c r="C3248" s="1" t="s">
        <v>42</v>
      </c>
      <c r="D3248" s="1" t="s">
        <v>61</v>
      </c>
      <c r="E3248" s="1" t="s">
        <v>44</v>
      </c>
      <c r="F3248" s="1" t="s">
        <v>45</v>
      </c>
      <c r="G3248" s="1" t="s">
        <v>46</v>
      </c>
      <c r="H3248" s="1" t="s">
        <v>54</v>
      </c>
      <c r="I3248" s="1" t="s">
        <v>5810</v>
      </c>
      <c r="J3248" s="1" t="s">
        <v>1635</v>
      </c>
      <c r="K3248" s="67">
        <v>44728.559675925928</v>
      </c>
      <c r="L3248" s="67">
        <v>44735.753020833334</v>
      </c>
      <c r="M3248" t="s">
        <v>50</v>
      </c>
      <c r="N3248" s="91" t="s">
        <v>429</v>
      </c>
      <c r="O3248" s="1"/>
      <c r="P3248" s="1"/>
    </row>
    <row r="3249" spans="1:16" ht="16.5" hidden="1" customHeight="1">
      <c r="A3249" s="43">
        <v>108756</v>
      </c>
      <c r="B3249" s="1" t="s">
        <v>41</v>
      </c>
      <c r="C3249" s="1" t="s">
        <v>42</v>
      </c>
      <c r="D3249" s="1" t="s">
        <v>52</v>
      </c>
      <c r="E3249" s="1" t="s">
        <v>44</v>
      </c>
      <c r="F3249" s="1" t="s">
        <v>45</v>
      </c>
      <c r="G3249" s="1" t="s">
        <v>46</v>
      </c>
      <c r="H3249" s="1" t="s">
        <v>47</v>
      </c>
      <c r="I3249" s="1" t="s">
        <v>5811</v>
      </c>
      <c r="J3249" s="1" t="s">
        <v>5812</v>
      </c>
      <c r="K3249" s="67">
        <v>44728.564571759256</v>
      </c>
      <c r="L3249" s="67">
        <v>44729.642326388886</v>
      </c>
      <c r="M3249" t="s">
        <v>50</v>
      </c>
      <c r="N3249" s="91" t="s">
        <v>429</v>
      </c>
      <c r="O3249" s="1"/>
      <c r="P3249" s="1"/>
    </row>
    <row r="3250" spans="1:16" ht="16.5" hidden="1" customHeight="1">
      <c r="A3250" s="43">
        <v>108757</v>
      </c>
      <c r="B3250" s="1" t="s">
        <v>636</v>
      </c>
      <c r="C3250" s="1" t="s">
        <v>51</v>
      </c>
      <c r="D3250" s="1" t="s">
        <v>43</v>
      </c>
      <c r="E3250" s="1" t="s">
        <v>44</v>
      </c>
      <c r="F3250" s="1" t="s">
        <v>67</v>
      </c>
      <c r="G3250" s="1" t="s">
        <v>46</v>
      </c>
      <c r="H3250" s="1" t="s">
        <v>47</v>
      </c>
      <c r="I3250" s="1" t="s">
        <v>5813</v>
      </c>
      <c r="J3250" s="1" t="s">
        <v>5814</v>
      </c>
      <c r="K3250" s="67">
        <v>44728.566712962966</v>
      </c>
      <c r="L3250" s="67">
        <v>44735.752615740741</v>
      </c>
      <c r="M3250" t="s">
        <v>50</v>
      </c>
      <c r="N3250" s="85" t="s">
        <v>443</v>
      </c>
      <c r="O3250" s="1"/>
      <c r="P3250" s="1"/>
    </row>
    <row r="3251" spans="1:16" ht="16.5" hidden="1" customHeight="1">
      <c r="A3251" s="43">
        <v>108758</v>
      </c>
      <c r="B3251" s="1" t="s">
        <v>57</v>
      </c>
      <c r="C3251" s="1" t="s">
        <v>51</v>
      </c>
      <c r="D3251" s="1" t="s">
        <v>61</v>
      </c>
      <c r="E3251" s="1" t="s">
        <v>886</v>
      </c>
      <c r="F3251" s="1" t="s">
        <v>53</v>
      </c>
      <c r="G3251" s="1" t="s">
        <v>85</v>
      </c>
      <c r="H3251" s="1" t="s">
        <v>47</v>
      </c>
      <c r="I3251" s="1" t="s">
        <v>5815</v>
      </c>
      <c r="J3251" s="1" t="s">
        <v>5816</v>
      </c>
      <c r="K3251" s="67">
        <v>44728.568287037036</v>
      </c>
      <c r="L3251" s="67">
        <v>44728.630671296298</v>
      </c>
      <c r="M3251" t="s">
        <v>50</v>
      </c>
      <c r="N3251" s="85" t="s">
        <v>443</v>
      </c>
      <c r="O3251" s="1"/>
      <c r="P3251" s="1"/>
    </row>
    <row r="3252" spans="1:16" ht="16.5" hidden="1" customHeight="1">
      <c r="A3252" s="43">
        <v>108759</v>
      </c>
      <c r="B3252" s="1" t="s">
        <v>57</v>
      </c>
      <c r="C3252" s="1" t="s">
        <v>51</v>
      </c>
      <c r="D3252" s="1" t="s">
        <v>71</v>
      </c>
      <c r="E3252" s="1" t="s">
        <v>44</v>
      </c>
      <c r="F3252" s="1" t="s">
        <v>45</v>
      </c>
      <c r="G3252" s="1" t="s">
        <v>46</v>
      </c>
      <c r="H3252" s="1" t="s">
        <v>54</v>
      </c>
      <c r="I3252" s="1" t="s">
        <v>5817</v>
      </c>
      <c r="J3252" s="1" t="s">
        <v>5818</v>
      </c>
      <c r="K3252" s="67">
        <v>44728.57335648148</v>
      </c>
      <c r="L3252" s="67">
        <v>44728.631041666667</v>
      </c>
      <c r="M3252" t="s">
        <v>50</v>
      </c>
      <c r="N3252" s="85" t="s">
        <v>443</v>
      </c>
      <c r="O3252" s="1"/>
      <c r="P3252" s="1"/>
    </row>
    <row r="3253" spans="1:16" ht="16.5" hidden="1" customHeight="1">
      <c r="A3253" s="43">
        <v>108760</v>
      </c>
      <c r="B3253" s="1" t="s">
        <v>60</v>
      </c>
      <c r="C3253" s="1" t="s">
        <v>51</v>
      </c>
      <c r="D3253" s="1" t="s">
        <v>61</v>
      </c>
      <c r="E3253" s="1" t="s">
        <v>44</v>
      </c>
      <c r="F3253" s="1" t="s">
        <v>53</v>
      </c>
      <c r="G3253" s="1" t="s">
        <v>498</v>
      </c>
      <c r="H3253" s="1" t="s">
        <v>47</v>
      </c>
      <c r="I3253" s="1" t="s">
        <v>5819</v>
      </c>
      <c r="J3253" s="1" t="s">
        <v>5820</v>
      </c>
      <c r="K3253" s="67">
        <v>44728.576319444444</v>
      </c>
      <c r="L3253" s="67">
        <v>44729.479305555556</v>
      </c>
      <c r="M3253" t="s">
        <v>50</v>
      </c>
      <c r="N3253" s="91" t="s">
        <v>429</v>
      </c>
      <c r="O3253" s="1"/>
      <c r="P3253" s="1"/>
    </row>
    <row r="3254" spans="1:16" ht="16.5" hidden="1" customHeight="1">
      <c r="A3254" s="43">
        <v>108761</v>
      </c>
      <c r="B3254" s="1" t="s">
        <v>60</v>
      </c>
      <c r="C3254" s="1" t="s">
        <v>51</v>
      </c>
      <c r="D3254" s="1" t="s">
        <v>61</v>
      </c>
      <c r="E3254" s="1" t="s">
        <v>44</v>
      </c>
      <c r="F3254" s="1" t="s">
        <v>53</v>
      </c>
      <c r="G3254" s="1" t="s">
        <v>498</v>
      </c>
      <c r="H3254" s="1" t="s">
        <v>47</v>
      </c>
      <c r="I3254" s="1" t="s">
        <v>5821</v>
      </c>
      <c r="J3254" s="1" t="s">
        <v>5822</v>
      </c>
      <c r="K3254" s="67">
        <v>44728.584236111114</v>
      </c>
      <c r="L3254" s="67">
        <v>44729.478784722225</v>
      </c>
      <c r="M3254" t="s">
        <v>50</v>
      </c>
      <c r="N3254" s="91" t="s">
        <v>429</v>
      </c>
      <c r="O3254" s="1"/>
      <c r="P3254" s="1"/>
    </row>
    <row r="3255" spans="1:16" ht="16.5" customHeight="1">
      <c r="A3255" s="43">
        <v>108762</v>
      </c>
      <c r="B3255" s="1" t="s">
        <v>41</v>
      </c>
      <c r="C3255" s="1" t="s">
        <v>42</v>
      </c>
      <c r="D3255" s="1" t="s">
        <v>43</v>
      </c>
      <c r="E3255" s="1" t="s">
        <v>241</v>
      </c>
      <c r="F3255" s="1" t="s">
        <v>67</v>
      </c>
      <c r="G3255" s="1" t="s">
        <v>401</v>
      </c>
      <c r="H3255" s="1" t="s">
        <v>297</v>
      </c>
      <c r="I3255" s="1" t="s">
        <v>5823</v>
      </c>
      <c r="J3255" s="1" t="s">
        <v>5824</v>
      </c>
      <c r="K3255" s="94">
        <v>44728.611192129632</v>
      </c>
      <c r="L3255" s="27">
        <v>44734.340555555558</v>
      </c>
      <c r="M3255" s="1" t="s">
        <v>50</v>
      </c>
      <c r="N3255" s="85" t="s">
        <v>429</v>
      </c>
      <c r="O3255" s="1"/>
      <c r="P3255" s="1"/>
    </row>
    <row r="3256" spans="1:16" ht="16.5" hidden="1" customHeight="1">
      <c r="A3256" s="43">
        <v>108763</v>
      </c>
      <c r="B3256" s="1" t="s">
        <v>60</v>
      </c>
      <c r="C3256" s="1" t="s">
        <v>51</v>
      </c>
      <c r="D3256" s="1" t="s">
        <v>61</v>
      </c>
      <c r="E3256" s="1" t="s">
        <v>62</v>
      </c>
      <c r="F3256" s="1" t="s">
        <v>53</v>
      </c>
      <c r="G3256" s="1" t="s">
        <v>46</v>
      </c>
      <c r="H3256" s="1" t="s">
        <v>47</v>
      </c>
      <c r="I3256" s="1" t="s">
        <v>4697</v>
      </c>
      <c r="J3256" s="1" t="s">
        <v>1635</v>
      </c>
      <c r="K3256" s="67">
        <v>44728.644050925926</v>
      </c>
      <c r="L3256" s="67">
        <v>44735.7500462963</v>
      </c>
      <c r="M3256" t="s">
        <v>50</v>
      </c>
      <c r="N3256" s="91" t="s">
        <v>429</v>
      </c>
      <c r="O3256" s="1"/>
      <c r="P3256" s="1"/>
    </row>
    <row r="3257" spans="1:16" ht="16.5" hidden="1" customHeight="1">
      <c r="A3257" s="43">
        <v>108764</v>
      </c>
      <c r="B3257" s="1" t="s">
        <v>41</v>
      </c>
      <c r="C3257" s="1" t="s">
        <v>51</v>
      </c>
      <c r="D3257" s="1" t="s">
        <v>71</v>
      </c>
      <c r="E3257" s="1" t="s">
        <v>44</v>
      </c>
      <c r="F3257" s="1" t="s">
        <v>45</v>
      </c>
      <c r="G3257" s="1" t="s">
        <v>46</v>
      </c>
      <c r="H3257" s="1" t="s">
        <v>47</v>
      </c>
      <c r="I3257" s="1" t="s">
        <v>893</v>
      </c>
      <c r="J3257" s="1" t="s">
        <v>5825</v>
      </c>
      <c r="K3257" s="67">
        <v>44728.655891203707</v>
      </c>
      <c r="L3257" s="67">
        <v>44735.748935185184</v>
      </c>
      <c r="M3257" t="s">
        <v>50</v>
      </c>
      <c r="N3257" s="91" t="s">
        <v>429</v>
      </c>
      <c r="O3257" s="1"/>
      <c r="P3257" s="1"/>
    </row>
    <row r="3258" spans="1:16" ht="16.5" hidden="1" customHeight="1">
      <c r="A3258" s="43">
        <v>108765</v>
      </c>
      <c r="B3258" s="1" t="s">
        <v>60</v>
      </c>
      <c r="C3258" s="1" t="s">
        <v>51</v>
      </c>
      <c r="D3258" s="1" t="s">
        <v>61</v>
      </c>
      <c r="E3258" s="1" t="s">
        <v>44</v>
      </c>
      <c r="F3258" s="1" t="s">
        <v>53</v>
      </c>
      <c r="G3258" s="1" t="s">
        <v>85</v>
      </c>
      <c r="H3258" s="1" t="s">
        <v>47</v>
      </c>
      <c r="I3258" s="1" t="s">
        <v>5826</v>
      </c>
      <c r="J3258" s="1" t="s">
        <v>5827</v>
      </c>
      <c r="K3258" s="67">
        <v>44728.660578703704</v>
      </c>
      <c r="L3258" s="67">
        <v>44729.475034722222</v>
      </c>
      <c r="M3258" t="s">
        <v>50</v>
      </c>
      <c r="N3258" s="91" t="s">
        <v>429</v>
      </c>
      <c r="O3258" s="1"/>
      <c r="P3258" s="1"/>
    </row>
    <row r="3259" spans="1:16" ht="16.5" hidden="1" customHeight="1">
      <c r="A3259" s="43">
        <v>108766</v>
      </c>
      <c r="B3259" s="1" t="s">
        <v>60</v>
      </c>
      <c r="C3259" s="1" t="s">
        <v>51</v>
      </c>
      <c r="D3259" s="1" t="s">
        <v>71</v>
      </c>
      <c r="E3259" s="1" t="s">
        <v>44</v>
      </c>
      <c r="F3259" s="1" t="s">
        <v>53</v>
      </c>
      <c r="G3259" s="1" t="s">
        <v>46</v>
      </c>
      <c r="H3259" s="1" t="s">
        <v>54</v>
      </c>
      <c r="I3259" s="1" t="s">
        <v>5828</v>
      </c>
      <c r="J3259" s="1" t="s">
        <v>5829</v>
      </c>
      <c r="K3259" s="67">
        <v>44728.664189814815</v>
      </c>
      <c r="L3259" s="67">
        <v>44735.735659722224</v>
      </c>
      <c r="M3259" t="s">
        <v>50</v>
      </c>
      <c r="N3259" s="91" t="s">
        <v>429</v>
      </c>
      <c r="O3259" s="1"/>
      <c r="P3259" s="1"/>
    </row>
    <row r="3260" spans="1:16" ht="16.5" hidden="1" customHeight="1">
      <c r="A3260" s="43">
        <v>108767</v>
      </c>
      <c r="B3260" s="1" t="s">
        <v>41</v>
      </c>
      <c r="C3260" s="1" t="s">
        <v>51</v>
      </c>
      <c r="D3260" s="1" t="s">
        <v>43</v>
      </c>
      <c r="E3260" s="1" t="s">
        <v>44</v>
      </c>
      <c r="F3260" s="1" t="s">
        <v>45</v>
      </c>
      <c r="G3260" s="1" t="s">
        <v>46</v>
      </c>
      <c r="H3260" s="1" t="s">
        <v>47</v>
      </c>
      <c r="I3260" s="1" t="s">
        <v>5830</v>
      </c>
      <c r="J3260" s="1" t="s">
        <v>5831</v>
      </c>
      <c r="K3260" s="67">
        <v>44728.668182870373</v>
      </c>
      <c r="L3260" s="67">
        <v>44729.473935185182</v>
      </c>
      <c r="M3260" t="s">
        <v>50</v>
      </c>
      <c r="N3260" s="91" t="s">
        <v>429</v>
      </c>
      <c r="O3260" s="1"/>
      <c r="P3260" s="1"/>
    </row>
    <row r="3261" spans="1:16" ht="16.5" hidden="1" customHeight="1">
      <c r="A3261" s="43">
        <v>108768</v>
      </c>
      <c r="B3261" s="1" t="s">
        <v>60</v>
      </c>
      <c r="C3261" s="1" t="s">
        <v>51</v>
      </c>
      <c r="D3261" s="1" t="s">
        <v>71</v>
      </c>
      <c r="E3261" s="1" t="s">
        <v>44</v>
      </c>
      <c r="F3261" s="1" t="s">
        <v>45</v>
      </c>
      <c r="G3261" s="1" t="s">
        <v>46</v>
      </c>
      <c r="H3261" s="1" t="s">
        <v>54</v>
      </c>
      <c r="I3261" s="1" t="s">
        <v>5832</v>
      </c>
      <c r="J3261" s="1" t="s">
        <v>5833</v>
      </c>
      <c r="K3261" s="67">
        <v>44728.68172453704</v>
      </c>
      <c r="L3261" s="67">
        <v>44728.682696759257</v>
      </c>
      <c r="M3261" t="s">
        <v>50</v>
      </c>
      <c r="N3261" s="91" t="s">
        <v>429</v>
      </c>
      <c r="O3261" s="1"/>
      <c r="P3261" s="1"/>
    </row>
    <row r="3262" spans="1:16" ht="16.5" hidden="1" customHeight="1">
      <c r="A3262" s="43">
        <v>108769</v>
      </c>
      <c r="B3262" s="1" t="s">
        <v>41</v>
      </c>
      <c r="C3262" s="1" t="s">
        <v>51</v>
      </c>
      <c r="D3262" s="1" t="s">
        <v>43</v>
      </c>
      <c r="E3262" s="1" t="s">
        <v>44</v>
      </c>
      <c r="F3262" s="1" t="s">
        <v>67</v>
      </c>
      <c r="G3262" s="1" t="s">
        <v>46</v>
      </c>
      <c r="H3262" s="1" t="s">
        <v>47</v>
      </c>
      <c r="I3262" s="1" t="s">
        <v>5834</v>
      </c>
      <c r="J3262" s="1" t="s">
        <v>5835</v>
      </c>
      <c r="K3262" s="67">
        <v>44728.706631944442</v>
      </c>
      <c r="L3262" s="67">
        <v>44736.531655092593</v>
      </c>
      <c r="M3262" t="s">
        <v>50</v>
      </c>
      <c r="N3262" s="91" t="s">
        <v>429</v>
      </c>
      <c r="O3262" s="1"/>
      <c r="P3262" s="1"/>
    </row>
    <row r="3263" spans="1:16" ht="16.5" hidden="1" customHeight="1">
      <c r="A3263" s="43">
        <v>108770</v>
      </c>
      <c r="B3263" s="1" t="s">
        <v>60</v>
      </c>
      <c r="C3263" s="1" t="s">
        <v>51</v>
      </c>
      <c r="D3263" s="1" t="s">
        <v>43</v>
      </c>
      <c r="E3263" s="1" t="s">
        <v>84</v>
      </c>
      <c r="F3263" s="1" t="s">
        <v>45</v>
      </c>
      <c r="G3263" s="1" t="s">
        <v>46</v>
      </c>
      <c r="H3263" s="1" t="s">
        <v>47</v>
      </c>
      <c r="I3263" s="1" t="s">
        <v>5836</v>
      </c>
      <c r="J3263" s="1" t="s">
        <v>5837</v>
      </c>
      <c r="K3263" s="67">
        <v>44728.732083333336</v>
      </c>
      <c r="L3263" s="67">
        <v>44729.641238425924</v>
      </c>
      <c r="M3263" t="s">
        <v>50</v>
      </c>
      <c r="N3263" s="91" t="s">
        <v>429</v>
      </c>
      <c r="O3263" s="1"/>
      <c r="P3263" s="1"/>
    </row>
    <row r="3264" spans="1:16" ht="16.5" hidden="1" customHeight="1">
      <c r="A3264" s="43">
        <v>108771</v>
      </c>
      <c r="B3264" s="1" t="s">
        <v>60</v>
      </c>
      <c r="C3264" s="1" t="s">
        <v>114</v>
      </c>
      <c r="D3264" s="1" t="s">
        <v>43</v>
      </c>
      <c r="E3264" s="1" t="s">
        <v>44</v>
      </c>
      <c r="F3264" s="1" t="s">
        <v>67</v>
      </c>
      <c r="G3264" s="1" t="s">
        <v>46</v>
      </c>
      <c r="H3264" s="1" t="s">
        <v>47</v>
      </c>
      <c r="I3264" s="1" t="s">
        <v>5838</v>
      </c>
      <c r="J3264" s="1" t="s">
        <v>5839</v>
      </c>
      <c r="K3264" s="67">
        <v>44728.73369212963</v>
      </c>
      <c r="L3264" s="67">
        <v>44736.532731481479</v>
      </c>
      <c r="M3264" t="s">
        <v>50</v>
      </c>
      <c r="N3264" s="91" t="s">
        <v>429</v>
      </c>
      <c r="O3264" s="1"/>
      <c r="P3264" s="1"/>
    </row>
    <row r="3265" spans="1:16" ht="16.5" hidden="1" customHeight="1">
      <c r="A3265" s="43">
        <v>108772</v>
      </c>
      <c r="B3265" s="1" t="s">
        <v>57</v>
      </c>
      <c r="C3265" s="1" t="s">
        <v>51</v>
      </c>
      <c r="D3265" s="1" t="s">
        <v>61</v>
      </c>
      <c r="E3265" s="1" t="s">
        <v>44</v>
      </c>
      <c r="F3265" s="1" t="s">
        <v>45</v>
      </c>
      <c r="G3265" s="1" t="s">
        <v>46</v>
      </c>
      <c r="H3265" s="1" t="s">
        <v>54</v>
      </c>
      <c r="I3265" s="1" t="s">
        <v>4616</v>
      </c>
      <c r="J3265" s="1" t="s">
        <v>5840</v>
      </c>
      <c r="K3265" s="67">
        <v>44728.736134259256</v>
      </c>
      <c r="L3265" s="67">
        <v>44740.49627314815</v>
      </c>
      <c r="M3265" t="s">
        <v>50</v>
      </c>
      <c r="N3265" s="85" t="s">
        <v>443</v>
      </c>
      <c r="O3265" s="1"/>
      <c r="P3265" s="1"/>
    </row>
    <row r="3266" spans="1:16" ht="16.5" customHeight="1">
      <c r="A3266" s="43">
        <v>108773</v>
      </c>
      <c r="B3266" s="1" t="s">
        <v>41</v>
      </c>
      <c r="C3266" s="1" t="s">
        <v>51</v>
      </c>
      <c r="D3266" s="1" t="s">
        <v>52</v>
      </c>
      <c r="E3266" s="1" t="s">
        <v>241</v>
      </c>
      <c r="F3266" s="1" t="s">
        <v>67</v>
      </c>
      <c r="G3266" s="1" t="s">
        <v>401</v>
      </c>
      <c r="H3266" s="1" t="s">
        <v>47</v>
      </c>
      <c r="I3266" s="1" t="s">
        <v>5841</v>
      </c>
      <c r="J3266" s="1" t="s">
        <v>5842</v>
      </c>
      <c r="K3266" s="94">
        <v>44728.754293981481</v>
      </c>
      <c r="L3266" s="27">
        <v>44734.339768518519</v>
      </c>
      <c r="M3266" s="1" t="s">
        <v>50</v>
      </c>
      <c r="N3266" s="85" t="s">
        <v>429</v>
      </c>
      <c r="O3266" s="1"/>
      <c r="P3266" s="1"/>
    </row>
    <row r="3267" spans="1:16" ht="16.5" hidden="1" customHeight="1">
      <c r="A3267" s="43">
        <v>108774</v>
      </c>
      <c r="B3267" s="1" t="s">
        <v>74</v>
      </c>
      <c r="C3267" s="1" t="s">
        <v>51</v>
      </c>
      <c r="D3267" s="1" t="s">
        <v>43</v>
      </c>
      <c r="E3267" s="1" t="s">
        <v>440</v>
      </c>
      <c r="F3267" s="1" t="s">
        <v>67</v>
      </c>
      <c r="G3267" s="1" t="s">
        <v>46</v>
      </c>
      <c r="H3267" s="1" t="s">
        <v>54</v>
      </c>
      <c r="I3267" s="1" t="s">
        <v>5843</v>
      </c>
      <c r="J3267" s="1" t="s">
        <v>5844</v>
      </c>
      <c r="K3267" s="67">
        <v>44728.812673611108</v>
      </c>
      <c r="L3267" s="67">
        <v>44740.416631944441</v>
      </c>
      <c r="M3267" t="s">
        <v>50</v>
      </c>
      <c r="N3267" s="85" t="s">
        <v>443</v>
      </c>
      <c r="O3267" s="1"/>
      <c r="P3267" s="1"/>
    </row>
    <row r="3268" spans="1:16" ht="16.5" hidden="1" customHeight="1">
      <c r="A3268" s="43">
        <v>108775</v>
      </c>
      <c r="B3268" s="1" t="s">
        <v>57</v>
      </c>
      <c r="C3268" s="1" t="s">
        <v>51</v>
      </c>
      <c r="D3268" s="1" t="s">
        <v>71</v>
      </c>
      <c r="E3268" s="1" t="s">
        <v>44</v>
      </c>
      <c r="F3268" s="1" t="s">
        <v>53</v>
      </c>
      <c r="G3268" s="1" t="s">
        <v>46</v>
      </c>
      <c r="H3268" s="1" t="s">
        <v>54</v>
      </c>
      <c r="I3268" s="1" t="s">
        <v>5845</v>
      </c>
      <c r="J3268" s="1" t="s">
        <v>5846</v>
      </c>
      <c r="K3268" s="67">
        <v>44729.427986111114</v>
      </c>
      <c r="L3268" s="67">
        <v>44729.473356481481</v>
      </c>
      <c r="M3268" t="s">
        <v>50</v>
      </c>
      <c r="N3268" s="85" t="s">
        <v>443</v>
      </c>
      <c r="O3268" s="1"/>
      <c r="P3268" s="1"/>
    </row>
    <row r="3269" spans="1:16" ht="16.5" hidden="1" customHeight="1">
      <c r="A3269" s="43">
        <v>108776</v>
      </c>
      <c r="B3269" s="1" t="s">
        <v>252</v>
      </c>
      <c r="C3269" s="1" t="s">
        <v>51</v>
      </c>
      <c r="D3269" s="1" t="s">
        <v>61</v>
      </c>
      <c r="E3269" s="1" t="s">
        <v>62</v>
      </c>
      <c r="F3269" s="1" t="s">
        <v>45</v>
      </c>
      <c r="G3269" s="1" t="s">
        <v>46</v>
      </c>
      <c r="H3269" s="1" t="s">
        <v>54</v>
      </c>
      <c r="I3269" s="1" t="s">
        <v>5847</v>
      </c>
      <c r="J3269" s="1" t="s">
        <v>5848</v>
      </c>
      <c r="K3269" s="67">
        <v>44729.434027777781</v>
      </c>
      <c r="L3269" s="67">
        <v>44729.472673611112</v>
      </c>
      <c r="M3269" t="s">
        <v>50</v>
      </c>
      <c r="N3269" s="85" t="s">
        <v>443</v>
      </c>
      <c r="O3269" s="1"/>
      <c r="P3269" s="1"/>
    </row>
    <row r="3270" spans="1:16" ht="16.5" hidden="1" customHeight="1">
      <c r="A3270" s="43">
        <v>108777</v>
      </c>
      <c r="B3270" s="1" t="s">
        <v>57</v>
      </c>
      <c r="C3270" s="1" t="s">
        <v>51</v>
      </c>
      <c r="D3270" s="1" t="s">
        <v>52</v>
      </c>
      <c r="E3270" s="1" t="s">
        <v>44</v>
      </c>
      <c r="F3270" s="1" t="s">
        <v>53</v>
      </c>
      <c r="G3270" s="1" t="s">
        <v>46</v>
      </c>
      <c r="H3270" s="1" t="s">
        <v>54</v>
      </c>
      <c r="I3270" s="1" t="s">
        <v>5849</v>
      </c>
      <c r="J3270" s="1" t="s">
        <v>800</v>
      </c>
      <c r="K3270" s="67">
        <v>44729.438240740739</v>
      </c>
      <c r="L3270" s="67">
        <v>44729.471226851849</v>
      </c>
      <c r="M3270" t="s">
        <v>50</v>
      </c>
      <c r="N3270" s="85" t="s">
        <v>443</v>
      </c>
      <c r="O3270" s="1"/>
      <c r="P3270" s="1"/>
    </row>
    <row r="3271" spans="1:16" ht="16.5" hidden="1" customHeight="1">
      <c r="A3271" s="43">
        <v>108778</v>
      </c>
      <c r="B3271" s="1" t="s">
        <v>41</v>
      </c>
      <c r="C3271" s="1" t="s">
        <v>51</v>
      </c>
      <c r="D3271" s="1" t="s">
        <v>61</v>
      </c>
      <c r="E3271" s="1" t="s">
        <v>44</v>
      </c>
      <c r="F3271" s="1" t="s">
        <v>45</v>
      </c>
      <c r="G3271" s="1" t="s">
        <v>46</v>
      </c>
      <c r="H3271" s="1" t="s">
        <v>47</v>
      </c>
      <c r="I3271" s="1" t="s">
        <v>893</v>
      </c>
      <c r="J3271" s="1" t="s">
        <v>5850</v>
      </c>
      <c r="K3271" s="67">
        <v>44729.445231481484</v>
      </c>
      <c r="L3271" s="67">
        <v>44729.468333333331</v>
      </c>
      <c r="M3271" t="s">
        <v>50</v>
      </c>
      <c r="N3271" s="91" t="s">
        <v>429</v>
      </c>
      <c r="O3271" s="1"/>
      <c r="P3271" s="1"/>
    </row>
    <row r="3272" spans="1:16" ht="16.5" hidden="1" customHeight="1">
      <c r="A3272" s="43">
        <v>108779</v>
      </c>
      <c r="B3272" s="1" t="s">
        <v>41</v>
      </c>
      <c r="C3272" s="1" t="s">
        <v>51</v>
      </c>
      <c r="D3272" s="1" t="s">
        <v>61</v>
      </c>
      <c r="E3272" s="1" t="s">
        <v>44</v>
      </c>
      <c r="F3272" s="1" t="s">
        <v>45</v>
      </c>
      <c r="G3272" s="1" t="s">
        <v>68</v>
      </c>
      <c r="H3272" s="1" t="s">
        <v>47</v>
      </c>
      <c r="I3272" s="1" t="s">
        <v>5851</v>
      </c>
      <c r="J3272" s="1" t="s">
        <v>5852</v>
      </c>
      <c r="K3272" s="67">
        <v>44729.448842592596</v>
      </c>
      <c r="L3272" s="67">
        <v>44729.46670138889</v>
      </c>
      <c r="M3272" t="s">
        <v>50</v>
      </c>
      <c r="N3272" s="91" t="s">
        <v>429</v>
      </c>
      <c r="O3272" s="1"/>
      <c r="P3272" s="1"/>
    </row>
    <row r="3273" spans="1:16" ht="16.5" hidden="1" customHeight="1">
      <c r="A3273" s="43">
        <v>108780</v>
      </c>
      <c r="B3273" s="1" t="s">
        <v>57</v>
      </c>
      <c r="C3273" s="1" t="s">
        <v>51</v>
      </c>
      <c r="D3273" s="1" t="s">
        <v>43</v>
      </c>
      <c r="E3273" s="1" t="s">
        <v>44</v>
      </c>
      <c r="F3273" s="1" t="s">
        <v>45</v>
      </c>
      <c r="G3273" s="1" t="s">
        <v>46</v>
      </c>
      <c r="H3273" s="1" t="s">
        <v>47</v>
      </c>
      <c r="I3273" s="1" t="s">
        <v>5853</v>
      </c>
      <c r="J3273" s="1" t="s">
        <v>5854</v>
      </c>
      <c r="K3273" s="67">
        <v>44729.453564814816</v>
      </c>
      <c r="L3273" s="67">
        <v>44729.462789351855</v>
      </c>
      <c r="M3273" t="s">
        <v>50</v>
      </c>
      <c r="N3273" s="85" t="s">
        <v>443</v>
      </c>
      <c r="O3273" s="1"/>
      <c r="P3273" s="1"/>
    </row>
    <row r="3274" spans="1:16" ht="16.5" hidden="1" customHeight="1">
      <c r="A3274" s="43">
        <v>108781</v>
      </c>
      <c r="B3274" s="1" t="s">
        <v>60</v>
      </c>
      <c r="C3274" s="1" t="s">
        <v>189</v>
      </c>
      <c r="D3274" s="1" t="s">
        <v>81</v>
      </c>
      <c r="E3274" s="1" t="s">
        <v>257</v>
      </c>
      <c r="F3274" s="1" t="s">
        <v>45</v>
      </c>
      <c r="G3274" s="1" t="s">
        <v>46</v>
      </c>
      <c r="H3274" s="1" t="s">
        <v>54</v>
      </c>
      <c r="I3274" s="1" t="s">
        <v>5855</v>
      </c>
      <c r="J3274" s="1" t="s">
        <v>5856</v>
      </c>
      <c r="K3274" s="67">
        <v>44729.459189814814</v>
      </c>
      <c r="L3274" s="67">
        <v>44729.464328703703</v>
      </c>
      <c r="M3274" t="s">
        <v>50</v>
      </c>
      <c r="N3274" s="91" t="s">
        <v>429</v>
      </c>
      <c r="O3274" s="1"/>
      <c r="P3274" s="1"/>
    </row>
    <row r="3275" spans="1:16" ht="16.5" hidden="1" customHeight="1">
      <c r="A3275" s="43">
        <v>108782</v>
      </c>
      <c r="B3275" s="1" t="s">
        <v>41</v>
      </c>
      <c r="C3275" s="1" t="s">
        <v>42</v>
      </c>
      <c r="D3275" s="1" t="s">
        <v>71</v>
      </c>
      <c r="E3275" s="1" t="s">
        <v>62</v>
      </c>
      <c r="F3275" s="1" t="s">
        <v>67</v>
      </c>
      <c r="G3275" s="1" t="s">
        <v>46</v>
      </c>
      <c r="H3275" s="1" t="s">
        <v>47</v>
      </c>
      <c r="I3275" s="1" t="s">
        <v>5857</v>
      </c>
      <c r="J3275" s="1" t="s">
        <v>5858</v>
      </c>
      <c r="K3275" s="67">
        <v>44729.46638888889</v>
      </c>
      <c r="L3275" s="67">
        <v>44741.760439814818</v>
      </c>
      <c r="M3275" t="s">
        <v>50</v>
      </c>
      <c r="N3275" s="91" t="s">
        <v>429</v>
      </c>
      <c r="O3275" s="1"/>
      <c r="P3275" s="1"/>
    </row>
    <row r="3276" spans="1:16" ht="16.5" hidden="1" customHeight="1">
      <c r="A3276" s="43">
        <v>108783</v>
      </c>
      <c r="B3276" s="1" t="s">
        <v>41</v>
      </c>
      <c r="C3276" s="1" t="s">
        <v>341</v>
      </c>
      <c r="D3276" s="1" t="s">
        <v>61</v>
      </c>
      <c r="E3276" s="1" t="s">
        <v>44</v>
      </c>
      <c r="F3276" s="1" t="s">
        <v>45</v>
      </c>
      <c r="G3276" s="1" t="s">
        <v>46</v>
      </c>
      <c r="H3276" s="1" t="s">
        <v>54</v>
      </c>
      <c r="I3276" s="1" t="s">
        <v>893</v>
      </c>
      <c r="J3276" s="1" t="s">
        <v>5859</v>
      </c>
      <c r="K3276" s="67">
        <v>44729.48773148148</v>
      </c>
      <c r="L3276" s="67">
        <v>44729.640567129631</v>
      </c>
      <c r="M3276" t="s">
        <v>50</v>
      </c>
      <c r="N3276" s="91" t="s">
        <v>429</v>
      </c>
      <c r="O3276" s="1"/>
      <c r="P3276" s="1"/>
    </row>
    <row r="3277" spans="1:16" ht="16.5" hidden="1" customHeight="1">
      <c r="A3277" s="43">
        <v>108784</v>
      </c>
      <c r="B3277" s="1" t="s">
        <v>41</v>
      </c>
      <c r="C3277" s="1" t="s">
        <v>51</v>
      </c>
      <c r="D3277" s="1" t="s">
        <v>52</v>
      </c>
      <c r="E3277" s="1" t="s">
        <v>44</v>
      </c>
      <c r="F3277" s="1" t="s">
        <v>53</v>
      </c>
      <c r="G3277" s="1" t="s">
        <v>46</v>
      </c>
      <c r="H3277" s="1" t="s">
        <v>47</v>
      </c>
      <c r="I3277" s="1" t="s">
        <v>5860</v>
      </c>
      <c r="J3277" s="1" t="s">
        <v>5861</v>
      </c>
      <c r="K3277" s="67">
        <v>44729.48847222222</v>
      </c>
      <c r="L3277" s="67">
        <v>44736.534236111111</v>
      </c>
      <c r="M3277" t="s">
        <v>50</v>
      </c>
      <c r="N3277" s="91" t="s">
        <v>429</v>
      </c>
      <c r="O3277" s="1"/>
      <c r="P3277" s="1"/>
    </row>
    <row r="3278" spans="1:16" ht="16.5" hidden="1" customHeight="1">
      <c r="A3278" s="43">
        <v>108785</v>
      </c>
      <c r="B3278" s="1" t="s">
        <v>41</v>
      </c>
      <c r="C3278" s="1" t="s">
        <v>341</v>
      </c>
      <c r="D3278" s="1" t="s">
        <v>61</v>
      </c>
      <c r="E3278" s="1" t="s">
        <v>44</v>
      </c>
      <c r="F3278" s="1" t="s">
        <v>45</v>
      </c>
      <c r="G3278" s="1" t="s">
        <v>46</v>
      </c>
      <c r="H3278" s="1" t="s">
        <v>54</v>
      </c>
      <c r="I3278" s="1" t="s">
        <v>5862</v>
      </c>
      <c r="J3278" s="1" t="s">
        <v>5584</v>
      </c>
      <c r="K3278" s="67">
        <v>44729.489212962966</v>
      </c>
      <c r="L3278" s="67">
        <v>44729.638310185182</v>
      </c>
      <c r="M3278" t="s">
        <v>50</v>
      </c>
      <c r="N3278" s="91" t="s">
        <v>429</v>
      </c>
      <c r="O3278" s="1"/>
      <c r="P3278" s="1"/>
    </row>
    <row r="3279" spans="1:16" ht="16.5" hidden="1" customHeight="1">
      <c r="A3279" s="43">
        <v>108786</v>
      </c>
      <c r="B3279" s="1" t="s">
        <v>60</v>
      </c>
      <c r="C3279" s="1" t="s">
        <v>51</v>
      </c>
      <c r="D3279" s="1" t="s">
        <v>61</v>
      </c>
      <c r="E3279" s="1" t="s">
        <v>44</v>
      </c>
      <c r="F3279" s="1" t="s">
        <v>45</v>
      </c>
      <c r="G3279" s="1" t="s">
        <v>46</v>
      </c>
      <c r="H3279" s="1" t="s">
        <v>47</v>
      </c>
      <c r="I3279" s="1" t="s">
        <v>5863</v>
      </c>
      <c r="J3279" s="1" t="s">
        <v>5864</v>
      </c>
      <c r="K3279" s="67">
        <v>44729.497465277775</v>
      </c>
      <c r="L3279" s="67">
        <v>44729.63758101852</v>
      </c>
      <c r="M3279" t="s">
        <v>50</v>
      </c>
      <c r="N3279" s="91" t="s">
        <v>429</v>
      </c>
      <c r="O3279" s="1"/>
      <c r="P3279" s="1"/>
    </row>
    <row r="3280" spans="1:16" ht="16.5" hidden="1" customHeight="1">
      <c r="A3280" s="43">
        <v>108787</v>
      </c>
      <c r="B3280" s="1" t="s">
        <v>41</v>
      </c>
      <c r="C3280" s="1" t="s">
        <v>51</v>
      </c>
      <c r="D3280" s="1" t="s">
        <v>61</v>
      </c>
      <c r="E3280" s="1" t="s">
        <v>302</v>
      </c>
      <c r="F3280" s="1" t="s">
        <v>67</v>
      </c>
      <c r="G3280" s="1" t="s">
        <v>85</v>
      </c>
      <c r="H3280" s="1" t="s">
        <v>47</v>
      </c>
      <c r="I3280" s="1" t="s">
        <v>5865</v>
      </c>
      <c r="J3280" s="1" t="s">
        <v>5866</v>
      </c>
      <c r="K3280" s="67">
        <v>44729.517233796294</v>
      </c>
      <c r="L3280" s="67">
        <v>44741.760717592595</v>
      </c>
      <c r="M3280" t="s">
        <v>50</v>
      </c>
      <c r="N3280" s="91" t="s">
        <v>429</v>
      </c>
      <c r="O3280" s="1"/>
      <c r="P3280" s="1"/>
    </row>
    <row r="3281" spans="1:16" ht="16.5" hidden="1" customHeight="1">
      <c r="A3281" s="43">
        <v>108788</v>
      </c>
      <c r="B3281" s="1" t="s">
        <v>57</v>
      </c>
      <c r="C3281" s="1" t="s">
        <v>51</v>
      </c>
      <c r="D3281" s="1" t="s">
        <v>71</v>
      </c>
      <c r="E3281" s="1" t="s">
        <v>44</v>
      </c>
      <c r="F3281" s="1" t="s">
        <v>53</v>
      </c>
      <c r="G3281" s="1" t="s">
        <v>46</v>
      </c>
      <c r="H3281" s="1" t="s">
        <v>54</v>
      </c>
      <c r="I3281" s="1" t="s">
        <v>3252</v>
      </c>
      <c r="J3281" s="1" t="s">
        <v>4879</v>
      </c>
      <c r="K3281" s="67">
        <v>44729.523726851854</v>
      </c>
      <c r="L3281" s="67">
        <v>44729.637233796297</v>
      </c>
      <c r="M3281" t="s">
        <v>50</v>
      </c>
      <c r="N3281" s="85" t="s">
        <v>443</v>
      </c>
      <c r="O3281" s="1"/>
      <c r="P3281" s="1"/>
    </row>
    <row r="3282" spans="1:16" ht="16.5" hidden="1" customHeight="1">
      <c r="A3282" s="43">
        <v>108789</v>
      </c>
      <c r="B3282" s="1" t="s">
        <v>60</v>
      </c>
      <c r="C3282" s="1" t="s">
        <v>51</v>
      </c>
      <c r="D3282" s="1" t="s">
        <v>81</v>
      </c>
      <c r="E3282" s="1" t="s">
        <v>44</v>
      </c>
      <c r="F3282" s="1" t="s">
        <v>53</v>
      </c>
      <c r="G3282" s="1" t="s">
        <v>85</v>
      </c>
      <c r="H3282" s="1" t="s">
        <v>54</v>
      </c>
      <c r="I3282" s="1" t="s">
        <v>5867</v>
      </c>
      <c r="J3282" s="1" t="s">
        <v>5868</v>
      </c>
      <c r="K3282" s="67">
        <v>44729.525358796294</v>
      </c>
      <c r="L3282" s="67">
        <v>44735.735196759262</v>
      </c>
      <c r="M3282" t="s">
        <v>50</v>
      </c>
      <c r="N3282" s="91" t="s">
        <v>429</v>
      </c>
      <c r="O3282" s="1"/>
      <c r="P3282" s="1"/>
    </row>
    <row r="3283" spans="1:16" ht="16.5" hidden="1" customHeight="1">
      <c r="A3283" s="43">
        <v>108790</v>
      </c>
      <c r="B3283" s="1" t="s">
        <v>60</v>
      </c>
      <c r="C3283" s="1" t="s">
        <v>99</v>
      </c>
      <c r="D3283" s="1" t="s">
        <v>71</v>
      </c>
      <c r="E3283" s="1" t="s">
        <v>44</v>
      </c>
      <c r="F3283" s="1" t="s">
        <v>53</v>
      </c>
      <c r="G3283" s="1" t="s">
        <v>46</v>
      </c>
      <c r="H3283" s="1" t="s">
        <v>54</v>
      </c>
      <c r="I3283" s="1" t="s">
        <v>5869</v>
      </c>
      <c r="J3283" s="1" t="s">
        <v>5870</v>
      </c>
      <c r="K3283" s="67">
        <v>44729.529861111114</v>
      </c>
      <c r="L3283" s="67">
        <v>44740.663888888892</v>
      </c>
      <c r="M3283" t="s">
        <v>50</v>
      </c>
      <c r="N3283" s="91" t="s">
        <v>429</v>
      </c>
      <c r="O3283" s="1"/>
      <c r="P3283" s="1"/>
    </row>
    <row r="3284" spans="1:16" ht="16.5" hidden="1" customHeight="1">
      <c r="A3284" s="43">
        <v>108791</v>
      </c>
      <c r="B3284" s="1" t="s">
        <v>57</v>
      </c>
      <c r="C3284" s="1" t="s">
        <v>51</v>
      </c>
      <c r="D3284" s="1" t="s">
        <v>43</v>
      </c>
      <c r="E3284" s="1" t="s">
        <v>62</v>
      </c>
      <c r="F3284" s="1" t="s">
        <v>53</v>
      </c>
      <c r="G3284" s="1" t="s">
        <v>46</v>
      </c>
      <c r="H3284" s="1" t="s">
        <v>54</v>
      </c>
      <c r="I3284" s="1" t="s">
        <v>5871</v>
      </c>
      <c r="J3284" s="1" t="s">
        <v>5872</v>
      </c>
      <c r="K3284" s="67">
        <v>44729.589328703703</v>
      </c>
      <c r="L3284" s="67">
        <v>44740.49726851852</v>
      </c>
      <c r="M3284" t="s">
        <v>50</v>
      </c>
      <c r="N3284" s="85" t="s">
        <v>443</v>
      </c>
      <c r="O3284" s="1"/>
      <c r="P3284" s="1"/>
    </row>
    <row r="3285" spans="1:16" ht="16.5" hidden="1" customHeight="1">
      <c r="A3285" s="43">
        <v>108792</v>
      </c>
      <c r="B3285" s="1" t="s">
        <v>41</v>
      </c>
      <c r="C3285" s="1" t="s">
        <v>51</v>
      </c>
      <c r="D3285" s="1" t="s">
        <v>71</v>
      </c>
      <c r="E3285" s="1" t="s">
        <v>44</v>
      </c>
      <c r="F3285" s="1" t="s">
        <v>45</v>
      </c>
      <c r="G3285" s="1" t="s">
        <v>46</v>
      </c>
      <c r="H3285" s="1" t="s">
        <v>54</v>
      </c>
      <c r="I3285" s="1" t="s">
        <v>4009</v>
      </c>
      <c r="J3285" s="1" t="s">
        <v>5873</v>
      </c>
      <c r="K3285" s="67">
        <v>44729.59039351852</v>
      </c>
      <c r="L3285" s="67">
        <v>44729.63621527778</v>
      </c>
      <c r="M3285" t="s">
        <v>50</v>
      </c>
      <c r="N3285" s="91" t="s">
        <v>429</v>
      </c>
      <c r="O3285" s="1"/>
      <c r="P3285" s="1"/>
    </row>
    <row r="3286" spans="1:16" ht="16.5" hidden="1" customHeight="1">
      <c r="A3286" s="43">
        <v>108793</v>
      </c>
      <c r="B3286" s="1" t="s">
        <v>57</v>
      </c>
      <c r="C3286" s="1" t="s">
        <v>51</v>
      </c>
      <c r="D3286" s="1" t="s">
        <v>43</v>
      </c>
      <c r="E3286" s="1" t="s">
        <v>44</v>
      </c>
      <c r="F3286" s="1" t="s">
        <v>53</v>
      </c>
      <c r="G3286" s="1" t="s">
        <v>46</v>
      </c>
      <c r="H3286" s="1" t="s">
        <v>54</v>
      </c>
      <c r="I3286" s="1" t="s">
        <v>5874</v>
      </c>
      <c r="J3286" s="1" t="s">
        <v>5875</v>
      </c>
      <c r="K3286" s="67">
        <v>44729.595393518517</v>
      </c>
      <c r="L3286" s="67">
        <v>44732.533912037034</v>
      </c>
      <c r="M3286" t="s">
        <v>50</v>
      </c>
      <c r="N3286" s="85" t="s">
        <v>443</v>
      </c>
      <c r="O3286" s="1"/>
      <c r="P3286" s="1"/>
    </row>
    <row r="3287" spans="1:16" ht="16.5" hidden="1" customHeight="1">
      <c r="A3287" s="43">
        <v>108794</v>
      </c>
      <c r="B3287" s="1" t="s">
        <v>60</v>
      </c>
      <c r="C3287" s="1" t="s">
        <v>51</v>
      </c>
      <c r="D3287" s="1" t="s">
        <v>81</v>
      </c>
      <c r="E3287" s="1" t="s">
        <v>44</v>
      </c>
      <c r="F3287" s="1" t="s">
        <v>45</v>
      </c>
      <c r="G3287" s="1" t="s">
        <v>46</v>
      </c>
      <c r="H3287" s="1" t="s">
        <v>54</v>
      </c>
      <c r="I3287" s="1" t="s">
        <v>5876</v>
      </c>
      <c r="J3287" s="1" t="s">
        <v>5877</v>
      </c>
      <c r="K3287" s="67">
        <v>44729.601747685185</v>
      </c>
      <c r="L3287" s="67">
        <v>44729.635601851849</v>
      </c>
      <c r="M3287" t="s">
        <v>50</v>
      </c>
      <c r="N3287" s="91" t="s">
        <v>429</v>
      </c>
      <c r="O3287" s="1"/>
      <c r="P3287" s="1"/>
    </row>
    <row r="3288" spans="1:16" ht="16.5" hidden="1" customHeight="1">
      <c r="A3288" s="43">
        <v>108795</v>
      </c>
      <c r="B3288" s="1" t="s">
        <v>60</v>
      </c>
      <c r="C3288" s="1" t="s">
        <v>51</v>
      </c>
      <c r="D3288" s="1" t="s">
        <v>52</v>
      </c>
      <c r="E3288" s="1" t="s">
        <v>44</v>
      </c>
      <c r="F3288" s="1" t="s">
        <v>45</v>
      </c>
      <c r="G3288" s="1" t="s">
        <v>46</v>
      </c>
      <c r="H3288" s="1" t="s">
        <v>54</v>
      </c>
      <c r="I3288" s="1" t="s">
        <v>5878</v>
      </c>
      <c r="J3288" s="1" t="s">
        <v>5879</v>
      </c>
      <c r="K3288" s="67">
        <v>44729.642222222225</v>
      </c>
      <c r="L3288" s="67">
        <v>44736.529930555553</v>
      </c>
      <c r="M3288" t="s">
        <v>50</v>
      </c>
      <c r="N3288" s="91" t="s">
        <v>429</v>
      </c>
      <c r="O3288" s="1"/>
      <c r="P3288" s="1"/>
    </row>
    <row r="3289" spans="1:16" ht="16.5" hidden="1" customHeight="1">
      <c r="A3289" s="43">
        <v>108796</v>
      </c>
      <c r="B3289" s="1" t="s">
        <v>41</v>
      </c>
      <c r="C3289" s="1" t="s">
        <v>189</v>
      </c>
      <c r="D3289" s="1" t="s">
        <v>71</v>
      </c>
      <c r="E3289" s="1" t="s">
        <v>84</v>
      </c>
      <c r="F3289" s="1" t="s">
        <v>45</v>
      </c>
      <c r="G3289" s="1" t="s">
        <v>46</v>
      </c>
      <c r="H3289" s="1" t="s">
        <v>54</v>
      </c>
      <c r="I3289" s="1" t="s">
        <v>5880</v>
      </c>
      <c r="J3289" s="1" t="s">
        <v>5881</v>
      </c>
      <c r="K3289" s="67">
        <v>44729.662118055552</v>
      </c>
      <c r="L3289" s="67">
        <v>44732.486620370371</v>
      </c>
      <c r="M3289" t="s">
        <v>50</v>
      </c>
      <c r="N3289" s="91" t="s">
        <v>429</v>
      </c>
      <c r="O3289" s="1"/>
      <c r="P3289" s="1"/>
    </row>
    <row r="3290" spans="1:16" ht="16.5" hidden="1" customHeight="1">
      <c r="A3290" s="43">
        <v>108797</v>
      </c>
      <c r="B3290" s="1" t="s">
        <v>65</v>
      </c>
      <c r="C3290" s="1" t="s">
        <v>42</v>
      </c>
      <c r="D3290" s="1" t="s">
        <v>61</v>
      </c>
      <c r="E3290" s="1" t="s">
        <v>44</v>
      </c>
      <c r="F3290" s="1" t="s">
        <v>53</v>
      </c>
      <c r="G3290" s="1" t="s">
        <v>46</v>
      </c>
      <c r="H3290" s="1" t="s">
        <v>54</v>
      </c>
      <c r="I3290" s="1" t="s">
        <v>5882</v>
      </c>
      <c r="J3290" s="1" t="s">
        <v>5883</v>
      </c>
      <c r="K3290" s="67">
        <v>44729.667303240742</v>
      </c>
      <c r="L3290" s="67">
        <v>44735.744722222225</v>
      </c>
      <c r="M3290" t="s">
        <v>50</v>
      </c>
      <c r="N3290" s="91" t="s">
        <v>808</v>
      </c>
      <c r="O3290" s="1"/>
      <c r="P3290" s="1"/>
    </row>
    <row r="3291" spans="1:16" ht="16.5" hidden="1" customHeight="1">
      <c r="A3291" s="43">
        <v>108798</v>
      </c>
      <c r="B3291" s="1" t="s">
        <v>41</v>
      </c>
      <c r="C3291" s="1" t="s">
        <v>51</v>
      </c>
      <c r="D3291" s="1" t="s">
        <v>61</v>
      </c>
      <c r="E3291" s="1" t="s">
        <v>44</v>
      </c>
      <c r="F3291" s="1" t="s">
        <v>45</v>
      </c>
      <c r="G3291" s="1" t="s">
        <v>46</v>
      </c>
      <c r="H3291" s="1" t="s">
        <v>47</v>
      </c>
      <c r="I3291" s="1" t="s">
        <v>5884</v>
      </c>
      <c r="J3291" s="1" t="s">
        <v>5885</v>
      </c>
      <c r="K3291" s="67">
        <v>44729.672962962963</v>
      </c>
      <c r="L3291" s="67">
        <v>44732.486319444448</v>
      </c>
      <c r="M3291" t="s">
        <v>50</v>
      </c>
      <c r="N3291" s="91" t="s">
        <v>429</v>
      </c>
      <c r="O3291" s="1"/>
      <c r="P3291" s="1"/>
    </row>
    <row r="3292" spans="1:16" ht="16.5" hidden="1" customHeight="1">
      <c r="A3292" s="43">
        <v>108799</v>
      </c>
      <c r="B3292" s="1" t="s">
        <v>639</v>
      </c>
      <c r="C3292" s="1" t="s">
        <v>42</v>
      </c>
      <c r="D3292" s="1" t="s">
        <v>71</v>
      </c>
      <c r="E3292" s="1" t="s">
        <v>249</v>
      </c>
      <c r="F3292" s="1" t="s">
        <v>67</v>
      </c>
      <c r="G3292" s="1" t="s">
        <v>85</v>
      </c>
      <c r="H3292" s="1" t="s">
        <v>54</v>
      </c>
      <c r="I3292" s="1" t="s">
        <v>5886</v>
      </c>
      <c r="J3292" s="1" t="s">
        <v>5887</v>
      </c>
      <c r="K3292" s="67">
        <v>44730.477824074071</v>
      </c>
      <c r="L3292" s="67">
        <v>44740.501597222225</v>
      </c>
      <c r="M3292" t="s">
        <v>50</v>
      </c>
      <c r="N3292" s="91" t="s">
        <v>808</v>
      </c>
      <c r="O3292" s="1"/>
      <c r="P3292" s="1"/>
    </row>
    <row r="3293" spans="1:16" ht="16.5" hidden="1" customHeight="1">
      <c r="A3293" s="43">
        <v>108800</v>
      </c>
      <c r="B3293" s="1" t="s">
        <v>639</v>
      </c>
      <c r="C3293" s="1" t="s">
        <v>42</v>
      </c>
      <c r="D3293" s="1" t="s">
        <v>71</v>
      </c>
      <c r="E3293" s="1" t="s">
        <v>249</v>
      </c>
      <c r="F3293" s="1" t="s">
        <v>67</v>
      </c>
      <c r="G3293" s="1" t="s">
        <v>85</v>
      </c>
      <c r="H3293" s="1" t="s">
        <v>54</v>
      </c>
      <c r="I3293" s="1" t="s">
        <v>5886</v>
      </c>
      <c r="J3293" s="1" t="s">
        <v>5887</v>
      </c>
      <c r="K3293" s="67">
        <v>44730.478414351855</v>
      </c>
      <c r="L3293" s="67">
        <v>44740.512106481481</v>
      </c>
      <c r="M3293" t="s">
        <v>50</v>
      </c>
      <c r="N3293" s="91" t="s">
        <v>808</v>
      </c>
      <c r="O3293" s="1"/>
      <c r="P3293" s="1"/>
    </row>
    <row r="3294" spans="1:16" ht="16.5" hidden="1" customHeight="1">
      <c r="A3294" s="43">
        <v>108801</v>
      </c>
      <c r="B3294" s="1" t="s">
        <v>74</v>
      </c>
      <c r="C3294" s="1" t="s">
        <v>126</v>
      </c>
      <c r="D3294" s="1" t="s">
        <v>43</v>
      </c>
      <c r="E3294" s="1" t="s">
        <v>241</v>
      </c>
      <c r="F3294" s="1" t="s">
        <v>67</v>
      </c>
      <c r="G3294" s="1" t="s">
        <v>46</v>
      </c>
      <c r="H3294" s="1" t="s">
        <v>54</v>
      </c>
      <c r="I3294" s="1" t="s">
        <v>5888</v>
      </c>
      <c r="J3294" s="1" t="s">
        <v>5889</v>
      </c>
      <c r="K3294" s="67">
        <v>44731.648819444446</v>
      </c>
      <c r="L3294" s="67">
        <v>44742.642581018517</v>
      </c>
      <c r="M3294" t="s">
        <v>50</v>
      </c>
      <c r="N3294" s="91" t="s">
        <v>808</v>
      </c>
      <c r="O3294" s="1"/>
      <c r="P3294" s="1"/>
    </row>
    <row r="3295" spans="1:16" ht="16.5" hidden="1" customHeight="1">
      <c r="A3295" s="43">
        <v>108802</v>
      </c>
      <c r="B3295" s="1" t="s">
        <v>57</v>
      </c>
      <c r="C3295" s="1" t="s">
        <v>51</v>
      </c>
      <c r="D3295" s="1" t="s">
        <v>43</v>
      </c>
      <c r="E3295" s="1" t="s">
        <v>44</v>
      </c>
      <c r="F3295" s="1" t="s">
        <v>53</v>
      </c>
      <c r="G3295" s="1" t="s">
        <v>46</v>
      </c>
      <c r="H3295" s="1" t="s">
        <v>47</v>
      </c>
      <c r="I3295" s="1" t="s">
        <v>5890</v>
      </c>
      <c r="J3295" s="1" t="s">
        <v>5891</v>
      </c>
      <c r="K3295" s="67">
        <v>44732.41815972222</v>
      </c>
      <c r="L3295" s="67">
        <v>44732.485844907409</v>
      </c>
      <c r="M3295" t="s">
        <v>50</v>
      </c>
      <c r="N3295" s="85" t="s">
        <v>443</v>
      </c>
      <c r="O3295" s="1"/>
      <c r="P3295" s="1"/>
    </row>
    <row r="3296" spans="1:16" ht="16.5" hidden="1" customHeight="1">
      <c r="A3296" s="43">
        <v>108803</v>
      </c>
      <c r="B3296" s="1" t="s">
        <v>60</v>
      </c>
      <c r="C3296" s="1" t="s">
        <v>51</v>
      </c>
      <c r="D3296" s="1" t="s">
        <v>71</v>
      </c>
      <c r="E3296" s="1" t="s">
        <v>44</v>
      </c>
      <c r="F3296" s="1" t="s">
        <v>53</v>
      </c>
      <c r="G3296" s="1" t="s">
        <v>46</v>
      </c>
      <c r="H3296" s="1" t="s">
        <v>54</v>
      </c>
      <c r="I3296" s="1" t="s">
        <v>5286</v>
      </c>
      <c r="J3296" s="1" t="s">
        <v>5892</v>
      </c>
      <c r="K3296" s="67">
        <v>44732.432789351849</v>
      </c>
      <c r="L3296" s="67">
        <v>44740.512511574074</v>
      </c>
      <c r="M3296" t="s">
        <v>50</v>
      </c>
      <c r="N3296" s="91" t="s">
        <v>429</v>
      </c>
      <c r="O3296" s="1"/>
      <c r="P3296" s="1"/>
    </row>
    <row r="3297" spans="1:16" ht="16.5" hidden="1" customHeight="1">
      <c r="A3297" s="43">
        <v>108804</v>
      </c>
      <c r="B3297" s="1" t="s">
        <v>41</v>
      </c>
      <c r="C3297" s="1" t="s">
        <v>114</v>
      </c>
      <c r="D3297" s="1" t="s">
        <v>81</v>
      </c>
      <c r="E3297" s="1" t="s">
        <v>44</v>
      </c>
      <c r="F3297" s="1" t="s">
        <v>45</v>
      </c>
      <c r="G3297" s="1" t="s">
        <v>46</v>
      </c>
      <c r="H3297" s="1" t="s">
        <v>54</v>
      </c>
      <c r="I3297" s="1" t="s">
        <v>801</v>
      </c>
      <c r="J3297" s="1" t="s">
        <v>5893</v>
      </c>
      <c r="K3297" s="67">
        <v>44732.455509259256</v>
      </c>
      <c r="L3297" s="67">
        <v>44732.485520833332</v>
      </c>
      <c r="M3297" t="s">
        <v>50</v>
      </c>
      <c r="N3297" s="91" t="s">
        <v>429</v>
      </c>
      <c r="O3297" s="1"/>
      <c r="P3297" s="1"/>
    </row>
    <row r="3298" spans="1:16" ht="16.5" hidden="1" customHeight="1">
      <c r="A3298" s="43">
        <v>108805</v>
      </c>
      <c r="B3298" s="1" t="s">
        <v>41</v>
      </c>
      <c r="C3298" s="1" t="s">
        <v>51</v>
      </c>
      <c r="D3298" s="1" t="s">
        <v>61</v>
      </c>
      <c r="E3298" s="1" t="s">
        <v>62</v>
      </c>
      <c r="F3298" s="1" t="s">
        <v>53</v>
      </c>
      <c r="G3298" s="1" t="s">
        <v>46</v>
      </c>
      <c r="H3298" s="1" t="s">
        <v>54</v>
      </c>
      <c r="I3298" s="1" t="s">
        <v>5894</v>
      </c>
      <c r="J3298" s="1" t="s">
        <v>5895</v>
      </c>
      <c r="K3298" s="67">
        <v>44732.472719907404</v>
      </c>
      <c r="L3298" s="67">
        <v>44736.529374999998</v>
      </c>
      <c r="M3298" t="s">
        <v>50</v>
      </c>
      <c r="N3298" s="91" t="s">
        <v>429</v>
      </c>
      <c r="O3298" s="1"/>
      <c r="P3298" s="1"/>
    </row>
    <row r="3299" spans="1:16" ht="16.5" hidden="1" customHeight="1">
      <c r="A3299" s="43">
        <v>108806</v>
      </c>
      <c r="B3299" s="1" t="s">
        <v>41</v>
      </c>
      <c r="C3299" s="1" t="s">
        <v>782</v>
      </c>
      <c r="D3299" s="1" t="s">
        <v>52</v>
      </c>
      <c r="E3299" s="1" t="s">
        <v>44</v>
      </c>
      <c r="F3299" s="1" t="s">
        <v>45</v>
      </c>
      <c r="G3299" s="1" t="s">
        <v>46</v>
      </c>
      <c r="H3299" s="1" t="s">
        <v>54</v>
      </c>
      <c r="I3299" s="1" t="s">
        <v>5896</v>
      </c>
      <c r="J3299" s="1" t="s">
        <v>5897</v>
      </c>
      <c r="K3299" s="67">
        <v>44732.477083333331</v>
      </c>
      <c r="L3299" s="67">
        <v>44732.485289351855</v>
      </c>
      <c r="M3299" t="s">
        <v>50</v>
      </c>
      <c r="N3299" s="91" t="s">
        <v>429</v>
      </c>
      <c r="O3299" s="1"/>
      <c r="P3299" s="1"/>
    </row>
    <row r="3300" spans="1:16" ht="16.5" hidden="1" customHeight="1">
      <c r="A3300" s="43">
        <v>108807</v>
      </c>
      <c r="B3300" s="1" t="s">
        <v>41</v>
      </c>
      <c r="C3300" s="1" t="s">
        <v>341</v>
      </c>
      <c r="D3300" s="1" t="s">
        <v>61</v>
      </c>
      <c r="E3300" s="1" t="s">
        <v>44</v>
      </c>
      <c r="F3300" s="1" t="s">
        <v>45</v>
      </c>
      <c r="G3300" s="1" t="s">
        <v>46</v>
      </c>
      <c r="H3300" s="1" t="s">
        <v>54</v>
      </c>
      <c r="I3300" s="1" t="s">
        <v>5898</v>
      </c>
      <c r="J3300" s="1" t="s">
        <v>5899</v>
      </c>
      <c r="K3300" s="67">
        <v>44732.491666666669</v>
      </c>
      <c r="L3300" s="67">
        <v>44732.529340277775</v>
      </c>
      <c r="M3300" t="s">
        <v>50</v>
      </c>
      <c r="N3300" s="91" t="s">
        <v>429</v>
      </c>
      <c r="O3300" s="1"/>
      <c r="P3300" s="1"/>
    </row>
    <row r="3301" spans="1:16" ht="16.5" hidden="1" customHeight="1">
      <c r="A3301" s="43">
        <v>108808</v>
      </c>
      <c r="B3301" s="1" t="s">
        <v>60</v>
      </c>
      <c r="C3301" s="1" t="s">
        <v>341</v>
      </c>
      <c r="D3301" s="1" t="s">
        <v>71</v>
      </c>
      <c r="E3301" s="1" t="s">
        <v>44</v>
      </c>
      <c r="F3301" s="1" t="s">
        <v>53</v>
      </c>
      <c r="G3301" s="1" t="s">
        <v>85</v>
      </c>
      <c r="H3301" s="1" t="s">
        <v>54</v>
      </c>
      <c r="I3301" s="1" t="s">
        <v>5900</v>
      </c>
      <c r="J3301" s="1" t="s">
        <v>5901</v>
      </c>
      <c r="K3301" s="67">
        <v>44732.503622685188</v>
      </c>
      <c r="L3301" s="67">
        <v>44732.681875000002</v>
      </c>
      <c r="M3301" t="s">
        <v>50</v>
      </c>
      <c r="N3301" s="91" t="s">
        <v>429</v>
      </c>
      <c r="O3301" s="1"/>
      <c r="P3301" s="1"/>
    </row>
    <row r="3302" spans="1:16" ht="16.5" hidden="1" customHeight="1">
      <c r="A3302" s="43">
        <v>108809</v>
      </c>
      <c r="B3302" s="1" t="s">
        <v>57</v>
      </c>
      <c r="C3302" s="1" t="s">
        <v>51</v>
      </c>
      <c r="D3302" s="1" t="s">
        <v>71</v>
      </c>
      <c r="E3302" s="1" t="s">
        <v>44</v>
      </c>
      <c r="F3302" s="1" t="s">
        <v>53</v>
      </c>
      <c r="G3302" s="1" t="s">
        <v>46</v>
      </c>
      <c r="H3302" s="1" t="s">
        <v>54</v>
      </c>
      <c r="I3302" s="1" t="s">
        <v>5902</v>
      </c>
      <c r="J3302" s="1" t="s">
        <v>5903</v>
      </c>
      <c r="K3302" s="67">
        <v>44732.51394675926</v>
      </c>
      <c r="L3302" s="67">
        <v>44732.520381944443</v>
      </c>
      <c r="M3302" t="s">
        <v>50</v>
      </c>
      <c r="N3302" s="85" t="s">
        <v>443</v>
      </c>
      <c r="O3302" s="1"/>
      <c r="P3302" s="1"/>
    </row>
    <row r="3303" spans="1:16" ht="16.5" hidden="1" customHeight="1">
      <c r="A3303" s="43">
        <v>108810</v>
      </c>
      <c r="B3303" s="1" t="s">
        <v>57</v>
      </c>
      <c r="C3303" s="1" t="s">
        <v>51</v>
      </c>
      <c r="D3303" s="1" t="s">
        <v>43</v>
      </c>
      <c r="E3303" s="1" t="s">
        <v>44</v>
      </c>
      <c r="F3303" s="1" t="s">
        <v>53</v>
      </c>
      <c r="G3303" s="1" t="s">
        <v>46</v>
      </c>
      <c r="H3303" s="1" t="s">
        <v>54</v>
      </c>
      <c r="I3303" s="1" t="s">
        <v>5904</v>
      </c>
      <c r="J3303" s="1" t="s">
        <v>5905</v>
      </c>
      <c r="K3303" s="67">
        <v>44732.519976851851</v>
      </c>
      <c r="L3303" s="67">
        <v>44732.521921296298</v>
      </c>
      <c r="M3303" t="s">
        <v>50</v>
      </c>
      <c r="N3303" s="85" t="s">
        <v>443</v>
      </c>
      <c r="O3303" s="1"/>
      <c r="P3303" s="1"/>
    </row>
    <row r="3304" spans="1:16" ht="16.5" hidden="1" customHeight="1">
      <c r="A3304" s="43">
        <v>108811</v>
      </c>
      <c r="B3304" s="1" t="s">
        <v>41</v>
      </c>
      <c r="C3304" s="1" t="s">
        <v>51</v>
      </c>
      <c r="D3304" s="1" t="s">
        <v>81</v>
      </c>
      <c r="E3304" s="1" t="s">
        <v>44</v>
      </c>
      <c r="F3304" s="1" t="s">
        <v>53</v>
      </c>
      <c r="G3304" s="1" t="s">
        <v>46</v>
      </c>
      <c r="H3304" s="1" t="s">
        <v>54</v>
      </c>
      <c r="I3304" s="1" t="s">
        <v>4009</v>
      </c>
      <c r="J3304" s="1" t="s">
        <v>5906</v>
      </c>
      <c r="K3304" s="67">
        <v>44732.542743055557</v>
      </c>
      <c r="L3304" s="67">
        <v>44740.513379629629</v>
      </c>
      <c r="M3304" t="s">
        <v>50</v>
      </c>
      <c r="N3304" s="91" t="s">
        <v>1803</v>
      </c>
      <c r="O3304" s="1"/>
      <c r="P3304" s="1"/>
    </row>
    <row r="3305" spans="1:16" ht="16.5" hidden="1" customHeight="1">
      <c r="A3305" s="43">
        <v>108812</v>
      </c>
      <c r="B3305" s="1" t="s">
        <v>57</v>
      </c>
      <c r="C3305" s="1" t="s">
        <v>51</v>
      </c>
      <c r="D3305" s="1" t="s">
        <v>43</v>
      </c>
      <c r="E3305" s="1" t="s">
        <v>44</v>
      </c>
      <c r="F3305" s="1" t="s">
        <v>53</v>
      </c>
      <c r="G3305" s="1" t="s">
        <v>46</v>
      </c>
      <c r="H3305" s="1" t="s">
        <v>54</v>
      </c>
      <c r="I3305" s="1" t="s">
        <v>3336</v>
      </c>
      <c r="J3305" s="1" t="s">
        <v>2810</v>
      </c>
      <c r="K3305" s="67">
        <v>44732.549328703702</v>
      </c>
      <c r="L3305" s="67">
        <v>44732.587361111109</v>
      </c>
      <c r="M3305" t="s">
        <v>50</v>
      </c>
      <c r="N3305" s="85" t="s">
        <v>443</v>
      </c>
      <c r="O3305" s="1"/>
      <c r="P3305" s="1"/>
    </row>
    <row r="3306" spans="1:16" ht="16.5" hidden="1" customHeight="1">
      <c r="A3306" s="43">
        <v>108813</v>
      </c>
      <c r="B3306" s="1" t="s">
        <v>41</v>
      </c>
      <c r="C3306" s="1" t="s">
        <v>51</v>
      </c>
      <c r="D3306" s="1" t="s">
        <v>61</v>
      </c>
      <c r="E3306" s="1" t="s">
        <v>44</v>
      </c>
      <c r="F3306" s="1" t="s">
        <v>45</v>
      </c>
      <c r="G3306" s="1" t="s">
        <v>46</v>
      </c>
      <c r="H3306" s="1" t="s">
        <v>47</v>
      </c>
      <c r="I3306" s="1" t="s">
        <v>5907</v>
      </c>
      <c r="J3306" s="1" t="s">
        <v>5908</v>
      </c>
      <c r="K3306" s="67">
        <v>44732.550069444442</v>
      </c>
      <c r="L3306" s="67">
        <v>44735.743726851855</v>
      </c>
      <c r="M3306" t="s">
        <v>50</v>
      </c>
      <c r="N3306" s="91" t="s">
        <v>429</v>
      </c>
      <c r="O3306" s="1"/>
      <c r="P3306" s="1"/>
    </row>
    <row r="3307" spans="1:16" ht="16.5" hidden="1" customHeight="1">
      <c r="A3307" s="43">
        <v>108814</v>
      </c>
      <c r="B3307" s="1" t="s">
        <v>41</v>
      </c>
      <c r="C3307" s="1" t="s">
        <v>51</v>
      </c>
      <c r="D3307" s="1" t="s">
        <v>71</v>
      </c>
      <c r="E3307" s="1" t="s">
        <v>44</v>
      </c>
      <c r="F3307" s="1" t="s">
        <v>45</v>
      </c>
      <c r="G3307" s="1" t="s">
        <v>46</v>
      </c>
      <c r="H3307" s="1" t="s">
        <v>47</v>
      </c>
      <c r="I3307" s="1" t="s">
        <v>893</v>
      </c>
      <c r="J3307" s="1" t="s">
        <v>5749</v>
      </c>
      <c r="K3307" s="67">
        <v>44732.59784722222</v>
      </c>
      <c r="L3307" s="67">
        <v>44732.680706018517</v>
      </c>
      <c r="M3307" t="s">
        <v>50</v>
      </c>
      <c r="N3307" s="91" t="s">
        <v>429</v>
      </c>
      <c r="O3307" s="1"/>
      <c r="P3307" s="1"/>
    </row>
    <row r="3308" spans="1:16" ht="16.5" hidden="1" customHeight="1">
      <c r="A3308" s="43">
        <v>108815</v>
      </c>
      <c r="B3308" s="1" t="s">
        <v>41</v>
      </c>
      <c r="C3308" s="1" t="s">
        <v>51</v>
      </c>
      <c r="D3308" s="1" t="s">
        <v>71</v>
      </c>
      <c r="E3308" s="1" t="s">
        <v>62</v>
      </c>
      <c r="F3308" s="1" t="s">
        <v>45</v>
      </c>
      <c r="G3308" s="1" t="s">
        <v>46</v>
      </c>
      <c r="H3308" s="1" t="s">
        <v>47</v>
      </c>
      <c r="I3308" s="1" t="s">
        <v>5909</v>
      </c>
      <c r="J3308" s="1" t="s">
        <v>5910</v>
      </c>
      <c r="K3308" s="67">
        <v>44732.617743055554</v>
      </c>
      <c r="L3308" s="67">
        <v>44732.629618055558</v>
      </c>
      <c r="M3308" t="s">
        <v>50</v>
      </c>
      <c r="N3308" s="91" t="s">
        <v>429</v>
      </c>
      <c r="O3308" s="1"/>
      <c r="P3308" s="1"/>
    </row>
    <row r="3309" spans="1:16" ht="16.5" hidden="1" customHeight="1">
      <c r="A3309" s="43">
        <v>108816</v>
      </c>
      <c r="B3309" s="1" t="s">
        <v>41</v>
      </c>
      <c r="C3309" s="1" t="s">
        <v>114</v>
      </c>
      <c r="D3309" s="1" t="s">
        <v>81</v>
      </c>
      <c r="E3309" s="1" t="s">
        <v>44</v>
      </c>
      <c r="F3309" s="1" t="s">
        <v>45</v>
      </c>
      <c r="G3309" s="1" t="s">
        <v>46</v>
      </c>
      <c r="H3309" s="1" t="s">
        <v>54</v>
      </c>
      <c r="I3309" s="1" t="s">
        <v>5911</v>
      </c>
      <c r="J3309" s="1" t="s">
        <v>5912</v>
      </c>
      <c r="K3309" s="67">
        <v>44732.636053240742</v>
      </c>
      <c r="L3309" s="67">
        <v>44732.681400462963</v>
      </c>
      <c r="M3309" t="s">
        <v>50</v>
      </c>
      <c r="N3309" s="91" t="s">
        <v>429</v>
      </c>
      <c r="O3309" s="1"/>
      <c r="P3309" s="1"/>
    </row>
    <row r="3310" spans="1:16" ht="16.5" hidden="1" customHeight="1">
      <c r="A3310" s="43">
        <v>108817</v>
      </c>
      <c r="B3310" s="1" t="s">
        <v>41</v>
      </c>
      <c r="C3310" s="1" t="s">
        <v>51</v>
      </c>
      <c r="D3310" s="1" t="s">
        <v>61</v>
      </c>
      <c r="E3310" s="1" t="s">
        <v>44</v>
      </c>
      <c r="F3310" s="1" t="s">
        <v>45</v>
      </c>
      <c r="G3310" s="1" t="s">
        <v>46</v>
      </c>
      <c r="H3310" s="1" t="s">
        <v>54</v>
      </c>
      <c r="I3310" s="1" t="s">
        <v>5913</v>
      </c>
      <c r="J3310" s="1" t="s">
        <v>5914</v>
      </c>
      <c r="K3310" s="67">
        <v>44732.649930555555</v>
      </c>
      <c r="L3310" s="67">
        <v>44732.682708333334</v>
      </c>
      <c r="M3310" t="s">
        <v>50</v>
      </c>
      <c r="N3310" s="91" t="s">
        <v>429</v>
      </c>
      <c r="O3310" s="1"/>
      <c r="P3310" s="1"/>
    </row>
    <row r="3311" spans="1:16" ht="16.5" hidden="1" customHeight="1">
      <c r="A3311" s="43">
        <v>108818</v>
      </c>
      <c r="B3311" s="1" t="s">
        <v>41</v>
      </c>
      <c r="C3311" s="1" t="s">
        <v>51</v>
      </c>
      <c r="D3311" s="1" t="s">
        <v>71</v>
      </c>
      <c r="E3311" s="1" t="s">
        <v>44</v>
      </c>
      <c r="F3311" s="1" t="s">
        <v>45</v>
      </c>
      <c r="G3311" s="1" t="s">
        <v>46</v>
      </c>
      <c r="H3311" s="1" t="s">
        <v>54</v>
      </c>
      <c r="I3311" s="1" t="s">
        <v>5915</v>
      </c>
      <c r="J3311" s="1" t="s">
        <v>3640</v>
      </c>
      <c r="K3311" s="67">
        <v>44732.65347222222</v>
      </c>
      <c r="L3311" s="67">
        <v>44734.338518518518</v>
      </c>
      <c r="M3311" t="s">
        <v>50</v>
      </c>
      <c r="N3311" s="91" t="s">
        <v>429</v>
      </c>
      <c r="O3311" s="1"/>
      <c r="P3311" s="1"/>
    </row>
    <row r="3312" spans="1:16" ht="16.5" hidden="1" customHeight="1">
      <c r="A3312" s="43">
        <v>108819</v>
      </c>
      <c r="B3312" s="1" t="s">
        <v>60</v>
      </c>
      <c r="C3312" s="1" t="s">
        <v>99</v>
      </c>
      <c r="D3312" s="1" t="s">
        <v>61</v>
      </c>
      <c r="E3312" s="1" t="s">
        <v>62</v>
      </c>
      <c r="F3312" s="1" t="s">
        <v>45</v>
      </c>
      <c r="G3312" s="1" t="s">
        <v>46</v>
      </c>
      <c r="H3312" s="1" t="s">
        <v>54</v>
      </c>
      <c r="I3312" s="1" t="s">
        <v>5916</v>
      </c>
      <c r="J3312" s="1" t="s">
        <v>5917</v>
      </c>
      <c r="K3312" s="67">
        <v>44732.659421296295</v>
      </c>
      <c r="L3312" s="67">
        <v>44732.679872685185</v>
      </c>
      <c r="M3312" t="s">
        <v>50</v>
      </c>
      <c r="N3312" s="91" t="s">
        <v>429</v>
      </c>
      <c r="O3312" s="1"/>
      <c r="P3312" s="1"/>
    </row>
    <row r="3313" spans="1:16" ht="16.5" hidden="1" customHeight="1">
      <c r="A3313" s="43">
        <v>108820</v>
      </c>
      <c r="B3313" s="1" t="s">
        <v>60</v>
      </c>
      <c r="C3313" s="1" t="s">
        <v>90</v>
      </c>
      <c r="D3313" s="1" t="s">
        <v>71</v>
      </c>
      <c r="E3313" s="1" t="s">
        <v>44</v>
      </c>
      <c r="F3313" s="1" t="s">
        <v>45</v>
      </c>
      <c r="G3313" s="1" t="s">
        <v>46</v>
      </c>
      <c r="H3313" s="1" t="s">
        <v>54</v>
      </c>
      <c r="I3313" s="1" t="s">
        <v>753</v>
      </c>
      <c r="J3313" s="1" t="s">
        <v>5918</v>
      </c>
      <c r="K3313" s="67">
        <v>44732.669583333336</v>
      </c>
      <c r="L3313" s="67">
        <v>44734.337696759256</v>
      </c>
      <c r="M3313" t="s">
        <v>50</v>
      </c>
      <c r="N3313" s="91" t="s">
        <v>429</v>
      </c>
      <c r="O3313" s="1"/>
      <c r="P3313" s="1"/>
    </row>
    <row r="3314" spans="1:16" ht="16.5" hidden="1" customHeight="1">
      <c r="A3314" s="43">
        <v>108821</v>
      </c>
      <c r="B3314" s="1" t="s">
        <v>57</v>
      </c>
      <c r="C3314" s="1" t="s">
        <v>51</v>
      </c>
      <c r="D3314" s="1" t="s">
        <v>61</v>
      </c>
      <c r="E3314" s="1" t="s">
        <v>44</v>
      </c>
      <c r="F3314" s="1" t="s">
        <v>53</v>
      </c>
      <c r="G3314" s="1" t="s">
        <v>46</v>
      </c>
      <c r="H3314" s="1" t="s">
        <v>54</v>
      </c>
      <c r="I3314" s="1" t="s">
        <v>5919</v>
      </c>
      <c r="J3314" s="1" t="s">
        <v>5920</v>
      </c>
      <c r="K3314" s="67">
        <v>44732.687685185185</v>
      </c>
      <c r="L3314" s="67">
        <v>44743.355254629627</v>
      </c>
      <c r="M3314" t="s">
        <v>50</v>
      </c>
      <c r="N3314" s="91" t="s">
        <v>429</v>
      </c>
      <c r="O3314" s="1"/>
      <c r="P3314" s="1"/>
    </row>
    <row r="3315" spans="1:16" ht="16.5" hidden="1" customHeight="1">
      <c r="A3315" s="43">
        <v>108822</v>
      </c>
      <c r="B3315" s="1" t="s">
        <v>60</v>
      </c>
      <c r="C3315" s="1" t="s">
        <v>51</v>
      </c>
      <c r="D3315" s="1" t="s">
        <v>61</v>
      </c>
      <c r="E3315" s="1" t="s">
        <v>44</v>
      </c>
      <c r="F3315" s="1" t="s">
        <v>53</v>
      </c>
      <c r="G3315" s="1" t="s">
        <v>46</v>
      </c>
      <c r="H3315" s="1" t="s">
        <v>47</v>
      </c>
      <c r="I3315" s="1" t="s">
        <v>5921</v>
      </c>
      <c r="J3315" s="1" t="s">
        <v>5922</v>
      </c>
      <c r="K3315" s="67">
        <v>44732.694618055553</v>
      </c>
      <c r="L3315" s="67">
        <v>44734.336458333331</v>
      </c>
      <c r="M3315" t="s">
        <v>50</v>
      </c>
      <c r="N3315" s="91" t="s">
        <v>429</v>
      </c>
      <c r="O3315" s="1"/>
      <c r="P3315" s="1"/>
    </row>
    <row r="3316" spans="1:16" ht="16.5" hidden="1" customHeight="1">
      <c r="A3316" s="43">
        <v>108823</v>
      </c>
      <c r="B3316" s="1" t="s">
        <v>41</v>
      </c>
      <c r="C3316" s="1" t="s">
        <v>51</v>
      </c>
      <c r="D3316" s="1" t="s">
        <v>52</v>
      </c>
      <c r="E3316" s="1" t="s">
        <v>44</v>
      </c>
      <c r="F3316" s="1" t="s">
        <v>53</v>
      </c>
      <c r="G3316" s="1" t="s">
        <v>46</v>
      </c>
      <c r="H3316" s="1" t="s">
        <v>54</v>
      </c>
      <c r="I3316" s="1" t="s">
        <v>5923</v>
      </c>
      <c r="J3316" s="1" t="s">
        <v>5924</v>
      </c>
      <c r="K3316" s="67">
        <v>44732.705520833333</v>
      </c>
      <c r="L3316" s="67">
        <v>44740.514178240737</v>
      </c>
      <c r="M3316" t="s">
        <v>50</v>
      </c>
      <c r="N3316" s="91" t="s">
        <v>808</v>
      </c>
      <c r="O3316" s="1"/>
      <c r="P3316" s="1"/>
    </row>
    <row r="3317" spans="1:16" ht="16.5" hidden="1" customHeight="1">
      <c r="A3317" s="43">
        <v>108824</v>
      </c>
      <c r="B3317" s="1" t="s">
        <v>41</v>
      </c>
      <c r="C3317" s="1" t="s">
        <v>51</v>
      </c>
      <c r="D3317" s="1" t="s">
        <v>43</v>
      </c>
      <c r="E3317" s="1" t="s">
        <v>44</v>
      </c>
      <c r="F3317" s="1" t="s">
        <v>67</v>
      </c>
      <c r="G3317" s="1" t="s">
        <v>85</v>
      </c>
      <c r="H3317" s="1" t="s">
        <v>47</v>
      </c>
      <c r="I3317" s="1" t="s">
        <v>5925</v>
      </c>
      <c r="J3317" s="1" t="s">
        <v>5926</v>
      </c>
      <c r="K3317" s="67">
        <v>44733.850729166668</v>
      </c>
      <c r="L3317" s="67">
        <v>44741.762592592589</v>
      </c>
      <c r="M3317" t="s">
        <v>50</v>
      </c>
      <c r="N3317" s="91" t="s">
        <v>429</v>
      </c>
      <c r="O3317" s="1"/>
      <c r="P3317" s="1"/>
    </row>
    <row r="3318" spans="1:16" ht="16.5" hidden="1" customHeight="1">
      <c r="A3318" s="43">
        <v>108825</v>
      </c>
      <c r="B3318" s="1" t="s">
        <v>60</v>
      </c>
      <c r="C3318" s="1" t="s">
        <v>109</v>
      </c>
      <c r="D3318" s="1" t="s">
        <v>43</v>
      </c>
      <c r="E3318" s="1" t="s">
        <v>44</v>
      </c>
      <c r="F3318" s="1" t="s">
        <v>45</v>
      </c>
      <c r="G3318" s="1" t="s">
        <v>46</v>
      </c>
      <c r="H3318" s="1" t="s">
        <v>47</v>
      </c>
      <c r="I3318" s="1" t="s">
        <v>5927</v>
      </c>
      <c r="J3318" s="1" t="s">
        <v>5928</v>
      </c>
      <c r="K3318" s="67">
        <v>44734.425509259258</v>
      </c>
      <c r="L3318" s="67">
        <v>44742.500567129631</v>
      </c>
      <c r="M3318" t="s">
        <v>50</v>
      </c>
      <c r="N3318" s="91" t="s">
        <v>429</v>
      </c>
      <c r="O3318" s="1"/>
      <c r="P3318" s="1"/>
    </row>
    <row r="3319" spans="1:16" ht="16.5" hidden="1" customHeight="1">
      <c r="A3319" s="43">
        <v>108826</v>
      </c>
      <c r="B3319" s="1" t="s">
        <v>1187</v>
      </c>
      <c r="C3319" s="1" t="s">
        <v>651</v>
      </c>
      <c r="D3319" s="1" t="s">
        <v>43</v>
      </c>
      <c r="E3319" s="1" t="s">
        <v>241</v>
      </c>
      <c r="F3319" s="1" t="s">
        <v>67</v>
      </c>
      <c r="G3319" s="1" t="s">
        <v>46</v>
      </c>
      <c r="H3319" s="1" t="s">
        <v>47</v>
      </c>
      <c r="I3319" s="1" t="s">
        <v>5929</v>
      </c>
      <c r="J3319" s="1" t="s">
        <v>5930</v>
      </c>
      <c r="K3319" s="67">
        <v>44734.425740740742</v>
      </c>
      <c r="L3319" s="67">
        <v>44735.739895833336</v>
      </c>
      <c r="M3319" t="s">
        <v>50</v>
      </c>
      <c r="N3319" s="91" t="s">
        <v>808</v>
      </c>
      <c r="O3319" s="1"/>
      <c r="P3319" s="1"/>
    </row>
    <row r="3320" spans="1:16" ht="16.5" hidden="1" customHeight="1">
      <c r="A3320" s="43">
        <v>108827</v>
      </c>
      <c r="B3320" s="1" t="s">
        <v>60</v>
      </c>
      <c r="C3320" s="1" t="s">
        <v>51</v>
      </c>
      <c r="D3320" s="1" t="s">
        <v>43</v>
      </c>
      <c r="E3320" s="1" t="s">
        <v>62</v>
      </c>
      <c r="F3320" s="1" t="s">
        <v>53</v>
      </c>
      <c r="G3320" s="1" t="s">
        <v>46</v>
      </c>
      <c r="H3320" s="1" t="s">
        <v>47</v>
      </c>
      <c r="I3320" s="1" t="s">
        <v>5931</v>
      </c>
      <c r="J3320" s="1" t="s">
        <v>5932</v>
      </c>
      <c r="K3320" s="67">
        <v>44734.427453703705</v>
      </c>
      <c r="L3320" s="67">
        <v>44740.514953703707</v>
      </c>
      <c r="M3320" t="s">
        <v>50</v>
      </c>
      <c r="N3320" s="91" t="s">
        <v>429</v>
      </c>
      <c r="O3320" s="1"/>
      <c r="P3320" s="1"/>
    </row>
    <row r="3321" spans="1:16" ht="16.5" hidden="1" customHeight="1">
      <c r="A3321" s="43">
        <v>108828</v>
      </c>
      <c r="B3321" s="1" t="s">
        <v>57</v>
      </c>
      <c r="C3321" s="1" t="s">
        <v>51</v>
      </c>
      <c r="D3321" s="1" t="s">
        <v>81</v>
      </c>
      <c r="E3321" s="1" t="s">
        <v>66</v>
      </c>
      <c r="F3321" s="1" t="s">
        <v>53</v>
      </c>
      <c r="G3321" s="1" t="s">
        <v>85</v>
      </c>
      <c r="H3321" s="1" t="s">
        <v>54</v>
      </c>
      <c r="I3321" s="1" t="s">
        <v>5933</v>
      </c>
      <c r="J3321" s="1" t="s">
        <v>5934</v>
      </c>
      <c r="K3321" s="67">
        <v>44734.438090277778</v>
      </c>
      <c r="L3321" s="67">
        <v>44735.741122685184</v>
      </c>
      <c r="M3321" t="s">
        <v>50</v>
      </c>
      <c r="N3321" s="85" t="s">
        <v>443</v>
      </c>
      <c r="O3321" s="1"/>
      <c r="P3321" s="1"/>
    </row>
    <row r="3322" spans="1:16" ht="16.5" hidden="1" customHeight="1">
      <c r="A3322" s="43">
        <v>108829</v>
      </c>
      <c r="B3322" s="1" t="s">
        <v>41</v>
      </c>
      <c r="C3322" s="1" t="s">
        <v>51</v>
      </c>
      <c r="D3322" s="1" t="s">
        <v>71</v>
      </c>
      <c r="E3322" s="1" t="s">
        <v>75</v>
      </c>
      <c r="F3322" s="1" t="s">
        <v>53</v>
      </c>
      <c r="G3322" s="1" t="s">
        <v>46</v>
      </c>
      <c r="H3322" s="1" t="s">
        <v>54</v>
      </c>
      <c r="I3322" s="1" t="s">
        <v>901</v>
      </c>
      <c r="J3322" s="1" t="s">
        <v>3640</v>
      </c>
      <c r="K3322" s="67">
        <v>44734.445405092592</v>
      </c>
      <c r="L3322" s="67">
        <v>44734.497453703705</v>
      </c>
      <c r="M3322" t="s">
        <v>50</v>
      </c>
      <c r="N3322" s="91" t="s">
        <v>429</v>
      </c>
      <c r="O3322" s="1"/>
      <c r="P3322" s="1"/>
    </row>
    <row r="3323" spans="1:16" ht="16.5" hidden="1" customHeight="1">
      <c r="A3323" s="43">
        <v>108830</v>
      </c>
      <c r="B3323" s="1" t="s">
        <v>57</v>
      </c>
      <c r="C3323" s="1" t="s">
        <v>51</v>
      </c>
      <c r="D3323" s="1" t="s">
        <v>43</v>
      </c>
      <c r="E3323" s="1" t="s">
        <v>44</v>
      </c>
      <c r="F3323" s="1" t="s">
        <v>45</v>
      </c>
      <c r="G3323" s="1" t="s">
        <v>46</v>
      </c>
      <c r="H3323" s="1" t="s">
        <v>47</v>
      </c>
      <c r="I3323" s="1" t="s">
        <v>5935</v>
      </c>
      <c r="J3323" s="1" t="s">
        <v>5936</v>
      </c>
      <c r="K3323" s="67">
        <v>44734.456064814818</v>
      </c>
      <c r="L3323" s="67">
        <v>44734.55809027778</v>
      </c>
      <c r="M3323" t="s">
        <v>50</v>
      </c>
      <c r="N3323" s="85" t="s">
        <v>443</v>
      </c>
      <c r="O3323" s="1"/>
      <c r="P3323" s="1"/>
    </row>
    <row r="3324" spans="1:16" ht="16.5" hidden="1" customHeight="1">
      <c r="A3324" s="43">
        <v>108831</v>
      </c>
      <c r="B3324" s="1" t="s">
        <v>60</v>
      </c>
      <c r="C3324" s="1" t="s">
        <v>189</v>
      </c>
      <c r="D3324" s="1" t="s">
        <v>43</v>
      </c>
      <c r="E3324" s="1" t="s">
        <v>44</v>
      </c>
      <c r="F3324" s="1" t="s">
        <v>45</v>
      </c>
      <c r="G3324" s="1" t="s">
        <v>46</v>
      </c>
      <c r="H3324" s="1" t="s">
        <v>54</v>
      </c>
      <c r="I3324" s="1" t="s">
        <v>5937</v>
      </c>
      <c r="J3324" s="1" t="s">
        <v>5938</v>
      </c>
      <c r="K3324" s="67">
        <v>44734.456620370373</v>
      </c>
      <c r="L3324" s="67">
        <v>44735.742789351854</v>
      </c>
      <c r="M3324" t="s">
        <v>50</v>
      </c>
      <c r="N3324" s="91" t="s">
        <v>429</v>
      </c>
      <c r="O3324" s="1"/>
      <c r="P3324" s="1"/>
    </row>
    <row r="3325" spans="1:16" ht="16.5" hidden="1" customHeight="1">
      <c r="A3325" s="43">
        <v>108832</v>
      </c>
      <c r="B3325" s="1" t="s">
        <v>60</v>
      </c>
      <c r="C3325" s="1" t="s">
        <v>51</v>
      </c>
      <c r="D3325" s="1" t="s">
        <v>61</v>
      </c>
      <c r="E3325" s="1" t="s">
        <v>62</v>
      </c>
      <c r="F3325" s="1" t="s">
        <v>45</v>
      </c>
      <c r="G3325" s="1" t="s">
        <v>46</v>
      </c>
      <c r="H3325" s="1" t="s">
        <v>54</v>
      </c>
      <c r="I3325" s="1" t="s">
        <v>5939</v>
      </c>
      <c r="J3325" s="1" t="s">
        <v>5940</v>
      </c>
      <c r="K3325" s="67">
        <v>44734.467997685184</v>
      </c>
      <c r="L3325" s="67">
        <v>44734.497037037036</v>
      </c>
      <c r="M3325" t="s">
        <v>50</v>
      </c>
      <c r="N3325" s="91" t="s">
        <v>429</v>
      </c>
      <c r="O3325" s="1"/>
      <c r="P3325" s="1"/>
    </row>
    <row r="3326" spans="1:16" ht="16.5" hidden="1" customHeight="1">
      <c r="A3326" s="43">
        <v>108833</v>
      </c>
      <c r="B3326" s="1" t="s">
        <v>41</v>
      </c>
      <c r="C3326" s="1" t="s">
        <v>51</v>
      </c>
      <c r="D3326" s="1" t="s">
        <v>61</v>
      </c>
      <c r="E3326" s="1" t="s">
        <v>44</v>
      </c>
      <c r="F3326" s="1" t="s">
        <v>45</v>
      </c>
      <c r="G3326" s="1" t="s">
        <v>46</v>
      </c>
      <c r="H3326" s="1" t="s">
        <v>47</v>
      </c>
      <c r="I3326" s="1" t="s">
        <v>5941</v>
      </c>
      <c r="J3326" s="1" t="s">
        <v>5942</v>
      </c>
      <c r="K3326" s="67">
        <v>44734.480671296296</v>
      </c>
      <c r="L3326" s="67">
        <v>44734.496608796297</v>
      </c>
      <c r="M3326" t="s">
        <v>50</v>
      </c>
      <c r="N3326" s="91" t="s">
        <v>429</v>
      </c>
      <c r="O3326" s="1"/>
      <c r="P3326" s="1"/>
    </row>
    <row r="3327" spans="1:16" ht="16.5" hidden="1" customHeight="1">
      <c r="A3327" s="43">
        <v>108834</v>
      </c>
      <c r="B3327" s="1" t="s">
        <v>41</v>
      </c>
      <c r="C3327" s="1" t="s">
        <v>99</v>
      </c>
      <c r="D3327" s="1" t="s">
        <v>71</v>
      </c>
      <c r="E3327" s="1" t="s">
        <v>62</v>
      </c>
      <c r="F3327" s="1" t="s">
        <v>53</v>
      </c>
      <c r="G3327" s="1" t="s">
        <v>85</v>
      </c>
      <c r="H3327" s="1" t="s">
        <v>54</v>
      </c>
      <c r="I3327" s="1" t="s">
        <v>5943</v>
      </c>
      <c r="J3327" s="1" t="s">
        <v>5944</v>
      </c>
      <c r="K3327" s="67">
        <v>44734.482754629629</v>
      </c>
      <c r="L3327" s="67">
        <v>44735.741932870369</v>
      </c>
      <c r="M3327" t="s">
        <v>50</v>
      </c>
      <c r="N3327" s="91" t="s">
        <v>429</v>
      </c>
      <c r="O3327" s="1"/>
      <c r="P3327" s="1"/>
    </row>
    <row r="3328" spans="1:16" ht="16.5" hidden="1" customHeight="1">
      <c r="A3328" s="43">
        <v>108835</v>
      </c>
      <c r="B3328" s="1" t="s">
        <v>41</v>
      </c>
      <c r="C3328" s="1" t="s">
        <v>51</v>
      </c>
      <c r="D3328" s="1" t="s">
        <v>43</v>
      </c>
      <c r="E3328" s="1" t="s">
        <v>44</v>
      </c>
      <c r="F3328" s="1" t="s">
        <v>45</v>
      </c>
      <c r="G3328" s="1" t="s">
        <v>46</v>
      </c>
      <c r="H3328" s="1" t="s">
        <v>54</v>
      </c>
      <c r="I3328" s="1" t="s">
        <v>5945</v>
      </c>
      <c r="J3328" s="1" t="s">
        <v>2841</v>
      </c>
      <c r="K3328" s="67">
        <v>44734.496087962965</v>
      </c>
      <c r="L3328" s="67">
        <v>44734.557534722226</v>
      </c>
      <c r="M3328" t="s">
        <v>50</v>
      </c>
      <c r="N3328" s="91" t="s">
        <v>429</v>
      </c>
      <c r="O3328" s="1"/>
      <c r="P3328" s="1"/>
    </row>
    <row r="3329" spans="1:16" ht="16.5" hidden="1" customHeight="1">
      <c r="A3329" s="43">
        <v>108836</v>
      </c>
      <c r="B3329" s="1" t="s">
        <v>60</v>
      </c>
      <c r="C3329" s="1" t="s">
        <v>51</v>
      </c>
      <c r="D3329" s="1" t="s">
        <v>52</v>
      </c>
      <c r="E3329" s="1" t="s">
        <v>44</v>
      </c>
      <c r="F3329" s="1" t="s">
        <v>45</v>
      </c>
      <c r="G3329" s="1" t="s">
        <v>46</v>
      </c>
      <c r="H3329" s="1" t="s">
        <v>54</v>
      </c>
      <c r="I3329" s="1" t="s">
        <v>5946</v>
      </c>
      <c r="J3329" s="1" t="s">
        <v>5749</v>
      </c>
      <c r="K3329" s="67">
        <v>44734.506678240738</v>
      </c>
      <c r="L3329" s="67">
        <v>44734.556979166664</v>
      </c>
      <c r="M3329" t="s">
        <v>50</v>
      </c>
      <c r="N3329" s="91" t="s">
        <v>429</v>
      </c>
      <c r="O3329" s="1"/>
      <c r="P3329" s="1"/>
    </row>
    <row r="3330" spans="1:16" ht="16.5" hidden="1" customHeight="1">
      <c r="A3330" s="43">
        <v>108837</v>
      </c>
      <c r="B3330" s="1" t="s">
        <v>41</v>
      </c>
      <c r="C3330" s="1" t="s">
        <v>114</v>
      </c>
      <c r="D3330" s="1" t="s">
        <v>61</v>
      </c>
      <c r="E3330" s="1" t="s">
        <v>44</v>
      </c>
      <c r="F3330" s="1" t="s">
        <v>53</v>
      </c>
      <c r="G3330" s="1" t="s">
        <v>85</v>
      </c>
      <c r="H3330" s="1" t="s">
        <v>54</v>
      </c>
      <c r="I3330" s="1" t="s">
        <v>5947</v>
      </c>
      <c r="J3330" s="1" t="s">
        <v>5948</v>
      </c>
      <c r="K3330" s="67">
        <v>44734.52915509259</v>
      </c>
      <c r="L3330" s="67">
        <v>44734.556122685186</v>
      </c>
      <c r="M3330" t="s">
        <v>50</v>
      </c>
      <c r="N3330" s="91" t="s">
        <v>429</v>
      </c>
      <c r="O3330" s="1"/>
      <c r="P3330" s="1"/>
    </row>
    <row r="3331" spans="1:16" ht="16.5" hidden="1" customHeight="1">
      <c r="A3331" s="43">
        <v>108838</v>
      </c>
      <c r="B3331" s="1" t="s">
        <v>41</v>
      </c>
      <c r="C3331" s="1" t="s">
        <v>51</v>
      </c>
      <c r="D3331" s="1" t="s">
        <v>71</v>
      </c>
      <c r="E3331" s="1" t="s">
        <v>62</v>
      </c>
      <c r="F3331" s="1" t="s">
        <v>53</v>
      </c>
      <c r="G3331" s="1" t="s">
        <v>85</v>
      </c>
      <c r="H3331" s="1" t="s">
        <v>54</v>
      </c>
      <c r="I3331" s="1" t="s">
        <v>5949</v>
      </c>
      <c r="J3331" s="1" t="s">
        <v>5950</v>
      </c>
      <c r="K3331" s="67">
        <v>44734.530428240738</v>
      </c>
      <c r="L3331" s="67">
        <v>44734.675312500003</v>
      </c>
      <c r="M3331" t="s">
        <v>50</v>
      </c>
      <c r="N3331" s="91" t="s">
        <v>429</v>
      </c>
      <c r="O3331" s="1"/>
      <c r="P3331" s="1"/>
    </row>
    <row r="3332" spans="1:16" ht="16.5" hidden="1" customHeight="1">
      <c r="A3332" s="43">
        <v>108839</v>
      </c>
      <c r="B3332" s="1" t="s">
        <v>252</v>
      </c>
      <c r="C3332" s="1" t="s">
        <v>114</v>
      </c>
      <c r="D3332" s="1" t="s">
        <v>61</v>
      </c>
      <c r="E3332" s="1" t="s">
        <v>44</v>
      </c>
      <c r="F3332" s="1" t="s">
        <v>67</v>
      </c>
      <c r="G3332" s="1" t="s">
        <v>46</v>
      </c>
      <c r="H3332" s="1" t="s">
        <v>47</v>
      </c>
      <c r="I3332" s="1" t="s">
        <v>5951</v>
      </c>
      <c r="J3332" s="1" t="s">
        <v>5952</v>
      </c>
      <c r="K3332" s="67">
        <v>44734.544131944444</v>
      </c>
      <c r="L3332" s="67">
        <v>44734.555289351854</v>
      </c>
      <c r="M3332" t="s">
        <v>50</v>
      </c>
      <c r="N3332" s="91" t="s">
        <v>808</v>
      </c>
      <c r="O3332" s="1"/>
      <c r="P3332" s="1"/>
    </row>
    <row r="3333" spans="1:16" ht="16.5" hidden="1" customHeight="1">
      <c r="A3333" s="43">
        <v>108840</v>
      </c>
      <c r="B3333" s="1" t="s">
        <v>57</v>
      </c>
      <c r="C3333" s="1" t="s">
        <v>51</v>
      </c>
      <c r="D3333" s="1" t="s">
        <v>61</v>
      </c>
      <c r="E3333" s="1" t="s">
        <v>44</v>
      </c>
      <c r="F3333" s="1" t="s">
        <v>53</v>
      </c>
      <c r="G3333" s="1" t="s">
        <v>46</v>
      </c>
      <c r="H3333" s="1" t="s">
        <v>47</v>
      </c>
      <c r="I3333" s="1" t="s">
        <v>873</v>
      </c>
      <c r="J3333" s="1" t="s">
        <v>4879</v>
      </c>
      <c r="K3333" s="67">
        <v>44734.55091435185</v>
      </c>
      <c r="L3333" s="67">
        <v>44734.554930555554</v>
      </c>
      <c r="M3333" t="s">
        <v>50</v>
      </c>
      <c r="N3333" s="85" t="s">
        <v>443</v>
      </c>
      <c r="O3333" s="1"/>
      <c r="P3333" s="1"/>
    </row>
    <row r="3334" spans="1:16" ht="16.5" hidden="1" customHeight="1">
      <c r="A3334" s="43">
        <v>108841</v>
      </c>
      <c r="B3334" s="1" t="s">
        <v>60</v>
      </c>
      <c r="C3334" s="1" t="s">
        <v>51</v>
      </c>
      <c r="D3334" s="1" t="s">
        <v>81</v>
      </c>
      <c r="E3334" s="1" t="s">
        <v>257</v>
      </c>
      <c r="F3334" s="1" t="s">
        <v>53</v>
      </c>
      <c r="G3334" s="1" t="s">
        <v>46</v>
      </c>
      <c r="H3334" s="1" t="s">
        <v>54</v>
      </c>
      <c r="I3334" s="1" t="s">
        <v>5953</v>
      </c>
      <c r="J3334" s="1" t="s">
        <v>5954</v>
      </c>
      <c r="K3334" s="67">
        <v>44734.578969907408</v>
      </c>
      <c r="L3334" s="67">
        <v>44734.648842592593</v>
      </c>
      <c r="M3334" t="s">
        <v>50</v>
      </c>
      <c r="N3334" s="91" t="s">
        <v>429</v>
      </c>
      <c r="O3334" s="1"/>
      <c r="P3334" s="1"/>
    </row>
    <row r="3335" spans="1:16" ht="16.5" hidden="1" customHeight="1">
      <c r="A3335" s="43">
        <v>108842</v>
      </c>
      <c r="B3335" s="1" t="s">
        <v>60</v>
      </c>
      <c r="C3335" s="1" t="s">
        <v>51</v>
      </c>
      <c r="D3335" s="1" t="s">
        <v>61</v>
      </c>
      <c r="E3335" s="1" t="s">
        <v>75</v>
      </c>
      <c r="F3335" s="1" t="s">
        <v>45</v>
      </c>
      <c r="G3335" s="1" t="s">
        <v>46</v>
      </c>
      <c r="H3335" s="1" t="s">
        <v>54</v>
      </c>
      <c r="I3335" s="1" t="s">
        <v>5955</v>
      </c>
      <c r="J3335" s="1" t="s">
        <v>5956</v>
      </c>
      <c r="K3335" s="67">
        <v>44734.584409722222</v>
      </c>
      <c r="L3335" s="67">
        <v>44734.649351851855</v>
      </c>
      <c r="M3335" t="s">
        <v>50</v>
      </c>
      <c r="N3335" s="91" t="s">
        <v>429</v>
      </c>
      <c r="O3335" s="1"/>
      <c r="P3335" s="1"/>
    </row>
    <row r="3336" spans="1:16" ht="16.5" hidden="1" customHeight="1">
      <c r="A3336" s="43">
        <v>108843</v>
      </c>
      <c r="B3336" s="1" t="s">
        <v>41</v>
      </c>
      <c r="C3336" s="1" t="s">
        <v>51</v>
      </c>
      <c r="D3336" s="1" t="s">
        <v>43</v>
      </c>
      <c r="E3336" s="1" t="s">
        <v>44</v>
      </c>
      <c r="F3336" s="1" t="s">
        <v>45</v>
      </c>
      <c r="G3336" s="1" t="s">
        <v>46</v>
      </c>
      <c r="H3336" s="1" t="s">
        <v>47</v>
      </c>
      <c r="I3336" s="1" t="s">
        <v>893</v>
      </c>
      <c r="J3336" s="1" t="s">
        <v>5825</v>
      </c>
      <c r="K3336" s="67">
        <v>44734.624618055554</v>
      </c>
      <c r="L3336" s="67">
        <v>44735.737685185188</v>
      </c>
      <c r="M3336" t="s">
        <v>50</v>
      </c>
      <c r="N3336" s="91" t="s">
        <v>429</v>
      </c>
      <c r="O3336" s="1"/>
      <c r="P3336" s="1"/>
    </row>
    <row r="3337" spans="1:16" ht="16.5" hidden="1" customHeight="1">
      <c r="A3337" s="43">
        <v>108844</v>
      </c>
      <c r="B3337" s="1" t="s">
        <v>60</v>
      </c>
      <c r="C3337" s="1" t="s">
        <v>51</v>
      </c>
      <c r="D3337" s="1" t="s">
        <v>52</v>
      </c>
      <c r="E3337" s="1" t="s">
        <v>62</v>
      </c>
      <c r="F3337" s="1" t="s">
        <v>45</v>
      </c>
      <c r="G3337" s="1" t="s">
        <v>46</v>
      </c>
      <c r="H3337" s="1" t="s">
        <v>47</v>
      </c>
      <c r="I3337" s="1" t="s">
        <v>801</v>
      </c>
      <c r="J3337" s="1" t="s">
        <v>5736</v>
      </c>
      <c r="K3337" s="67">
        <v>44734.634259259263</v>
      </c>
      <c r="L3337" s="67">
        <v>44734.649768518517</v>
      </c>
      <c r="M3337" t="s">
        <v>50</v>
      </c>
      <c r="N3337" s="91" t="s">
        <v>429</v>
      </c>
      <c r="O3337" s="1"/>
      <c r="P3337" s="1"/>
    </row>
    <row r="3338" spans="1:16" ht="16.5" hidden="1" customHeight="1">
      <c r="A3338" s="43">
        <v>108845</v>
      </c>
      <c r="B3338" s="1" t="s">
        <v>60</v>
      </c>
      <c r="C3338" s="1" t="s">
        <v>51</v>
      </c>
      <c r="D3338" s="1" t="s">
        <v>52</v>
      </c>
      <c r="E3338" s="1" t="s">
        <v>886</v>
      </c>
      <c r="F3338" s="1" t="s">
        <v>67</v>
      </c>
      <c r="G3338" s="1" t="s">
        <v>46</v>
      </c>
      <c r="H3338" s="1" t="s">
        <v>47</v>
      </c>
      <c r="I3338" s="1" t="s">
        <v>5957</v>
      </c>
      <c r="J3338" s="1" t="s">
        <v>5958</v>
      </c>
      <c r="K3338" s="67">
        <v>44734.655370370368</v>
      </c>
      <c r="L3338" s="67">
        <v>44742.500011574077</v>
      </c>
      <c r="M3338" t="s">
        <v>50</v>
      </c>
      <c r="N3338" s="91" t="s">
        <v>429</v>
      </c>
      <c r="O3338" s="1"/>
      <c r="P3338" s="1"/>
    </row>
    <row r="3339" spans="1:16" ht="16.5" hidden="1" customHeight="1">
      <c r="A3339" s="43">
        <v>108846</v>
      </c>
      <c r="B3339" s="1" t="s">
        <v>60</v>
      </c>
      <c r="C3339" s="1" t="s">
        <v>99</v>
      </c>
      <c r="D3339" s="1" t="s">
        <v>61</v>
      </c>
      <c r="E3339" s="1" t="s">
        <v>62</v>
      </c>
      <c r="F3339" s="1" t="s">
        <v>45</v>
      </c>
      <c r="G3339" s="1" t="s">
        <v>46</v>
      </c>
      <c r="H3339" s="1" t="s">
        <v>54</v>
      </c>
      <c r="I3339" s="1" t="s">
        <v>5959</v>
      </c>
      <c r="J3339" s="1" t="s">
        <v>5960</v>
      </c>
      <c r="K3339" s="67">
        <v>44734.668298611112</v>
      </c>
      <c r="L3339" s="67">
        <v>44734.674791666665</v>
      </c>
      <c r="M3339" t="s">
        <v>50</v>
      </c>
      <c r="N3339" s="91" t="s">
        <v>429</v>
      </c>
      <c r="O3339" s="1"/>
      <c r="P3339" s="1"/>
    </row>
    <row r="3340" spans="1:16" ht="16.5" hidden="1" customHeight="1">
      <c r="A3340" s="43">
        <v>108847</v>
      </c>
      <c r="B3340" s="1" t="s">
        <v>41</v>
      </c>
      <c r="C3340" s="1" t="s">
        <v>99</v>
      </c>
      <c r="D3340" s="1" t="s">
        <v>43</v>
      </c>
      <c r="E3340" s="1" t="s">
        <v>134</v>
      </c>
      <c r="F3340" s="1" t="s">
        <v>67</v>
      </c>
      <c r="G3340" s="1" t="s">
        <v>46</v>
      </c>
      <c r="H3340" s="1" t="s">
        <v>47</v>
      </c>
      <c r="I3340" s="1" t="s">
        <v>5961</v>
      </c>
      <c r="J3340" s="1" t="s">
        <v>5962</v>
      </c>
      <c r="K3340" s="67">
        <v>44734.680775462963</v>
      </c>
      <c r="L3340" s="67">
        <v>44742.644560185188</v>
      </c>
      <c r="M3340" t="s">
        <v>50</v>
      </c>
      <c r="N3340" s="91" t="s">
        <v>429</v>
      </c>
      <c r="O3340" s="1"/>
      <c r="P3340" s="1"/>
    </row>
    <row r="3341" spans="1:16" ht="16.5" hidden="1" customHeight="1">
      <c r="A3341" s="43">
        <v>108848</v>
      </c>
      <c r="B3341" s="1" t="s">
        <v>41</v>
      </c>
      <c r="C3341" s="1" t="s">
        <v>99</v>
      </c>
      <c r="D3341" s="1" t="s">
        <v>43</v>
      </c>
      <c r="E3341" s="1" t="s">
        <v>44</v>
      </c>
      <c r="F3341" s="1" t="s">
        <v>45</v>
      </c>
      <c r="G3341" s="1" t="s">
        <v>46</v>
      </c>
      <c r="H3341" s="1" t="s">
        <v>47</v>
      </c>
      <c r="I3341" s="1" t="s">
        <v>4430</v>
      </c>
      <c r="J3341" s="1" t="s">
        <v>5963</v>
      </c>
      <c r="K3341" s="67">
        <v>44734.685555555552</v>
      </c>
      <c r="L3341" s="67">
        <v>44735.737395833334</v>
      </c>
      <c r="M3341" t="s">
        <v>50</v>
      </c>
      <c r="N3341" s="91" t="s">
        <v>429</v>
      </c>
      <c r="O3341" s="1"/>
      <c r="P3341" s="1"/>
    </row>
    <row r="3342" spans="1:16" ht="16.5" hidden="1" customHeight="1">
      <c r="A3342" s="43">
        <v>108849</v>
      </c>
      <c r="B3342" s="1" t="s">
        <v>41</v>
      </c>
      <c r="C3342" s="1" t="s">
        <v>51</v>
      </c>
      <c r="D3342" s="1" t="s">
        <v>71</v>
      </c>
      <c r="E3342" s="1" t="s">
        <v>75</v>
      </c>
      <c r="F3342" s="1" t="s">
        <v>45</v>
      </c>
      <c r="G3342" s="1" t="s">
        <v>46</v>
      </c>
      <c r="H3342" s="1" t="s">
        <v>47</v>
      </c>
      <c r="I3342" s="1" t="s">
        <v>5964</v>
      </c>
      <c r="J3342" s="1" t="s">
        <v>5965</v>
      </c>
      <c r="K3342" s="67">
        <v>44734.691550925927</v>
      </c>
      <c r="L3342" s="67">
        <v>44735.736550925925</v>
      </c>
      <c r="M3342" t="s">
        <v>50</v>
      </c>
      <c r="N3342" s="91" t="s">
        <v>429</v>
      </c>
      <c r="O3342" s="1"/>
      <c r="P3342" s="1"/>
    </row>
    <row r="3343" spans="1:16" ht="16.5" hidden="1" customHeight="1">
      <c r="A3343" s="43">
        <v>108850</v>
      </c>
      <c r="B3343" s="1" t="s">
        <v>60</v>
      </c>
      <c r="C3343" s="1" t="s">
        <v>51</v>
      </c>
      <c r="D3343" s="1" t="s">
        <v>81</v>
      </c>
      <c r="E3343" s="1" t="s">
        <v>75</v>
      </c>
      <c r="F3343" s="1" t="s">
        <v>67</v>
      </c>
      <c r="G3343" s="1" t="s">
        <v>46</v>
      </c>
      <c r="H3343" s="1" t="s">
        <v>47</v>
      </c>
      <c r="I3343" s="1" t="s">
        <v>5966</v>
      </c>
      <c r="J3343" s="1" t="s">
        <v>5967</v>
      </c>
      <c r="K3343" s="67">
        <v>44734.727986111109</v>
      </c>
      <c r="L3343" s="67">
        <v>44742.496145833335</v>
      </c>
      <c r="M3343" t="s">
        <v>50</v>
      </c>
      <c r="N3343" s="91" t="s">
        <v>429</v>
      </c>
      <c r="O3343" s="1"/>
      <c r="P3343" s="1"/>
    </row>
    <row r="3344" spans="1:16" ht="16.5" hidden="1" customHeight="1">
      <c r="A3344" s="43">
        <v>108851</v>
      </c>
      <c r="B3344" s="1" t="s">
        <v>60</v>
      </c>
      <c r="C3344" s="1" t="s">
        <v>42</v>
      </c>
      <c r="D3344" s="1" t="s">
        <v>81</v>
      </c>
      <c r="E3344" s="1" t="s">
        <v>257</v>
      </c>
      <c r="F3344" s="1" t="s">
        <v>67</v>
      </c>
      <c r="G3344" s="1" t="s">
        <v>85</v>
      </c>
      <c r="H3344" s="1" t="s">
        <v>47</v>
      </c>
      <c r="I3344" s="1" t="s">
        <v>5968</v>
      </c>
      <c r="J3344" s="1" t="s">
        <v>5969</v>
      </c>
      <c r="K3344" s="67">
        <v>44734.733310185184</v>
      </c>
      <c r="L3344" s="67">
        <v>44742.495729166665</v>
      </c>
      <c r="M3344" t="s">
        <v>50</v>
      </c>
      <c r="N3344" s="91" t="s">
        <v>429</v>
      </c>
      <c r="O3344" s="1"/>
      <c r="P3344" s="1"/>
    </row>
    <row r="3345" spans="1:16" ht="16.5" hidden="1" customHeight="1">
      <c r="A3345" s="43">
        <v>108852</v>
      </c>
      <c r="B3345" s="1" t="s">
        <v>60</v>
      </c>
      <c r="C3345" s="1" t="s">
        <v>51</v>
      </c>
      <c r="D3345" s="1" t="s">
        <v>71</v>
      </c>
      <c r="E3345" s="1" t="s">
        <v>44</v>
      </c>
      <c r="F3345" s="1" t="s">
        <v>45</v>
      </c>
      <c r="G3345" s="1" t="s">
        <v>46</v>
      </c>
      <c r="H3345" s="1" t="s">
        <v>47</v>
      </c>
      <c r="I3345" s="1" t="s">
        <v>875</v>
      </c>
      <c r="J3345" s="1" t="s">
        <v>5970</v>
      </c>
      <c r="K3345" s="67">
        <v>44734.734513888892</v>
      </c>
      <c r="L3345" s="67">
        <v>44735.736064814817</v>
      </c>
      <c r="M3345" t="s">
        <v>50</v>
      </c>
      <c r="N3345" s="91" t="s">
        <v>429</v>
      </c>
      <c r="O3345" s="1"/>
      <c r="P3345" s="1"/>
    </row>
    <row r="3346" spans="1:16" ht="16.5" hidden="1" customHeight="1">
      <c r="A3346" s="43">
        <v>108853</v>
      </c>
      <c r="B3346" s="1" t="s">
        <v>513</v>
      </c>
      <c r="C3346" s="1" t="s">
        <v>90</v>
      </c>
      <c r="D3346" s="1" t="s">
        <v>71</v>
      </c>
      <c r="E3346" s="1" t="s">
        <v>44</v>
      </c>
      <c r="F3346" s="1" t="s">
        <v>67</v>
      </c>
      <c r="G3346" s="1" t="s">
        <v>85</v>
      </c>
      <c r="H3346" s="1" t="s">
        <v>47</v>
      </c>
      <c r="I3346" s="1" t="s">
        <v>5971</v>
      </c>
      <c r="J3346" s="1" t="s">
        <v>5972</v>
      </c>
      <c r="K3346" s="67">
        <v>44734.745416666665</v>
      </c>
      <c r="L3346" s="67">
        <v>44740.495972222219</v>
      </c>
      <c r="M3346" t="s">
        <v>50</v>
      </c>
      <c r="N3346" s="85" t="s">
        <v>443</v>
      </c>
      <c r="O3346" s="1"/>
      <c r="P3346" s="1"/>
    </row>
    <row r="3347" spans="1:16" ht="16.5" hidden="1" customHeight="1">
      <c r="A3347" s="43">
        <v>108854</v>
      </c>
      <c r="B3347" s="1" t="s">
        <v>41</v>
      </c>
      <c r="C3347" s="1" t="s">
        <v>109</v>
      </c>
      <c r="D3347" s="1" t="s">
        <v>61</v>
      </c>
      <c r="E3347" s="1" t="s">
        <v>44</v>
      </c>
      <c r="F3347" s="1" t="s">
        <v>45</v>
      </c>
      <c r="G3347" s="1" t="s">
        <v>46</v>
      </c>
      <c r="H3347" s="1" t="s">
        <v>47</v>
      </c>
      <c r="I3347" s="1" t="s">
        <v>5973</v>
      </c>
      <c r="J3347" s="1" t="s">
        <v>3422</v>
      </c>
      <c r="K3347" s="67">
        <v>44735.416446759256</v>
      </c>
      <c r="L3347" s="67">
        <v>44735.738715277781</v>
      </c>
      <c r="M3347" t="s">
        <v>50</v>
      </c>
      <c r="N3347" s="91" t="s">
        <v>429</v>
      </c>
      <c r="O3347" s="1"/>
      <c r="P3347" s="1"/>
    </row>
    <row r="3348" spans="1:16" ht="16.5" hidden="1" customHeight="1">
      <c r="A3348" s="43">
        <v>108855</v>
      </c>
      <c r="B3348" s="1" t="s">
        <v>41</v>
      </c>
      <c r="C3348" s="1" t="s">
        <v>51</v>
      </c>
      <c r="D3348" s="1" t="s">
        <v>61</v>
      </c>
      <c r="E3348" s="1" t="s">
        <v>44</v>
      </c>
      <c r="F3348" s="1" t="s">
        <v>45</v>
      </c>
      <c r="G3348" s="1" t="s">
        <v>46</v>
      </c>
      <c r="H3348" s="1" t="s">
        <v>47</v>
      </c>
      <c r="I3348" s="1" t="s">
        <v>893</v>
      </c>
      <c r="J3348" s="1" t="s">
        <v>5825</v>
      </c>
      <c r="K3348" s="67">
        <v>44735.427071759259</v>
      </c>
      <c r="L3348" s="67">
        <v>44735.73841435185</v>
      </c>
      <c r="M3348" t="s">
        <v>50</v>
      </c>
      <c r="N3348" s="91" t="s">
        <v>429</v>
      </c>
      <c r="O3348" s="1"/>
      <c r="P3348" s="1"/>
    </row>
    <row r="3349" spans="1:16" ht="16.5" hidden="1" customHeight="1">
      <c r="A3349" s="43">
        <v>108856</v>
      </c>
      <c r="B3349" s="1" t="s">
        <v>60</v>
      </c>
      <c r="C3349" s="1" t="s">
        <v>51</v>
      </c>
      <c r="D3349" s="1" t="s">
        <v>71</v>
      </c>
      <c r="E3349" s="1" t="s">
        <v>257</v>
      </c>
      <c r="F3349" s="1" t="s">
        <v>45</v>
      </c>
      <c r="G3349" s="1" t="s">
        <v>46</v>
      </c>
      <c r="H3349" s="1" t="s">
        <v>47</v>
      </c>
      <c r="I3349" s="1" t="s">
        <v>5974</v>
      </c>
      <c r="J3349" s="1" t="s">
        <v>5975</v>
      </c>
      <c r="K3349" s="67">
        <v>44735.439236111109</v>
      </c>
      <c r="L3349" s="67">
        <v>44735.738009259258</v>
      </c>
      <c r="M3349" t="s">
        <v>50</v>
      </c>
      <c r="N3349" s="91" t="s">
        <v>429</v>
      </c>
      <c r="O3349" s="1"/>
      <c r="P3349" s="1"/>
    </row>
    <row r="3350" spans="1:16" ht="16.5" hidden="1" customHeight="1">
      <c r="A3350" s="43">
        <v>108857</v>
      </c>
      <c r="B3350" s="1" t="s">
        <v>41</v>
      </c>
      <c r="C3350" s="1" t="s">
        <v>114</v>
      </c>
      <c r="D3350" s="1" t="s">
        <v>71</v>
      </c>
      <c r="E3350" s="1" t="s">
        <v>44</v>
      </c>
      <c r="F3350" s="1" t="s">
        <v>45</v>
      </c>
      <c r="G3350" s="1" t="s">
        <v>46</v>
      </c>
      <c r="H3350" s="1" t="s">
        <v>47</v>
      </c>
      <c r="I3350" s="1" t="s">
        <v>5976</v>
      </c>
      <c r="J3350" s="1" t="s">
        <v>5977</v>
      </c>
      <c r="K3350" s="67">
        <v>44735.446574074071</v>
      </c>
      <c r="L3350" s="67">
        <v>44742.50204861111</v>
      </c>
      <c r="M3350" t="s">
        <v>50</v>
      </c>
      <c r="N3350" s="91" t="s">
        <v>429</v>
      </c>
      <c r="O3350" s="1"/>
      <c r="P3350" s="1"/>
    </row>
    <row r="3351" spans="1:16" ht="16.5" hidden="1" customHeight="1">
      <c r="A3351" s="43">
        <v>108858</v>
      </c>
      <c r="B3351" s="1" t="s">
        <v>60</v>
      </c>
      <c r="C3351" s="1" t="s">
        <v>341</v>
      </c>
      <c r="D3351" s="1" t="s">
        <v>71</v>
      </c>
      <c r="E3351" s="1" t="s">
        <v>44</v>
      </c>
      <c r="F3351" s="1" t="s">
        <v>53</v>
      </c>
      <c r="G3351" s="1" t="s">
        <v>85</v>
      </c>
      <c r="H3351" s="1" t="s">
        <v>54</v>
      </c>
      <c r="I3351" s="1" t="s">
        <v>5978</v>
      </c>
      <c r="J3351" s="1" t="s">
        <v>5979</v>
      </c>
      <c r="K3351" s="67">
        <v>44735.451793981483</v>
      </c>
      <c r="L3351" s="67">
        <v>44735.732407407406</v>
      </c>
      <c r="M3351" t="s">
        <v>50</v>
      </c>
      <c r="N3351" s="91" t="s">
        <v>429</v>
      </c>
      <c r="O3351" s="1"/>
      <c r="P3351" s="1"/>
    </row>
    <row r="3352" spans="1:16" ht="16.5" hidden="1" customHeight="1">
      <c r="A3352" s="43">
        <v>108859</v>
      </c>
      <c r="B3352" s="1" t="s">
        <v>41</v>
      </c>
      <c r="C3352" s="1" t="s">
        <v>51</v>
      </c>
      <c r="D3352" s="1" t="s">
        <v>52</v>
      </c>
      <c r="E3352" s="1" t="s">
        <v>44</v>
      </c>
      <c r="F3352" s="1" t="s">
        <v>45</v>
      </c>
      <c r="G3352" s="1" t="s">
        <v>46</v>
      </c>
      <c r="H3352" s="1" t="s">
        <v>54</v>
      </c>
      <c r="I3352" s="1" t="s">
        <v>5980</v>
      </c>
      <c r="J3352" s="1" t="s">
        <v>5981</v>
      </c>
      <c r="K3352" s="67">
        <v>44735.461863425924</v>
      </c>
      <c r="L3352" s="67">
        <v>44735.732175925928</v>
      </c>
      <c r="M3352" t="s">
        <v>50</v>
      </c>
      <c r="N3352" s="91" t="s">
        <v>429</v>
      </c>
      <c r="O3352" s="1"/>
      <c r="P3352" s="1"/>
    </row>
    <row r="3353" spans="1:16" ht="16.5" hidden="1" customHeight="1">
      <c r="A3353" s="43">
        <v>108860</v>
      </c>
      <c r="B3353" s="1" t="s">
        <v>41</v>
      </c>
      <c r="C3353" s="1" t="s">
        <v>1164</v>
      </c>
      <c r="D3353" s="1" t="s">
        <v>71</v>
      </c>
      <c r="E3353" s="1" t="s">
        <v>302</v>
      </c>
      <c r="F3353" s="1" t="s">
        <v>67</v>
      </c>
      <c r="G3353" s="1" t="s">
        <v>46</v>
      </c>
      <c r="H3353" s="1" t="s">
        <v>47</v>
      </c>
      <c r="I3353" s="1" t="s">
        <v>5982</v>
      </c>
      <c r="J3353" s="1" t="s">
        <v>5983</v>
      </c>
      <c r="K3353" s="67">
        <v>44735.471307870372</v>
      </c>
      <c r="L3353" s="67">
        <v>44742.64603009259</v>
      </c>
      <c r="M3353" t="s">
        <v>50</v>
      </c>
      <c r="N3353" s="91" t="s">
        <v>429</v>
      </c>
      <c r="O3353" s="1"/>
      <c r="P3353" s="1"/>
    </row>
    <row r="3354" spans="1:16" ht="16.5" hidden="1" customHeight="1">
      <c r="A3354" s="43">
        <v>108861</v>
      </c>
      <c r="B3354" s="1" t="s">
        <v>60</v>
      </c>
      <c r="C3354" s="1" t="s">
        <v>51</v>
      </c>
      <c r="D3354" s="1" t="s">
        <v>52</v>
      </c>
      <c r="E3354" s="1" t="s">
        <v>44</v>
      </c>
      <c r="F3354" s="1" t="s">
        <v>45</v>
      </c>
      <c r="G3354" s="1" t="s">
        <v>46</v>
      </c>
      <c r="H3354" s="1" t="s">
        <v>47</v>
      </c>
      <c r="I3354" s="1" t="s">
        <v>5984</v>
      </c>
      <c r="J3354" s="1" t="s">
        <v>5985</v>
      </c>
      <c r="K3354" s="67">
        <v>44735.476967592593</v>
      </c>
      <c r="L3354" s="67">
        <v>44735.730925925927</v>
      </c>
      <c r="M3354" t="s">
        <v>50</v>
      </c>
      <c r="N3354" s="91" t="s">
        <v>429</v>
      </c>
      <c r="O3354" s="1"/>
      <c r="P3354" s="1"/>
    </row>
    <row r="3355" spans="1:16" ht="16.5" hidden="1" customHeight="1">
      <c r="A3355" s="43">
        <v>108862</v>
      </c>
      <c r="B3355" s="1" t="s">
        <v>41</v>
      </c>
      <c r="C3355" s="1" t="s">
        <v>1164</v>
      </c>
      <c r="D3355" s="1" t="s">
        <v>71</v>
      </c>
      <c r="E3355" s="1" t="s">
        <v>302</v>
      </c>
      <c r="F3355" s="1" t="s">
        <v>67</v>
      </c>
      <c r="G3355" s="1" t="s">
        <v>46</v>
      </c>
      <c r="H3355" s="1" t="s">
        <v>47</v>
      </c>
      <c r="I3355" s="1" t="s">
        <v>5982</v>
      </c>
      <c r="J3355" s="1" t="s">
        <v>5986</v>
      </c>
      <c r="K3355" s="67">
        <v>44735.482581018521</v>
      </c>
      <c r="L3355" s="67">
        <v>44746.382349537038</v>
      </c>
      <c r="M3355" t="s">
        <v>50</v>
      </c>
      <c r="N3355" s="91" t="s">
        <v>429</v>
      </c>
      <c r="O3355" s="1"/>
      <c r="P3355" s="1"/>
    </row>
    <row r="3356" spans="1:16" ht="16.5" hidden="1" customHeight="1">
      <c r="A3356" s="43">
        <v>108863</v>
      </c>
      <c r="B3356" s="1" t="s">
        <v>252</v>
      </c>
      <c r="C3356" s="1" t="s">
        <v>51</v>
      </c>
      <c r="D3356" s="1" t="s">
        <v>81</v>
      </c>
      <c r="E3356" s="1" t="s">
        <v>44</v>
      </c>
      <c r="F3356" s="1" t="s">
        <v>45</v>
      </c>
      <c r="G3356" s="1" t="s">
        <v>46</v>
      </c>
      <c r="H3356" s="1" t="s">
        <v>54</v>
      </c>
      <c r="I3356" s="1" t="s">
        <v>5987</v>
      </c>
      <c r="J3356" s="1" t="s">
        <v>5988</v>
      </c>
      <c r="K3356" s="67">
        <v>44735.485115740739</v>
      </c>
      <c r="L3356" s="67">
        <v>44735.729305555556</v>
      </c>
      <c r="M3356" t="s">
        <v>50</v>
      </c>
      <c r="N3356" s="91" t="s">
        <v>429</v>
      </c>
      <c r="O3356" s="1"/>
      <c r="P3356" s="1"/>
    </row>
    <row r="3357" spans="1:16" ht="16.5" hidden="1" customHeight="1">
      <c r="A3357" s="43">
        <v>108864</v>
      </c>
      <c r="B3357" s="1" t="s">
        <v>252</v>
      </c>
      <c r="C3357" s="1" t="s">
        <v>51</v>
      </c>
      <c r="D3357" s="1" t="s">
        <v>52</v>
      </c>
      <c r="E3357" s="1" t="s">
        <v>44</v>
      </c>
      <c r="F3357" s="1" t="s">
        <v>45</v>
      </c>
      <c r="G3357" s="1" t="s">
        <v>46</v>
      </c>
      <c r="H3357" s="1" t="s">
        <v>47</v>
      </c>
      <c r="I3357" s="1" t="s">
        <v>5989</v>
      </c>
      <c r="J3357" s="1" t="s">
        <v>5990</v>
      </c>
      <c r="K3357" s="67">
        <v>44735.48715277778</v>
      </c>
      <c r="L3357" s="67">
        <v>44735.724143518521</v>
      </c>
      <c r="M3357" t="s">
        <v>50</v>
      </c>
      <c r="N3357" s="91" t="s">
        <v>808</v>
      </c>
      <c r="O3357" s="1"/>
      <c r="P3357" s="1"/>
    </row>
    <row r="3358" spans="1:16" ht="16.5" hidden="1" customHeight="1">
      <c r="A3358" s="43">
        <v>108865</v>
      </c>
      <c r="B3358" s="1" t="s">
        <v>41</v>
      </c>
      <c r="C3358" s="1" t="s">
        <v>51</v>
      </c>
      <c r="D3358" s="1" t="s">
        <v>43</v>
      </c>
      <c r="E3358" s="1" t="s">
        <v>44</v>
      </c>
      <c r="F3358" s="1" t="s">
        <v>45</v>
      </c>
      <c r="G3358" s="1" t="s">
        <v>46</v>
      </c>
      <c r="H3358" s="1" t="s">
        <v>54</v>
      </c>
      <c r="I3358" s="1" t="s">
        <v>5991</v>
      </c>
      <c r="J3358" s="1" t="s">
        <v>5170</v>
      </c>
      <c r="K3358" s="67">
        <v>44735.494814814818</v>
      </c>
      <c r="L3358" s="67">
        <v>44735.722083333334</v>
      </c>
      <c r="M3358" t="s">
        <v>50</v>
      </c>
      <c r="N3358" s="91" t="s">
        <v>429</v>
      </c>
      <c r="O3358" s="1"/>
      <c r="P3358" s="1"/>
    </row>
    <row r="3359" spans="1:16" ht="16.5" hidden="1" customHeight="1">
      <c r="A3359" s="43">
        <v>108866</v>
      </c>
      <c r="B3359" s="1" t="s">
        <v>41</v>
      </c>
      <c r="C3359" s="1" t="s">
        <v>109</v>
      </c>
      <c r="D3359" s="1" t="s">
        <v>61</v>
      </c>
      <c r="E3359" s="1" t="s">
        <v>44</v>
      </c>
      <c r="F3359" s="1" t="s">
        <v>45</v>
      </c>
      <c r="G3359" s="1" t="s">
        <v>46</v>
      </c>
      <c r="H3359" s="1" t="s">
        <v>54</v>
      </c>
      <c r="I3359" s="1" t="s">
        <v>5992</v>
      </c>
      <c r="J3359" s="1" t="s">
        <v>5993</v>
      </c>
      <c r="K3359" s="67">
        <v>44735.496504629627</v>
      </c>
      <c r="L3359" s="67">
        <v>44735.721122685187</v>
      </c>
      <c r="M3359" t="s">
        <v>50</v>
      </c>
      <c r="N3359" s="91" t="s">
        <v>429</v>
      </c>
      <c r="O3359" s="1"/>
      <c r="P3359" s="1"/>
    </row>
    <row r="3360" spans="1:16" ht="16.5" hidden="1" customHeight="1">
      <c r="A3360" s="43">
        <v>108867</v>
      </c>
      <c r="B3360" s="1" t="s">
        <v>4336</v>
      </c>
      <c r="C3360" s="1" t="s">
        <v>123</v>
      </c>
      <c r="D3360" s="1" t="s">
        <v>151</v>
      </c>
      <c r="E3360" s="1" t="s">
        <v>186</v>
      </c>
      <c r="F3360" s="1" t="s">
        <v>67</v>
      </c>
      <c r="G3360" s="1" t="s">
        <v>46</v>
      </c>
      <c r="H3360" s="1" t="s">
        <v>163</v>
      </c>
      <c r="I3360" s="1" t="s">
        <v>5994</v>
      </c>
      <c r="J3360" s="1" t="s">
        <v>5995</v>
      </c>
      <c r="K3360" s="67">
        <v>44735.501273148147</v>
      </c>
      <c r="L3360" s="67">
        <v>44735.734594907408</v>
      </c>
      <c r="M3360" t="s">
        <v>50</v>
      </c>
      <c r="N3360" s="85" t="s">
        <v>443</v>
      </c>
      <c r="O3360" s="1"/>
      <c r="P3360" s="1"/>
    </row>
    <row r="3361" spans="1:16" ht="16.5" hidden="1" customHeight="1">
      <c r="A3361" s="43">
        <v>108868</v>
      </c>
      <c r="B3361" s="1" t="s">
        <v>41</v>
      </c>
      <c r="C3361" s="1" t="s">
        <v>109</v>
      </c>
      <c r="D3361" s="1" t="s">
        <v>71</v>
      </c>
      <c r="E3361" s="1" t="s">
        <v>44</v>
      </c>
      <c r="F3361" s="1" t="s">
        <v>45</v>
      </c>
      <c r="G3361" s="1" t="s">
        <v>46</v>
      </c>
      <c r="H3361" s="1" t="s">
        <v>47</v>
      </c>
      <c r="I3361" s="1" t="s">
        <v>893</v>
      </c>
      <c r="J3361" s="1" t="s">
        <v>5825</v>
      </c>
      <c r="K3361" s="67">
        <v>44735.503495370373</v>
      </c>
      <c r="L3361" s="67">
        <v>44735.718981481485</v>
      </c>
      <c r="M3361" t="s">
        <v>50</v>
      </c>
      <c r="N3361" s="91" t="s">
        <v>429</v>
      </c>
      <c r="O3361" s="1"/>
      <c r="P3361" s="1"/>
    </row>
    <row r="3362" spans="1:16" ht="16.5" hidden="1" customHeight="1">
      <c r="A3362" s="43">
        <v>108869</v>
      </c>
      <c r="B3362" s="1" t="s">
        <v>41</v>
      </c>
      <c r="C3362" s="1" t="s">
        <v>99</v>
      </c>
      <c r="D3362" s="1" t="s">
        <v>61</v>
      </c>
      <c r="E3362" s="1" t="s">
        <v>62</v>
      </c>
      <c r="F3362" s="1" t="s">
        <v>53</v>
      </c>
      <c r="G3362" s="1" t="s">
        <v>46</v>
      </c>
      <c r="H3362" s="1" t="s">
        <v>54</v>
      </c>
      <c r="I3362" s="1" t="s">
        <v>5996</v>
      </c>
      <c r="J3362" s="1" t="s">
        <v>5997</v>
      </c>
      <c r="K3362" s="67">
        <v>44735.508981481478</v>
      </c>
      <c r="L3362" s="67">
        <v>44735.718333333331</v>
      </c>
      <c r="M3362" t="s">
        <v>50</v>
      </c>
      <c r="N3362" s="91" t="s">
        <v>429</v>
      </c>
      <c r="O3362" s="1"/>
      <c r="P3362" s="1"/>
    </row>
    <row r="3363" spans="1:16" ht="16.5" hidden="1" customHeight="1">
      <c r="A3363" s="43">
        <v>108870</v>
      </c>
      <c r="B3363" s="1" t="s">
        <v>60</v>
      </c>
      <c r="C3363" s="1" t="s">
        <v>200</v>
      </c>
      <c r="D3363" s="1" t="s">
        <v>61</v>
      </c>
      <c r="E3363" s="1" t="s">
        <v>44</v>
      </c>
      <c r="F3363" s="1" t="s">
        <v>45</v>
      </c>
      <c r="G3363" s="1" t="s">
        <v>46</v>
      </c>
      <c r="H3363" s="1" t="s">
        <v>54</v>
      </c>
      <c r="I3363" s="1" t="s">
        <v>5260</v>
      </c>
      <c r="J3363" s="1" t="s">
        <v>1635</v>
      </c>
      <c r="K3363" s="67">
        <v>44735.510578703703</v>
      </c>
      <c r="L3363" s="67">
        <v>44735.717627314814</v>
      </c>
      <c r="M3363" t="s">
        <v>50</v>
      </c>
      <c r="N3363" s="91" t="s">
        <v>429</v>
      </c>
      <c r="O3363" s="1"/>
      <c r="P3363" s="1"/>
    </row>
    <row r="3364" spans="1:16" ht="16.5" hidden="1" customHeight="1">
      <c r="A3364" s="43">
        <v>108871</v>
      </c>
      <c r="B3364" s="1" t="s">
        <v>41</v>
      </c>
      <c r="C3364" s="1" t="s">
        <v>123</v>
      </c>
      <c r="D3364" s="1" t="s">
        <v>61</v>
      </c>
      <c r="E3364" s="1" t="s">
        <v>75</v>
      </c>
      <c r="F3364" s="1" t="s">
        <v>67</v>
      </c>
      <c r="G3364" s="1" t="s">
        <v>46</v>
      </c>
      <c r="H3364" s="1" t="s">
        <v>47</v>
      </c>
      <c r="I3364" s="1" t="s">
        <v>5998</v>
      </c>
      <c r="J3364" s="1" t="s">
        <v>5999</v>
      </c>
      <c r="K3364" s="94">
        <v>44735.513668981483</v>
      </c>
      <c r="L3364" s="27">
        <v>44743.667511574073</v>
      </c>
      <c r="M3364" s="1" t="s">
        <v>50</v>
      </c>
      <c r="N3364" s="91" t="s">
        <v>429</v>
      </c>
      <c r="O3364" s="1"/>
      <c r="P3364" s="1"/>
    </row>
    <row r="3365" spans="1:16" ht="16.5" hidden="1" customHeight="1">
      <c r="A3365" s="43">
        <v>108872</v>
      </c>
      <c r="B3365" s="1" t="s">
        <v>248</v>
      </c>
      <c r="C3365" s="1" t="s">
        <v>651</v>
      </c>
      <c r="D3365" s="1" t="s">
        <v>81</v>
      </c>
      <c r="E3365" s="1" t="s">
        <v>296</v>
      </c>
      <c r="F3365" s="1" t="s">
        <v>67</v>
      </c>
      <c r="G3365" s="1" t="s">
        <v>46</v>
      </c>
      <c r="H3365" s="1" t="s">
        <v>54</v>
      </c>
      <c r="I3365" s="1" t="s">
        <v>6000</v>
      </c>
      <c r="J3365" s="1" t="s">
        <v>6001</v>
      </c>
      <c r="K3365" s="94">
        <v>44735.514849537038</v>
      </c>
      <c r="L3365" s="27">
        <v>44740.515567129631</v>
      </c>
      <c r="M3365" s="1" t="s">
        <v>50</v>
      </c>
      <c r="N3365" s="91" t="s">
        <v>808</v>
      </c>
      <c r="O3365" s="1"/>
      <c r="P3365" s="1"/>
    </row>
    <row r="3366" spans="1:16" ht="16.5" hidden="1" customHeight="1">
      <c r="A3366" s="43">
        <v>108873</v>
      </c>
      <c r="B3366" s="1" t="s">
        <v>41</v>
      </c>
      <c r="C3366" s="1" t="s">
        <v>51</v>
      </c>
      <c r="D3366" s="1" t="s">
        <v>43</v>
      </c>
      <c r="E3366" s="1" t="s">
        <v>44</v>
      </c>
      <c r="F3366" s="1" t="s">
        <v>45</v>
      </c>
      <c r="G3366" s="1" t="s">
        <v>46</v>
      </c>
      <c r="H3366" s="1" t="s">
        <v>54</v>
      </c>
      <c r="I3366" s="1" t="s">
        <v>6002</v>
      </c>
      <c r="J3366" s="1" t="s">
        <v>6003</v>
      </c>
      <c r="K3366" s="94">
        <v>44735.562893518516</v>
      </c>
      <c r="L3366" s="27">
        <v>44735.717129629629</v>
      </c>
      <c r="M3366" s="1" t="s">
        <v>50</v>
      </c>
      <c r="N3366" s="91" t="s">
        <v>429</v>
      </c>
      <c r="O3366" s="1"/>
      <c r="P3366" s="1"/>
    </row>
    <row r="3367" spans="1:16" ht="16.5" hidden="1" customHeight="1">
      <c r="A3367" s="43">
        <v>108874</v>
      </c>
      <c r="B3367" s="1" t="s">
        <v>41</v>
      </c>
      <c r="C3367" s="1" t="s">
        <v>51</v>
      </c>
      <c r="D3367" s="1" t="s">
        <v>61</v>
      </c>
      <c r="E3367" s="1" t="s">
        <v>44</v>
      </c>
      <c r="F3367" s="1" t="s">
        <v>45</v>
      </c>
      <c r="G3367" s="1" t="s">
        <v>46</v>
      </c>
      <c r="H3367" s="1" t="s">
        <v>47</v>
      </c>
      <c r="I3367" s="1" t="s">
        <v>6004</v>
      </c>
      <c r="J3367" s="1" t="s">
        <v>3422</v>
      </c>
      <c r="K3367" s="94">
        <v>44735.60083333333</v>
      </c>
      <c r="L3367" s="27">
        <v>44735.716828703706</v>
      </c>
      <c r="M3367" s="1" t="s">
        <v>50</v>
      </c>
      <c r="N3367" s="91" t="s">
        <v>429</v>
      </c>
      <c r="O3367" s="1"/>
      <c r="P3367" s="1"/>
    </row>
    <row r="3368" spans="1:16" ht="16.5" hidden="1" customHeight="1">
      <c r="A3368" s="43">
        <v>108875</v>
      </c>
      <c r="B3368" s="1" t="s">
        <v>57</v>
      </c>
      <c r="C3368" s="1" t="s">
        <v>51</v>
      </c>
      <c r="D3368" s="1" t="s">
        <v>43</v>
      </c>
      <c r="E3368" s="1" t="s">
        <v>44</v>
      </c>
      <c r="F3368" s="1" t="s">
        <v>45</v>
      </c>
      <c r="G3368" s="1" t="s">
        <v>46</v>
      </c>
      <c r="H3368" s="1" t="s">
        <v>54</v>
      </c>
      <c r="I3368" s="1" t="s">
        <v>3336</v>
      </c>
      <c r="J3368" s="1" t="s">
        <v>3452</v>
      </c>
      <c r="K3368" s="94">
        <v>44735.607488425929</v>
      </c>
      <c r="L3368" s="27">
        <v>44735.716273148151</v>
      </c>
      <c r="M3368" s="1" t="s">
        <v>50</v>
      </c>
      <c r="N3368" s="85" t="s">
        <v>443</v>
      </c>
      <c r="O3368" s="1"/>
      <c r="P3368" s="1"/>
    </row>
    <row r="3369" spans="1:16" ht="16.5" hidden="1" customHeight="1">
      <c r="A3369" s="43">
        <v>108876</v>
      </c>
      <c r="B3369" s="1" t="s">
        <v>41</v>
      </c>
      <c r="C3369" s="1" t="s">
        <v>51</v>
      </c>
      <c r="D3369" s="1" t="s">
        <v>43</v>
      </c>
      <c r="E3369" s="1" t="s">
        <v>44</v>
      </c>
      <c r="F3369" s="1" t="s">
        <v>45</v>
      </c>
      <c r="G3369" s="1" t="s">
        <v>46</v>
      </c>
      <c r="H3369" s="1" t="s">
        <v>47</v>
      </c>
      <c r="I3369" s="1" t="s">
        <v>893</v>
      </c>
      <c r="J3369" s="1" t="s">
        <v>5825</v>
      </c>
      <c r="K3369" s="94">
        <v>44735.610706018517</v>
      </c>
      <c r="L3369" s="27">
        <v>44735.715937499997</v>
      </c>
      <c r="M3369" s="1" t="s">
        <v>50</v>
      </c>
      <c r="N3369" s="91" t="s">
        <v>429</v>
      </c>
      <c r="O3369" s="1"/>
      <c r="P3369" s="1"/>
    </row>
    <row r="3370" spans="1:16" ht="16.5" hidden="1" customHeight="1">
      <c r="A3370" s="43">
        <v>108877</v>
      </c>
      <c r="B3370" s="1" t="s">
        <v>41</v>
      </c>
      <c r="C3370" s="1" t="s">
        <v>51</v>
      </c>
      <c r="D3370" s="1" t="s">
        <v>43</v>
      </c>
      <c r="E3370" s="1" t="s">
        <v>44</v>
      </c>
      <c r="F3370" s="1" t="s">
        <v>53</v>
      </c>
      <c r="G3370" s="1" t="s">
        <v>46</v>
      </c>
      <c r="H3370" s="1" t="s">
        <v>47</v>
      </c>
      <c r="I3370" s="1" t="s">
        <v>6005</v>
      </c>
      <c r="J3370" s="1" t="s">
        <v>6006</v>
      </c>
      <c r="K3370" s="94">
        <v>44735.624525462961</v>
      </c>
      <c r="L3370" s="27">
        <v>44743.685740740744</v>
      </c>
      <c r="M3370" s="1" t="s">
        <v>50</v>
      </c>
      <c r="N3370" s="91" t="s">
        <v>429</v>
      </c>
      <c r="O3370" s="1"/>
      <c r="P3370" s="1"/>
    </row>
    <row r="3371" spans="1:16" ht="16.5" hidden="1" customHeight="1">
      <c r="A3371" s="43">
        <v>108878</v>
      </c>
      <c r="B3371" s="1" t="s">
        <v>41</v>
      </c>
      <c r="C3371" s="1" t="s">
        <v>126</v>
      </c>
      <c r="D3371" s="1" t="s">
        <v>61</v>
      </c>
      <c r="E3371" s="1" t="s">
        <v>44</v>
      </c>
      <c r="F3371" s="1" t="s">
        <v>45</v>
      </c>
      <c r="G3371" s="1" t="s">
        <v>46</v>
      </c>
      <c r="H3371" s="1" t="s">
        <v>47</v>
      </c>
      <c r="I3371" s="1" t="s">
        <v>893</v>
      </c>
      <c r="J3371" s="1" t="s">
        <v>5825</v>
      </c>
      <c r="K3371" s="94">
        <v>44735.640057870369</v>
      </c>
      <c r="L3371" s="27">
        <v>44735.714224537034</v>
      </c>
      <c r="M3371" s="1" t="s">
        <v>50</v>
      </c>
      <c r="N3371" s="91" t="s">
        <v>429</v>
      </c>
      <c r="O3371" s="1"/>
      <c r="P3371" s="1"/>
    </row>
    <row r="3372" spans="1:16" ht="16.5" hidden="1" customHeight="1">
      <c r="A3372" s="43">
        <v>108879</v>
      </c>
      <c r="B3372" s="1" t="s">
        <v>41</v>
      </c>
      <c r="C3372" s="1" t="s">
        <v>51</v>
      </c>
      <c r="D3372" s="1" t="s">
        <v>52</v>
      </c>
      <c r="E3372" s="1" t="s">
        <v>44</v>
      </c>
      <c r="F3372" s="1" t="s">
        <v>53</v>
      </c>
      <c r="G3372" s="1" t="s">
        <v>46</v>
      </c>
      <c r="H3372" s="1" t="s">
        <v>54</v>
      </c>
      <c r="I3372" s="1" t="s">
        <v>6007</v>
      </c>
      <c r="J3372" s="1" t="s">
        <v>6008</v>
      </c>
      <c r="K3372" s="94">
        <v>44735.654293981483</v>
      </c>
      <c r="L3372" s="27">
        <v>44743.364108796297</v>
      </c>
      <c r="M3372" s="1" t="s">
        <v>50</v>
      </c>
      <c r="N3372" s="91" t="s">
        <v>429</v>
      </c>
      <c r="O3372" s="1"/>
      <c r="P3372" s="1"/>
    </row>
    <row r="3373" spans="1:16" ht="16.5" hidden="1" customHeight="1">
      <c r="A3373" s="43">
        <v>108880</v>
      </c>
      <c r="B3373" s="1" t="s">
        <v>60</v>
      </c>
      <c r="C3373" s="1" t="s">
        <v>51</v>
      </c>
      <c r="D3373" s="1" t="s">
        <v>52</v>
      </c>
      <c r="E3373" s="1" t="s">
        <v>44</v>
      </c>
      <c r="F3373" s="1" t="s">
        <v>45</v>
      </c>
      <c r="G3373" s="1" t="s">
        <v>46</v>
      </c>
      <c r="H3373" s="1" t="s">
        <v>47</v>
      </c>
      <c r="I3373" s="1" t="s">
        <v>6009</v>
      </c>
      <c r="J3373" s="1" t="s">
        <v>6010</v>
      </c>
      <c r="K3373" s="94">
        <v>44735.659699074073</v>
      </c>
      <c r="L3373" s="27">
        <v>44736.528587962966</v>
      </c>
      <c r="M3373" s="1" t="s">
        <v>50</v>
      </c>
      <c r="N3373" s="91" t="s">
        <v>429</v>
      </c>
      <c r="O3373" s="1"/>
      <c r="P3373" s="1"/>
    </row>
    <row r="3374" spans="1:16" ht="16.5" hidden="1" customHeight="1">
      <c r="A3374" s="43">
        <v>108881</v>
      </c>
      <c r="B3374" s="1" t="s">
        <v>636</v>
      </c>
      <c r="C3374" s="1" t="s">
        <v>150</v>
      </c>
      <c r="D3374" s="1" t="s">
        <v>43</v>
      </c>
      <c r="E3374" s="1" t="s">
        <v>440</v>
      </c>
      <c r="F3374" s="1" t="s">
        <v>67</v>
      </c>
      <c r="G3374" s="1" t="s">
        <v>46</v>
      </c>
      <c r="H3374" s="1" t="s">
        <v>54</v>
      </c>
      <c r="I3374" s="1" t="s">
        <v>6011</v>
      </c>
      <c r="J3374" s="1" t="s">
        <v>6012</v>
      </c>
      <c r="K3374" s="94">
        <v>44735.669236111113</v>
      </c>
      <c r="L3374" s="27">
        <v>44743.53565972222</v>
      </c>
      <c r="M3374" s="1" t="s">
        <v>50</v>
      </c>
      <c r="N3374" s="91" t="s">
        <v>808</v>
      </c>
      <c r="O3374" s="1"/>
      <c r="P3374" s="1"/>
    </row>
    <row r="3375" spans="1:16" ht="16.5" hidden="1" customHeight="1">
      <c r="A3375" s="43">
        <v>108882</v>
      </c>
      <c r="B3375" s="1" t="s">
        <v>41</v>
      </c>
      <c r="C3375" s="1" t="s">
        <v>51</v>
      </c>
      <c r="D3375" s="1" t="s">
        <v>52</v>
      </c>
      <c r="E3375" s="1" t="s">
        <v>44</v>
      </c>
      <c r="F3375" s="1" t="s">
        <v>53</v>
      </c>
      <c r="G3375" s="1" t="s">
        <v>85</v>
      </c>
      <c r="H3375" s="1" t="s">
        <v>54</v>
      </c>
      <c r="I3375" s="1" t="s">
        <v>6013</v>
      </c>
      <c r="J3375" s="1" t="s">
        <v>6014</v>
      </c>
      <c r="K3375" s="94">
        <v>44735.670185185183</v>
      </c>
      <c r="L3375" s="27">
        <v>44735.713993055557</v>
      </c>
      <c r="M3375" s="1" t="s">
        <v>50</v>
      </c>
      <c r="N3375" s="91" t="s">
        <v>429</v>
      </c>
      <c r="O3375" s="1"/>
      <c r="P3375" s="1"/>
    </row>
    <row r="3376" spans="1:16" ht="16.5" hidden="1" customHeight="1">
      <c r="A3376" s="43">
        <v>108883</v>
      </c>
      <c r="B3376" s="1" t="s">
        <v>41</v>
      </c>
      <c r="C3376" s="1" t="s">
        <v>51</v>
      </c>
      <c r="D3376" s="1" t="s">
        <v>43</v>
      </c>
      <c r="E3376" s="1" t="s">
        <v>44</v>
      </c>
      <c r="F3376" s="1" t="s">
        <v>45</v>
      </c>
      <c r="G3376" s="1" t="s">
        <v>46</v>
      </c>
      <c r="H3376" s="1" t="s">
        <v>47</v>
      </c>
      <c r="I3376" s="1" t="s">
        <v>5748</v>
      </c>
      <c r="J3376" s="1" t="s">
        <v>6015</v>
      </c>
      <c r="K3376" s="94">
        <v>44735.671307870369</v>
      </c>
      <c r="L3376" s="27">
        <v>44735.713680555556</v>
      </c>
      <c r="M3376" s="1" t="s">
        <v>50</v>
      </c>
      <c r="N3376" s="91" t="s">
        <v>429</v>
      </c>
      <c r="O3376" s="1"/>
      <c r="P3376" s="1"/>
    </row>
    <row r="3377" spans="1:16" ht="16.5" hidden="1" customHeight="1">
      <c r="A3377" s="43">
        <v>108884</v>
      </c>
      <c r="B3377" s="1" t="s">
        <v>60</v>
      </c>
      <c r="C3377" s="1" t="s">
        <v>51</v>
      </c>
      <c r="D3377" s="1" t="s">
        <v>43</v>
      </c>
      <c r="E3377" s="1" t="s">
        <v>102</v>
      </c>
      <c r="F3377" s="1" t="s">
        <v>67</v>
      </c>
      <c r="G3377" s="1" t="s">
        <v>46</v>
      </c>
      <c r="H3377" s="1" t="s">
        <v>54</v>
      </c>
      <c r="I3377" s="1" t="s">
        <v>6016</v>
      </c>
      <c r="J3377" s="1" t="s">
        <v>6017</v>
      </c>
      <c r="K3377" s="94">
        <v>44735.682002314818</v>
      </c>
      <c r="L3377" s="27">
        <v>44743.364895833336</v>
      </c>
      <c r="M3377" s="1" t="s">
        <v>50</v>
      </c>
      <c r="N3377" s="91" t="s">
        <v>429</v>
      </c>
      <c r="O3377" s="1"/>
      <c r="P3377" s="1"/>
    </row>
    <row r="3378" spans="1:16" ht="16.5" hidden="1" customHeight="1">
      <c r="A3378" s="43">
        <v>108885</v>
      </c>
      <c r="B3378" s="1" t="s">
        <v>60</v>
      </c>
      <c r="C3378" s="1" t="s">
        <v>126</v>
      </c>
      <c r="D3378" s="1" t="s">
        <v>61</v>
      </c>
      <c r="E3378" s="1" t="s">
        <v>44</v>
      </c>
      <c r="F3378" s="1" t="s">
        <v>45</v>
      </c>
      <c r="G3378" s="1" t="s">
        <v>46</v>
      </c>
      <c r="H3378" s="1" t="s">
        <v>47</v>
      </c>
      <c r="I3378" s="1" t="s">
        <v>6018</v>
      </c>
      <c r="J3378" s="1" t="s">
        <v>6019</v>
      </c>
      <c r="K3378" s="94">
        <v>44735.696168981478</v>
      </c>
      <c r="L3378" s="27">
        <v>44735.713391203702</v>
      </c>
      <c r="M3378" s="1" t="s">
        <v>50</v>
      </c>
      <c r="N3378" s="91" t="s">
        <v>429</v>
      </c>
      <c r="O3378" s="1"/>
      <c r="P3378" s="1"/>
    </row>
    <row r="3379" spans="1:16" ht="16.5" hidden="1" customHeight="1">
      <c r="A3379" s="43">
        <v>108886</v>
      </c>
      <c r="B3379" s="1" t="s">
        <v>41</v>
      </c>
      <c r="C3379" s="1" t="s">
        <v>51</v>
      </c>
      <c r="D3379" s="1" t="s">
        <v>71</v>
      </c>
      <c r="E3379" s="1" t="s">
        <v>62</v>
      </c>
      <c r="F3379" s="1" t="s">
        <v>67</v>
      </c>
      <c r="G3379" s="1" t="s">
        <v>46</v>
      </c>
      <c r="H3379" s="1" t="s">
        <v>54</v>
      </c>
      <c r="I3379" s="1" t="s">
        <v>6020</v>
      </c>
      <c r="J3379" s="1" t="s">
        <v>6021</v>
      </c>
      <c r="K3379" s="94">
        <v>44735.76390046296</v>
      </c>
      <c r="L3379" s="27">
        <v>44736.528101851851</v>
      </c>
      <c r="M3379" s="1" t="s">
        <v>50</v>
      </c>
      <c r="N3379" s="91" t="s">
        <v>429</v>
      </c>
      <c r="O3379" s="1"/>
      <c r="P3379" s="1"/>
    </row>
    <row r="3380" spans="1:16" ht="16.5" hidden="1" customHeight="1">
      <c r="A3380" s="43">
        <v>108887</v>
      </c>
      <c r="B3380" s="1" t="s">
        <v>60</v>
      </c>
      <c r="C3380" s="1" t="s">
        <v>114</v>
      </c>
      <c r="D3380" s="1" t="s">
        <v>81</v>
      </c>
      <c r="E3380" s="1" t="s">
        <v>62</v>
      </c>
      <c r="F3380" s="1" t="s">
        <v>67</v>
      </c>
      <c r="G3380" s="1" t="s">
        <v>46</v>
      </c>
      <c r="H3380" s="1" t="s">
        <v>54</v>
      </c>
      <c r="I3380" s="1" t="s">
        <v>6022</v>
      </c>
      <c r="J3380" s="1" t="s">
        <v>6023</v>
      </c>
      <c r="K3380" s="94">
        <v>44736.341458333336</v>
      </c>
      <c r="L3380" s="27">
        <v>44746.666076388887</v>
      </c>
      <c r="M3380" s="1" t="s">
        <v>50</v>
      </c>
      <c r="N3380" s="91" t="s">
        <v>429</v>
      </c>
      <c r="O3380" s="1"/>
      <c r="P3380" s="1"/>
    </row>
    <row r="3381" spans="1:16" ht="16.5" hidden="1" customHeight="1">
      <c r="A3381" s="43">
        <v>108888</v>
      </c>
      <c r="B3381" s="1" t="s">
        <v>41</v>
      </c>
      <c r="C3381" s="1" t="s">
        <v>1164</v>
      </c>
      <c r="D3381" s="1" t="s">
        <v>71</v>
      </c>
      <c r="E3381" s="1" t="s">
        <v>440</v>
      </c>
      <c r="F3381" s="1" t="s">
        <v>67</v>
      </c>
      <c r="G3381" s="1" t="s">
        <v>46</v>
      </c>
      <c r="H3381" s="1" t="s">
        <v>47</v>
      </c>
      <c r="I3381" s="1" t="s">
        <v>6024</v>
      </c>
      <c r="J3381" s="1" t="s">
        <v>6025</v>
      </c>
      <c r="K3381" s="94">
        <v>44736.360798611109</v>
      </c>
      <c r="L3381" s="27">
        <v>44742.646412037036</v>
      </c>
      <c r="M3381" s="1" t="s">
        <v>50</v>
      </c>
      <c r="N3381" s="91" t="s">
        <v>429</v>
      </c>
      <c r="O3381" s="1"/>
      <c r="P3381" s="1"/>
    </row>
    <row r="3382" spans="1:16" ht="16.5" hidden="1" customHeight="1">
      <c r="A3382" s="43">
        <v>108889</v>
      </c>
      <c r="B3382" s="1" t="s">
        <v>41</v>
      </c>
      <c r="C3382" s="1" t="s">
        <v>114</v>
      </c>
      <c r="D3382" s="1" t="s">
        <v>81</v>
      </c>
      <c r="E3382" s="1" t="s">
        <v>44</v>
      </c>
      <c r="F3382" s="1" t="s">
        <v>45</v>
      </c>
      <c r="G3382" s="1" t="s">
        <v>46</v>
      </c>
      <c r="H3382" s="1" t="s">
        <v>54</v>
      </c>
      <c r="I3382" s="1" t="s">
        <v>6026</v>
      </c>
      <c r="J3382" s="1" t="s">
        <v>6027</v>
      </c>
      <c r="K3382" s="94">
        <v>44736.385300925926</v>
      </c>
      <c r="L3382" s="27">
        <v>44736.525567129633</v>
      </c>
      <c r="M3382" s="1" t="s">
        <v>50</v>
      </c>
      <c r="N3382" s="91" t="s">
        <v>429</v>
      </c>
      <c r="O3382" s="1"/>
      <c r="P3382" s="1"/>
    </row>
    <row r="3383" spans="1:16" ht="16.5" hidden="1" customHeight="1">
      <c r="A3383" s="43">
        <v>108890</v>
      </c>
      <c r="B3383" s="1" t="s">
        <v>41</v>
      </c>
      <c r="C3383" s="1" t="s">
        <v>1164</v>
      </c>
      <c r="D3383" s="1" t="s">
        <v>71</v>
      </c>
      <c r="E3383" s="1" t="s">
        <v>440</v>
      </c>
      <c r="F3383" s="1" t="s">
        <v>67</v>
      </c>
      <c r="G3383" s="1" t="s">
        <v>46</v>
      </c>
      <c r="H3383" s="1" t="s">
        <v>47</v>
      </c>
      <c r="I3383" s="1" t="s">
        <v>6024</v>
      </c>
      <c r="J3383" s="1" t="s">
        <v>6025</v>
      </c>
      <c r="K3383" s="94">
        <v>44736.393043981479</v>
      </c>
      <c r="L3383" s="27">
        <v>44742.646631944444</v>
      </c>
      <c r="M3383" s="1" t="s">
        <v>50</v>
      </c>
      <c r="N3383" s="91" t="s">
        <v>429</v>
      </c>
      <c r="O3383" s="1"/>
      <c r="P3383" s="1"/>
    </row>
    <row r="3384" spans="1:16" ht="16.5" hidden="1" customHeight="1">
      <c r="A3384" s="43">
        <v>108891</v>
      </c>
      <c r="B3384" s="1" t="s">
        <v>41</v>
      </c>
      <c r="C3384" s="1" t="s">
        <v>51</v>
      </c>
      <c r="D3384" s="1" t="s">
        <v>43</v>
      </c>
      <c r="E3384" s="1" t="s">
        <v>44</v>
      </c>
      <c r="F3384" s="1" t="s">
        <v>45</v>
      </c>
      <c r="G3384" s="1" t="s">
        <v>46</v>
      </c>
      <c r="H3384" s="1" t="s">
        <v>54</v>
      </c>
      <c r="I3384" s="1" t="s">
        <v>6028</v>
      </c>
      <c r="J3384" s="1" t="s">
        <v>6029</v>
      </c>
      <c r="K3384" s="94">
        <v>44736.420613425929</v>
      </c>
      <c r="L3384" s="27">
        <v>44736.524988425925</v>
      </c>
      <c r="M3384" s="1" t="s">
        <v>50</v>
      </c>
      <c r="N3384" s="91" t="s">
        <v>429</v>
      </c>
      <c r="O3384" s="1"/>
      <c r="P3384" s="1"/>
    </row>
    <row r="3385" spans="1:16" ht="16.5" hidden="1" customHeight="1">
      <c r="A3385" s="43">
        <v>108892</v>
      </c>
      <c r="B3385" s="1" t="s">
        <v>41</v>
      </c>
      <c r="C3385" s="1" t="s">
        <v>42</v>
      </c>
      <c r="D3385" s="1" t="s">
        <v>81</v>
      </c>
      <c r="E3385" s="1" t="s">
        <v>44</v>
      </c>
      <c r="F3385" s="1" t="s">
        <v>45</v>
      </c>
      <c r="G3385" s="1" t="s">
        <v>46</v>
      </c>
      <c r="H3385" s="1" t="s">
        <v>47</v>
      </c>
      <c r="I3385" s="1" t="s">
        <v>801</v>
      </c>
      <c r="J3385" s="1" t="s">
        <v>5749</v>
      </c>
      <c r="K3385" s="94">
        <v>44736.436967592592</v>
      </c>
      <c r="L3385" s="27">
        <v>44740.495115740741</v>
      </c>
      <c r="M3385" s="1" t="s">
        <v>50</v>
      </c>
      <c r="N3385" s="91" t="s">
        <v>429</v>
      </c>
      <c r="O3385" s="1"/>
      <c r="P3385" s="1"/>
    </row>
    <row r="3386" spans="1:16" ht="16.5" hidden="1" customHeight="1">
      <c r="A3386" s="43">
        <v>108893</v>
      </c>
      <c r="B3386" s="1" t="s">
        <v>41</v>
      </c>
      <c r="C3386" s="1" t="s">
        <v>51</v>
      </c>
      <c r="D3386" s="1" t="s">
        <v>52</v>
      </c>
      <c r="E3386" s="1" t="s">
        <v>44</v>
      </c>
      <c r="F3386" s="1" t="s">
        <v>45</v>
      </c>
      <c r="G3386" s="1" t="s">
        <v>46</v>
      </c>
      <c r="H3386" s="1" t="s">
        <v>47</v>
      </c>
      <c r="I3386" s="1" t="s">
        <v>6030</v>
      </c>
      <c r="J3386" s="1" t="s">
        <v>6031</v>
      </c>
      <c r="K3386" s="94">
        <v>44736.44121527778</v>
      </c>
      <c r="L3386" s="27">
        <v>44740.492673611108</v>
      </c>
      <c r="M3386" s="1" t="s">
        <v>50</v>
      </c>
      <c r="N3386" s="91" t="s">
        <v>429</v>
      </c>
      <c r="O3386" s="1"/>
      <c r="P3386" s="1"/>
    </row>
    <row r="3387" spans="1:16" ht="16.5" hidden="1" customHeight="1">
      <c r="A3387" s="43">
        <v>108894</v>
      </c>
      <c r="B3387" s="1" t="s">
        <v>252</v>
      </c>
      <c r="C3387" s="1" t="s">
        <v>114</v>
      </c>
      <c r="D3387" s="1" t="s">
        <v>71</v>
      </c>
      <c r="E3387" s="1" t="s">
        <v>44</v>
      </c>
      <c r="F3387" s="1" t="s">
        <v>45</v>
      </c>
      <c r="G3387" s="1" t="s">
        <v>46</v>
      </c>
      <c r="H3387" s="1" t="s">
        <v>54</v>
      </c>
      <c r="I3387" s="1" t="s">
        <v>6032</v>
      </c>
      <c r="J3387" s="1" t="s">
        <v>6033</v>
      </c>
      <c r="K3387" s="94">
        <v>44736.443136574075</v>
      </c>
      <c r="L3387" s="27">
        <v>44741.760034722225</v>
      </c>
      <c r="M3387" s="1" t="s">
        <v>50</v>
      </c>
      <c r="N3387" s="85" t="s">
        <v>443</v>
      </c>
      <c r="O3387" s="1"/>
      <c r="P3387" s="1"/>
    </row>
    <row r="3388" spans="1:16" ht="16.5" hidden="1" customHeight="1">
      <c r="A3388" s="43">
        <v>108895</v>
      </c>
      <c r="B3388" s="1" t="s">
        <v>41</v>
      </c>
      <c r="C3388" s="1" t="s">
        <v>51</v>
      </c>
      <c r="D3388" s="1" t="s">
        <v>71</v>
      </c>
      <c r="E3388" s="1" t="s">
        <v>44</v>
      </c>
      <c r="F3388" s="1" t="s">
        <v>45</v>
      </c>
      <c r="G3388" s="1" t="s">
        <v>46</v>
      </c>
      <c r="H3388" s="1" t="s">
        <v>47</v>
      </c>
      <c r="I3388" s="1" t="s">
        <v>6034</v>
      </c>
      <c r="J3388" s="1" t="s">
        <v>6035</v>
      </c>
      <c r="K3388" s="94">
        <v>44736.449513888889</v>
      </c>
      <c r="L3388" s="27">
        <v>44740.492337962962</v>
      </c>
      <c r="M3388" s="1" t="s">
        <v>50</v>
      </c>
      <c r="N3388" s="91" t="s">
        <v>429</v>
      </c>
      <c r="O3388" s="1"/>
      <c r="P3388" s="1"/>
    </row>
    <row r="3389" spans="1:16" ht="16.5" hidden="1" customHeight="1">
      <c r="A3389" s="43">
        <v>108896</v>
      </c>
      <c r="B3389" s="1" t="s">
        <v>639</v>
      </c>
      <c r="C3389" s="1" t="s">
        <v>42</v>
      </c>
      <c r="D3389" s="1" t="s">
        <v>71</v>
      </c>
      <c r="E3389" s="1" t="s">
        <v>249</v>
      </c>
      <c r="F3389" s="1" t="s">
        <v>67</v>
      </c>
      <c r="G3389" s="1" t="s">
        <v>85</v>
      </c>
      <c r="H3389" s="1" t="s">
        <v>54</v>
      </c>
      <c r="I3389" s="1" t="s">
        <v>6036</v>
      </c>
      <c r="J3389" s="1" t="s">
        <v>6037</v>
      </c>
      <c r="K3389" s="94">
        <v>44736.453182870369</v>
      </c>
      <c r="L3389" s="27">
        <v>44736.524212962962</v>
      </c>
      <c r="M3389" s="1" t="s">
        <v>50</v>
      </c>
      <c r="N3389" s="91" t="s">
        <v>808</v>
      </c>
      <c r="O3389" s="1"/>
      <c r="P3389" s="1"/>
    </row>
    <row r="3390" spans="1:16" ht="16.5" hidden="1" customHeight="1">
      <c r="A3390" s="43">
        <v>108897</v>
      </c>
      <c r="B3390" s="1" t="s">
        <v>41</v>
      </c>
      <c r="C3390" s="1" t="s">
        <v>114</v>
      </c>
      <c r="D3390" s="1" t="s">
        <v>61</v>
      </c>
      <c r="E3390" s="1" t="s">
        <v>62</v>
      </c>
      <c r="F3390" s="1" t="s">
        <v>45</v>
      </c>
      <c r="G3390" s="1" t="s">
        <v>46</v>
      </c>
      <c r="H3390" s="1" t="s">
        <v>54</v>
      </c>
      <c r="I3390" s="1" t="s">
        <v>6038</v>
      </c>
      <c r="J3390" s="1" t="s">
        <v>6039</v>
      </c>
      <c r="K3390" s="94">
        <v>44736.457002314812</v>
      </c>
      <c r="L3390" s="27">
        <v>44736.523020833331</v>
      </c>
      <c r="M3390" s="1" t="s">
        <v>50</v>
      </c>
      <c r="N3390" s="91" t="s">
        <v>429</v>
      </c>
      <c r="O3390" s="1"/>
      <c r="P3390" s="1"/>
    </row>
    <row r="3391" spans="1:16" ht="16.5" hidden="1" customHeight="1">
      <c r="A3391" s="43">
        <v>108898</v>
      </c>
      <c r="B3391" s="1" t="s">
        <v>41</v>
      </c>
      <c r="C3391" s="1" t="s">
        <v>51</v>
      </c>
      <c r="D3391" s="1" t="s">
        <v>71</v>
      </c>
      <c r="E3391" s="1" t="s">
        <v>44</v>
      </c>
      <c r="F3391" s="1" t="s">
        <v>45</v>
      </c>
      <c r="G3391" s="1" t="s">
        <v>46</v>
      </c>
      <c r="H3391" s="1" t="s">
        <v>47</v>
      </c>
      <c r="I3391" s="1" t="s">
        <v>801</v>
      </c>
      <c r="J3391" s="1" t="s">
        <v>5749</v>
      </c>
      <c r="K3391" s="94">
        <v>44736.465648148151</v>
      </c>
      <c r="L3391" s="27">
        <v>44740.492060185185</v>
      </c>
      <c r="M3391" s="1" t="s">
        <v>50</v>
      </c>
      <c r="N3391" s="91" t="s">
        <v>429</v>
      </c>
      <c r="O3391" s="1"/>
      <c r="P3391" s="1"/>
    </row>
    <row r="3392" spans="1:16" ht="16.5" hidden="1" customHeight="1">
      <c r="A3392" s="43">
        <v>108899</v>
      </c>
      <c r="B3392" s="1" t="s">
        <v>41</v>
      </c>
      <c r="C3392" s="1" t="s">
        <v>42</v>
      </c>
      <c r="D3392" s="1" t="s">
        <v>43</v>
      </c>
      <c r="E3392" s="1" t="s">
        <v>44</v>
      </c>
      <c r="F3392" s="1" t="s">
        <v>45</v>
      </c>
      <c r="G3392" s="1" t="s">
        <v>46</v>
      </c>
      <c r="H3392" s="1" t="s">
        <v>47</v>
      </c>
      <c r="I3392" s="1" t="s">
        <v>6040</v>
      </c>
      <c r="J3392" s="1" t="s">
        <v>6041</v>
      </c>
      <c r="K3392" s="94">
        <v>44736.475081018521</v>
      </c>
      <c r="L3392" s="27">
        <v>44736.522627314815</v>
      </c>
      <c r="M3392" s="1" t="s">
        <v>50</v>
      </c>
      <c r="N3392" s="91" t="s">
        <v>429</v>
      </c>
      <c r="O3392" s="1"/>
      <c r="P3392" s="1"/>
    </row>
    <row r="3393" spans="1:16" ht="16.5" hidden="1" customHeight="1">
      <c r="A3393" s="43">
        <v>108900</v>
      </c>
      <c r="B3393" s="1" t="s">
        <v>41</v>
      </c>
      <c r="C3393" s="1" t="s">
        <v>51</v>
      </c>
      <c r="D3393" s="1" t="s">
        <v>81</v>
      </c>
      <c r="E3393" s="1" t="s">
        <v>44</v>
      </c>
      <c r="F3393" s="1" t="s">
        <v>45</v>
      </c>
      <c r="G3393" s="1" t="s">
        <v>46</v>
      </c>
      <c r="H3393" s="1" t="s">
        <v>47</v>
      </c>
      <c r="I3393" s="1" t="s">
        <v>801</v>
      </c>
      <c r="J3393" s="1" t="s">
        <v>5749</v>
      </c>
      <c r="K3393" s="94">
        <v>44736.483402777776</v>
      </c>
      <c r="L3393" s="27">
        <v>44740.491736111115</v>
      </c>
      <c r="M3393" s="1" t="s">
        <v>50</v>
      </c>
      <c r="N3393" s="91" t="s">
        <v>429</v>
      </c>
      <c r="O3393" s="1"/>
      <c r="P3393" s="1"/>
    </row>
    <row r="3394" spans="1:16" ht="16.5" hidden="1" customHeight="1">
      <c r="A3394" s="43">
        <v>108901</v>
      </c>
      <c r="B3394" s="1" t="s">
        <v>41</v>
      </c>
      <c r="C3394" s="1" t="s">
        <v>51</v>
      </c>
      <c r="D3394" s="1" t="s">
        <v>43</v>
      </c>
      <c r="E3394" s="1" t="s">
        <v>134</v>
      </c>
      <c r="F3394" s="1" t="s">
        <v>67</v>
      </c>
      <c r="G3394" s="1" t="s">
        <v>46</v>
      </c>
      <c r="H3394" s="1" t="s">
        <v>54</v>
      </c>
      <c r="I3394" s="1" t="s">
        <v>6042</v>
      </c>
      <c r="J3394" s="1" t="s">
        <v>6043</v>
      </c>
      <c r="K3394" s="94">
        <v>44736.505937499998</v>
      </c>
      <c r="L3394" s="27">
        <v>44746.663182870368</v>
      </c>
      <c r="M3394" s="1" t="s">
        <v>50</v>
      </c>
      <c r="N3394" s="91" t="s">
        <v>429</v>
      </c>
      <c r="O3394" s="1"/>
      <c r="P3394" s="1"/>
    </row>
    <row r="3395" spans="1:16" ht="16.5" hidden="1" customHeight="1">
      <c r="A3395" s="43">
        <v>108902</v>
      </c>
      <c r="B3395" s="1" t="s">
        <v>60</v>
      </c>
      <c r="C3395" s="1" t="s">
        <v>114</v>
      </c>
      <c r="D3395" s="1" t="s">
        <v>61</v>
      </c>
      <c r="E3395" s="1" t="s">
        <v>44</v>
      </c>
      <c r="F3395" s="1" t="s">
        <v>45</v>
      </c>
      <c r="G3395" s="1" t="s">
        <v>46</v>
      </c>
      <c r="H3395" s="1" t="s">
        <v>47</v>
      </c>
      <c r="I3395" s="1" t="s">
        <v>801</v>
      </c>
      <c r="J3395" s="1" t="s">
        <v>5736</v>
      </c>
      <c r="K3395" s="94">
        <v>44736.506712962961</v>
      </c>
      <c r="L3395" s="27">
        <v>44740.491469907407</v>
      </c>
      <c r="M3395" s="1" t="s">
        <v>50</v>
      </c>
      <c r="N3395" s="91" t="s">
        <v>429</v>
      </c>
      <c r="O3395" s="1"/>
      <c r="P3395" s="1"/>
    </row>
    <row r="3396" spans="1:16" ht="16.5" hidden="1" customHeight="1">
      <c r="A3396" s="43">
        <v>108903</v>
      </c>
      <c r="B3396" s="1" t="s">
        <v>57</v>
      </c>
      <c r="C3396" s="1" t="s">
        <v>51</v>
      </c>
      <c r="D3396" s="1" t="s">
        <v>81</v>
      </c>
      <c r="E3396" s="1" t="s">
        <v>257</v>
      </c>
      <c r="F3396" s="1" t="s">
        <v>53</v>
      </c>
      <c r="G3396" s="1" t="s">
        <v>46</v>
      </c>
      <c r="H3396" s="1" t="s">
        <v>54</v>
      </c>
      <c r="I3396" s="1" t="s">
        <v>6044</v>
      </c>
      <c r="J3396" s="1" t="s">
        <v>6045</v>
      </c>
      <c r="K3396" s="94">
        <v>44736.516597222224</v>
      </c>
      <c r="L3396" s="27">
        <v>44736.522280092591</v>
      </c>
      <c r="M3396" s="1" t="s">
        <v>50</v>
      </c>
      <c r="N3396" s="85" t="s">
        <v>443</v>
      </c>
      <c r="O3396" s="1"/>
      <c r="P3396" s="1"/>
    </row>
    <row r="3397" spans="1:16" ht="16.5" hidden="1" customHeight="1">
      <c r="A3397" s="43">
        <v>108904</v>
      </c>
      <c r="B3397" s="1" t="s">
        <v>41</v>
      </c>
      <c r="C3397" s="1" t="s">
        <v>651</v>
      </c>
      <c r="D3397" s="1" t="s">
        <v>61</v>
      </c>
      <c r="E3397" s="1" t="s">
        <v>62</v>
      </c>
      <c r="F3397" s="1" t="s">
        <v>45</v>
      </c>
      <c r="G3397" s="1" t="s">
        <v>46</v>
      </c>
      <c r="H3397" s="1" t="s">
        <v>54</v>
      </c>
      <c r="I3397" s="1" t="s">
        <v>801</v>
      </c>
      <c r="J3397" s="1" t="s">
        <v>5749</v>
      </c>
      <c r="K3397" s="94">
        <v>44736.517476851855</v>
      </c>
      <c r="L3397" s="27">
        <v>44740.490324074075</v>
      </c>
      <c r="M3397" s="1" t="s">
        <v>50</v>
      </c>
      <c r="N3397" s="91" t="s">
        <v>429</v>
      </c>
      <c r="O3397" s="1"/>
      <c r="P3397" s="1"/>
    </row>
    <row r="3398" spans="1:16" ht="16.5" hidden="1" customHeight="1">
      <c r="A3398" s="43">
        <v>108905</v>
      </c>
      <c r="B3398" s="1" t="s">
        <v>60</v>
      </c>
      <c r="C3398" s="1" t="s">
        <v>51</v>
      </c>
      <c r="D3398" s="1" t="s">
        <v>81</v>
      </c>
      <c r="E3398" s="1" t="s">
        <v>62</v>
      </c>
      <c r="F3398" s="1" t="s">
        <v>53</v>
      </c>
      <c r="G3398" s="1" t="s">
        <v>46</v>
      </c>
      <c r="H3398" s="1" t="s">
        <v>54</v>
      </c>
      <c r="I3398" s="1" t="s">
        <v>6046</v>
      </c>
      <c r="J3398" s="1" t="s">
        <v>6047</v>
      </c>
      <c r="K3398" s="94">
        <v>44736.52952546296</v>
      </c>
      <c r="L3398" s="27">
        <v>44736.65934027778</v>
      </c>
      <c r="M3398" s="1" t="s">
        <v>50</v>
      </c>
      <c r="N3398" s="91" t="s">
        <v>429</v>
      </c>
      <c r="O3398" s="1"/>
      <c r="P3398" s="1"/>
    </row>
    <row r="3399" spans="1:16" ht="16.5" hidden="1" customHeight="1">
      <c r="A3399" s="43">
        <v>108906</v>
      </c>
      <c r="B3399" s="1" t="s">
        <v>60</v>
      </c>
      <c r="C3399" s="1" t="s">
        <v>51</v>
      </c>
      <c r="D3399" s="1" t="s">
        <v>81</v>
      </c>
      <c r="E3399" s="1" t="s">
        <v>102</v>
      </c>
      <c r="F3399" s="1" t="s">
        <v>53</v>
      </c>
      <c r="G3399" s="1" t="s">
        <v>46</v>
      </c>
      <c r="H3399" s="1" t="s">
        <v>47</v>
      </c>
      <c r="I3399" s="1" t="s">
        <v>6048</v>
      </c>
      <c r="J3399" s="1" t="s">
        <v>6049</v>
      </c>
      <c r="K3399" s="94">
        <v>44736.544537037036</v>
      </c>
      <c r="L3399" s="27">
        <v>44736.659756944442</v>
      </c>
      <c r="M3399" s="1" t="s">
        <v>50</v>
      </c>
      <c r="N3399" s="91" t="s">
        <v>429</v>
      </c>
      <c r="O3399" s="1"/>
      <c r="P3399" s="1"/>
    </row>
    <row r="3400" spans="1:16" ht="16.5" hidden="1" customHeight="1">
      <c r="A3400" s="43">
        <v>108907</v>
      </c>
      <c r="B3400" s="1" t="s">
        <v>41</v>
      </c>
      <c r="C3400" s="1" t="s">
        <v>51</v>
      </c>
      <c r="D3400" s="1" t="s">
        <v>81</v>
      </c>
      <c r="E3400" s="1" t="s">
        <v>102</v>
      </c>
      <c r="F3400" s="1" t="s">
        <v>53</v>
      </c>
      <c r="G3400" s="1" t="s">
        <v>85</v>
      </c>
      <c r="H3400" s="1" t="s">
        <v>47</v>
      </c>
      <c r="I3400" s="1" t="s">
        <v>6050</v>
      </c>
      <c r="J3400" s="1" t="s">
        <v>6051</v>
      </c>
      <c r="K3400" s="94">
        <v>44736.549270833333</v>
      </c>
      <c r="L3400" s="27">
        <v>44742.646979166668</v>
      </c>
      <c r="M3400" s="1" t="s">
        <v>50</v>
      </c>
      <c r="N3400" s="91" t="s">
        <v>429</v>
      </c>
      <c r="O3400" s="1"/>
      <c r="P3400" s="1"/>
    </row>
    <row r="3401" spans="1:16" ht="16.5" hidden="1" customHeight="1">
      <c r="A3401" s="43">
        <v>108908</v>
      </c>
      <c r="B3401" s="1" t="s">
        <v>41</v>
      </c>
      <c r="C3401" s="1" t="s">
        <v>51</v>
      </c>
      <c r="D3401" s="1" t="s">
        <v>43</v>
      </c>
      <c r="E3401" s="1" t="s">
        <v>44</v>
      </c>
      <c r="F3401" s="1" t="s">
        <v>53</v>
      </c>
      <c r="G3401" s="1" t="s">
        <v>46</v>
      </c>
      <c r="H3401" s="1" t="s">
        <v>54</v>
      </c>
      <c r="I3401" s="1" t="s">
        <v>901</v>
      </c>
      <c r="J3401" s="1" t="s">
        <v>3640</v>
      </c>
      <c r="K3401" s="94">
        <v>44736.562430555554</v>
      </c>
      <c r="L3401" s="27">
        <v>44736.660219907404</v>
      </c>
      <c r="M3401" s="1" t="s">
        <v>50</v>
      </c>
      <c r="N3401" s="91" t="s">
        <v>429</v>
      </c>
      <c r="O3401" s="1"/>
      <c r="P3401" s="1"/>
    </row>
    <row r="3402" spans="1:16" ht="16.5" hidden="1" customHeight="1">
      <c r="A3402" s="43">
        <v>108909</v>
      </c>
      <c r="B3402" s="1" t="s">
        <v>57</v>
      </c>
      <c r="C3402" s="1" t="s">
        <v>51</v>
      </c>
      <c r="D3402" s="1" t="s">
        <v>61</v>
      </c>
      <c r="E3402" s="1" t="s">
        <v>44</v>
      </c>
      <c r="F3402" s="1" t="s">
        <v>53</v>
      </c>
      <c r="G3402" s="1" t="s">
        <v>46</v>
      </c>
      <c r="H3402" s="1" t="s">
        <v>47</v>
      </c>
      <c r="I3402" s="1" t="s">
        <v>3252</v>
      </c>
      <c r="J3402" s="1" t="s">
        <v>4879</v>
      </c>
      <c r="K3402" s="94">
        <v>44736.568738425929</v>
      </c>
      <c r="L3402" s="27">
        <v>44736.660833333335</v>
      </c>
      <c r="M3402" s="1" t="s">
        <v>50</v>
      </c>
      <c r="N3402" s="85" t="s">
        <v>443</v>
      </c>
      <c r="O3402" s="1"/>
      <c r="P3402" s="1"/>
    </row>
    <row r="3403" spans="1:16" ht="16.5" hidden="1" customHeight="1">
      <c r="A3403" s="43">
        <v>108910</v>
      </c>
      <c r="B3403" s="1" t="s">
        <v>41</v>
      </c>
      <c r="C3403" s="1" t="s">
        <v>51</v>
      </c>
      <c r="D3403" s="1" t="s">
        <v>52</v>
      </c>
      <c r="E3403" s="1" t="s">
        <v>44</v>
      </c>
      <c r="F3403" s="1" t="s">
        <v>53</v>
      </c>
      <c r="G3403" s="1" t="s">
        <v>46</v>
      </c>
      <c r="H3403" s="1" t="s">
        <v>47</v>
      </c>
      <c r="I3403" s="1" t="s">
        <v>6052</v>
      </c>
      <c r="J3403" s="1" t="s">
        <v>6053</v>
      </c>
      <c r="K3403" s="94">
        <v>44736.575972222221</v>
      </c>
      <c r="L3403" s="27">
        <v>44741.75953703704</v>
      </c>
      <c r="M3403" s="1" t="s">
        <v>50</v>
      </c>
      <c r="N3403" s="91" t="s">
        <v>429</v>
      </c>
      <c r="O3403" s="1"/>
      <c r="P3403" s="1"/>
    </row>
    <row r="3404" spans="1:16" ht="16.5" hidden="1" customHeight="1">
      <c r="A3404" s="43">
        <v>108911</v>
      </c>
      <c r="B3404" s="1" t="s">
        <v>60</v>
      </c>
      <c r="C3404" s="1" t="s">
        <v>51</v>
      </c>
      <c r="D3404" s="1" t="s">
        <v>52</v>
      </c>
      <c r="E3404" s="1" t="s">
        <v>44</v>
      </c>
      <c r="F3404" s="1" t="s">
        <v>53</v>
      </c>
      <c r="G3404" s="1" t="s">
        <v>46</v>
      </c>
      <c r="H3404" s="1" t="s">
        <v>47</v>
      </c>
      <c r="I3404" s="1" t="s">
        <v>6054</v>
      </c>
      <c r="J3404" s="1" t="s">
        <v>6055</v>
      </c>
      <c r="K3404" s="94">
        <v>44736.585335648146</v>
      </c>
      <c r="L3404" s="27">
        <v>44742.647673611114</v>
      </c>
      <c r="M3404" s="1" t="s">
        <v>50</v>
      </c>
      <c r="N3404" s="91" t="s">
        <v>429</v>
      </c>
      <c r="O3404" s="1"/>
      <c r="P3404" s="1"/>
    </row>
    <row r="3405" spans="1:16" ht="16.5" hidden="1" customHeight="1">
      <c r="A3405" s="43">
        <v>108912</v>
      </c>
      <c r="B3405" s="1" t="s">
        <v>41</v>
      </c>
      <c r="C3405" s="1" t="s">
        <v>126</v>
      </c>
      <c r="D3405" s="1" t="s">
        <v>71</v>
      </c>
      <c r="E3405" s="1" t="s">
        <v>62</v>
      </c>
      <c r="F3405" s="1" t="s">
        <v>53</v>
      </c>
      <c r="G3405" s="1" t="s">
        <v>46</v>
      </c>
      <c r="H3405" s="1" t="s">
        <v>54</v>
      </c>
      <c r="I3405" s="1" t="s">
        <v>6056</v>
      </c>
      <c r="J3405" s="1" t="s">
        <v>6057</v>
      </c>
      <c r="K3405" s="94">
        <v>44736.594467592593</v>
      </c>
      <c r="L3405" s="27">
        <v>44736.618460648147</v>
      </c>
      <c r="M3405" s="1" t="s">
        <v>50</v>
      </c>
      <c r="N3405" s="91" t="s">
        <v>429</v>
      </c>
      <c r="O3405" s="1"/>
      <c r="P3405" s="1"/>
    </row>
    <row r="3406" spans="1:16" ht="16.5" hidden="1" customHeight="1">
      <c r="A3406" s="43">
        <v>108913</v>
      </c>
      <c r="B3406" s="1" t="s">
        <v>41</v>
      </c>
      <c r="C3406" s="1" t="s">
        <v>51</v>
      </c>
      <c r="D3406" s="1" t="s">
        <v>71</v>
      </c>
      <c r="E3406" s="1" t="s">
        <v>44</v>
      </c>
      <c r="F3406" s="1" t="s">
        <v>45</v>
      </c>
      <c r="G3406" s="1" t="s">
        <v>46</v>
      </c>
      <c r="H3406" s="1" t="s">
        <v>47</v>
      </c>
      <c r="I3406" s="1" t="s">
        <v>893</v>
      </c>
      <c r="J3406" s="1" t="s">
        <v>5749</v>
      </c>
      <c r="K3406" s="94">
        <v>44736.610960648148</v>
      </c>
      <c r="L3406" s="27">
        <v>44740.49</v>
      </c>
      <c r="M3406" s="1" t="s">
        <v>50</v>
      </c>
      <c r="N3406" s="91" t="s">
        <v>429</v>
      </c>
      <c r="O3406" s="1"/>
      <c r="P3406" s="1"/>
    </row>
    <row r="3407" spans="1:16" ht="16.5" hidden="1" customHeight="1">
      <c r="A3407" s="43">
        <v>108914</v>
      </c>
      <c r="B3407" s="1" t="s">
        <v>41</v>
      </c>
      <c r="C3407" s="1" t="s">
        <v>42</v>
      </c>
      <c r="D3407" s="1" t="s">
        <v>81</v>
      </c>
      <c r="E3407" s="1" t="s">
        <v>44</v>
      </c>
      <c r="F3407" s="1" t="s">
        <v>45</v>
      </c>
      <c r="G3407" s="1" t="s">
        <v>46</v>
      </c>
      <c r="H3407" s="1" t="s">
        <v>54</v>
      </c>
      <c r="I3407" s="1" t="s">
        <v>801</v>
      </c>
      <c r="J3407" s="1" t="s">
        <v>5736</v>
      </c>
      <c r="K3407" s="94">
        <v>44736.617581018516</v>
      </c>
      <c r="L3407" s="27">
        <v>44740.489722222221</v>
      </c>
      <c r="M3407" s="1" t="s">
        <v>50</v>
      </c>
      <c r="N3407" s="91" t="s">
        <v>429</v>
      </c>
      <c r="O3407" s="1"/>
      <c r="P3407" s="1"/>
    </row>
    <row r="3408" spans="1:16" ht="16.5" hidden="1" customHeight="1">
      <c r="A3408" s="43">
        <v>108915</v>
      </c>
      <c r="B3408" s="1" t="s">
        <v>41</v>
      </c>
      <c r="C3408" s="1" t="s">
        <v>51</v>
      </c>
      <c r="D3408" s="1" t="s">
        <v>71</v>
      </c>
      <c r="E3408" s="1" t="s">
        <v>62</v>
      </c>
      <c r="F3408" s="1" t="s">
        <v>53</v>
      </c>
      <c r="G3408" s="1" t="s">
        <v>46</v>
      </c>
      <c r="H3408" s="1" t="s">
        <v>54</v>
      </c>
      <c r="I3408" s="1" t="s">
        <v>6058</v>
      </c>
      <c r="J3408" s="1" t="s">
        <v>6059</v>
      </c>
      <c r="K3408" s="94">
        <v>44736.655115740738</v>
      </c>
      <c r="L3408" s="27">
        <v>44740.488402777781</v>
      </c>
      <c r="M3408" s="1" t="s">
        <v>50</v>
      </c>
      <c r="N3408" s="91" t="s">
        <v>429</v>
      </c>
      <c r="O3408" s="1"/>
      <c r="P3408" s="1"/>
    </row>
    <row r="3409" spans="1:16" ht="16.5" hidden="1" customHeight="1">
      <c r="A3409" s="43">
        <v>108916</v>
      </c>
      <c r="B3409" s="1" t="s">
        <v>60</v>
      </c>
      <c r="C3409" s="1" t="s">
        <v>51</v>
      </c>
      <c r="D3409" s="1" t="s">
        <v>81</v>
      </c>
      <c r="E3409" s="1" t="s">
        <v>44</v>
      </c>
      <c r="F3409" s="1" t="s">
        <v>53</v>
      </c>
      <c r="G3409" s="1" t="s">
        <v>85</v>
      </c>
      <c r="H3409" s="1" t="s">
        <v>54</v>
      </c>
      <c r="I3409" s="1" t="s">
        <v>6060</v>
      </c>
      <c r="J3409" s="1" t="s">
        <v>6061</v>
      </c>
      <c r="K3409" s="94">
        <v>44736.665254629632</v>
      </c>
      <c r="L3409" s="27">
        <v>44740.488078703704</v>
      </c>
      <c r="M3409" s="1" t="s">
        <v>50</v>
      </c>
      <c r="N3409" s="91" t="s">
        <v>429</v>
      </c>
      <c r="O3409" s="1"/>
      <c r="P3409" s="1"/>
    </row>
    <row r="3410" spans="1:16" ht="16.5" hidden="1" customHeight="1">
      <c r="A3410" s="43">
        <v>108917</v>
      </c>
      <c r="B3410" s="1" t="s">
        <v>60</v>
      </c>
      <c r="C3410" s="1" t="s">
        <v>42</v>
      </c>
      <c r="D3410" s="1" t="s">
        <v>61</v>
      </c>
      <c r="E3410" s="1" t="s">
        <v>102</v>
      </c>
      <c r="F3410" s="1" t="s">
        <v>67</v>
      </c>
      <c r="G3410" s="1" t="s">
        <v>46</v>
      </c>
      <c r="H3410" s="1" t="s">
        <v>47</v>
      </c>
      <c r="I3410" s="1" t="s">
        <v>6062</v>
      </c>
      <c r="J3410" s="1" t="s">
        <v>6063</v>
      </c>
      <c r="K3410" s="94">
        <v>44736.67224537037</v>
      </c>
      <c r="L3410" s="27">
        <v>44746.667523148149</v>
      </c>
      <c r="M3410" s="1" t="s">
        <v>50</v>
      </c>
      <c r="N3410" s="91" t="s">
        <v>429</v>
      </c>
      <c r="O3410" s="1"/>
      <c r="P3410" s="1"/>
    </row>
    <row r="3411" spans="1:16" ht="16.5" hidden="1" customHeight="1">
      <c r="A3411" s="43">
        <v>108918</v>
      </c>
      <c r="B3411" s="1" t="s">
        <v>41</v>
      </c>
      <c r="C3411" s="1" t="s">
        <v>114</v>
      </c>
      <c r="D3411" s="1" t="s">
        <v>61</v>
      </c>
      <c r="E3411" s="1" t="s">
        <v>84</v>
      </c>
      <c r="F3411" s="1" t="s">
        <v>45</v>
      </c>
      <c r="G3411" s="1" t="s">
        <v>46</v>
      </c>
      <c r="H3411" s="1" t="s">
        <v>54</v>
      </c>
      <c r="I3411" s="1" t="s">
        <v>6064</v>
      </c>
      <c r="J3411" s="1" t="s">
        <v>6065</v>
      </c>
      <c r="K3411" s="94">
        <v>44736.679282407407</v>
      </c>
      <c r="L3411" s="27">
        <v>44740.467650462961</v>
      </c>
      <c r="M3411" s="1" t="s">
        <v>50</v>
      </c>
      <c r="N3411" s="91" t="s">
        <v>429</v>
      </c>
      <c r="O3411" s="1"/>
      <c r="P3411" s="1"/>
    </row>
    <row r="3412" spans="1:16" ht="16.5" customHeight="1">
      <c r="A3412" s="43">
        <v>108919</v>
      </c>
      <c r="B3412" s="1" t="s">
        <v>60</v>
      </c>
      <c r="C3412" s="1" t="s">
        <v>51</v>
      </c>
      <c r="D3412" s="1" t="s">
        <v>81</v>
      </c>
      <c r="E3412" s="1" t="s">
        <v>257</v>
      </c>
      <c r="F3412" s="1" t="s">
        <v>67</v>
      </c>
      <c r="G3412" s="1" t="s">
        <v>401</v>
      </c>
      <c r="H3412" s="1" t="s">
        <v>54</v>
      </c>
      <c r="I3412" s="1" t="s">
        <v>6066</v>
      </c>
      <c r="J3412" s="1" t="s">
        <v>6067</v>
      </c>
      <c r="K3412" s="94">
        <v>44736.728263888886</v>
      </c>
      <c r="L3412" s="27">
        <v>44746.679444444446</v>
      </c>
      <c r="M3412" s="1" t="s">
        <v>50</v>
      </c>
      <c r="N3412" s="85" t="s">
        <v>429</v>
      </c>
      <c r="O3412" s="1"/>
      <c r="P3412" s="1"/>
    </row>
    <row r="3413" spans="1:16" ht="16.5" hidden="1" customHeight="1">
      <c r="A3413" s="43">
        <v>108920</v>
      </c>
      <c r="B3413" s="1" t="s">
        <v>639</v>
      </c>
      <c r="C3413" s="1" t="s">
        <v>42</v>
      </c>
      <c r="D3413" s="1" t="s">
        <v>61</v>
      </c>
      <c r="E3413" s="1" t="s">
        <v>793</v>
      </c>
      <c r="F3413" s="1" t="s">
        <v>67</v>
      </c>
      <c r="G3413" s="1" t="s">
        <v>46</v>
      </c>
      <c r="H3413" s="1" t="s">
        <v>47</v>
      </c>
      <c r="I3413" s="1" t="s">
        <v>6068</v>
      </c>
      <c r="J3413" s="1" t="s">
        <v>6069</v>
      </c>
      <c r="K3413" s="94">
        <v>44739.35864583333</v>
      </c>
      <c r="L3413" s="27">
        <v>44747.411666666667</v>
      </c>
      <c r="M3413" s="1" t="s">
        <v>50</v>
      </c>
      <c r="N3413" s="91" t="s">
        <v>808</v>
      </c>
      <c r="O3413" s="1"/>
      <c r="P3413" s="1"/>
    </row>
    <row r="3414" spans="1:16" ht="16.5" hidden="1" customHeight="1">
      <c r="A3414" s="43">
        <v>108921</v>
      </c>
      <c r="B3414" s="1" t="s">
        <v>60</v>
      </c>
      <c r="C3414" s="1" t="s">
        <v>51</v>
      </c>
      <c r="D3414" s="1" t="s">
        <v>71</v>
      </c>
      <c r="E3414" s="1" t="s">
        <v>44</v>
      </c>
      <c r="F3414" s="1" t="s">
        <v>45</v>
      </c>
      <c r="G3414" s="1" t="s">
        <v>46</v>
      </c>
      <c r="H3414" s="1" t="s">
        <v>47</v>
      </c>
      <c r="I3414" s="1" t="s">
        <v>6070</v>
      </c>
      <c r="J3414" s="1" t="s">
        <v>6071</v>
      </c>
      <c r="K3414" s="94">
        <v>44740.388067129628</v>
      </c>
      <c r="L3414" s="27">
        <v>44740.464432870373</v>
      </c>
      <c r="M3414" s="1" t="s">
        <v>50</v>
      </c>
      <c r="N3414" s="91" t="s">
        <v>429</v>
      </c>
      <c r="O3414" s="1"/>
      <c r="P3414" s="1"/>
    </row>
    <row r="3415" spans="1:16" ht="16.5" hidden="1" customHeight="1">
      <c r="A3415" s="43">
        <v>108922</v>
      </c>
      <c r="B3415" s="1" t="s">
        <v>60</v>
      </c>
      <c r="C3415" s="1" t="s">
        <v>109</v>
      </c>
      <c r="D3415" s="1" t="s">
        <v>61</v>
      </c>
      <c r="E3415" s="1" t="s">
        <v>62</v>
      </c>
      <c r="F3415" s="1" t="s">
        <v>45</v>
      </c>
      <c r="G3415" s="1" t="s">
        <v>46</v>
      </c>
      <c r="H3415" s="1" t="s">
        <v>47</v>
      </c>
      <c r="I3415" s="1" t="s">
        <v>6072</v>
      </c>
      <c r="J3415" s="1" t="s">
        <v>2841</v>
      </c>
      <c r="K3415" s="94">
        <v>44740.415370370371</v>
      </c>
      <c r="L3415" s="27">
        <v>44740.462002314816</v>
      </c>
      <c r="M3415" s="1" t="s">
        <v>50</v>
      </c>
      <c r="N3415" s="91" t="s">
        <v>429</v>
      </c>
      <c r="O3415" s="1"/>
      <c r="P3415" s="1"/>
    </row>
    <row r="3416" spans="1:16" ht="16.5" hidden="1" customHeight="1">
      <c r="A3416" s="43">
        <v>108923</v>
      </c>
      <c r="B3416" s="1" t="s">
        <v>60</v>
      </c>
      <c r="C3416" s="1" t="s">
        <v>51</v>
      </c>
      <c r="D3416" s="1" t="s">
        <v>43</v>
      </c>
      <c r="E3416" s="1" t="s">
        <v>44</v>
      </c>
      <c r="F3416" s="1" t="s">
        <v>53</v>
      </c>
      <c r="G3416" s="1" t="s">
        <v>85</v>
      </c>
      <c r="H3416" s="1" t="s">
        <v>47</v>
      </c>
      <c r="I3416" s="1" t="s">
        <v>6073</v>
      </c>
      <c r="J3416" s="1" t="s">
        <v>6074</v>
      </c>
      <c r="K3416" s="94">
        <v>44740.41615740741</v>
      </c>
      <c r="L3416" s="27">
        <v>44740.487187500003</v>
      </c>
      <c r="M3416" s="1" t="s">
        <v>50</v>
      </c>
      <c r="N3416" s="91" t="s">
        <v>429</v>
      </c>
      <c r="O3416" s="1"/>
      <c r="P3416" s="1"/>
    </row>
    <row r="3417" spans="1:16" ht="16.5" customHeight="1">
      <c r="A3417" s="43">
        <v>108924</v>
      </c>
      <c r="B3417" s="1" t="s">
        <v>575</v>
      </c>
      <c r="C3417" s="1" t="s">
        <v>51</v>
      </c>
      <c r="D3417" s="1" t="s">
        <v>71</v>
      </c>
      <c r="E3417" s="1" t="s">
        <v>440</v>
      </c>
      <c r="F3417" s="1" t="s">
        <v>67</v>
      </c>
      <c r="G3417" s="1" t="s">
        <v>401</v>
      </c>
      <c r="H3417" s="1" t="s">
        <v>54</v>
      </c>
      <c r="I3417" s="1" t="s">
        <v>6075</v>
      </c>
      <c r="J3417" s="1" t="s">
        <v>6076</v>
      </c>
      <c r="K3417" s="94">
        <v>44740.427499999998</v>
      </c>
      <c r="L3417" s="27">
        <v>44742.647245370368</v>
      </c>
      <c r="M3417" s="1" t="s">
        <v>50</v>
      </c>
      <c r="N3417" s="85" t="s">
        <v>443</v>
      </c>
      <c r="O3417" s="1"/>
      <c r="P3417" s="1"/>
    </row>
    <row r="3418" spans="1:16" ht="16.5" hidden="1" customHeight="1">
      <c r="A3418" s="43">
        <v>108925</v>
      </c>
      <c r="B3418" s="1" t="s">
        <v>57</v>
      </c>
      <c r="C3418" s="1" t="s">
        <v>651</v>
      </c>
      <c r="D3418" s="1" t="s">
        <v>52</v>
      </c>
      <c r="E3418" s="1" t="s">
        <v>207</v>
      </c>
      <c r="F3418" s="1" t="s">
        <v>67</v>
      </c>
      <c r="G3418" s="1" t="s">
        <v>46</v>
      </c>
      <c r="H3418" s="1" t="s">
        <v>47</v>
      </c>
      <c r="I3418" s="1" t="s">
        <v>6077</v>
      </c>
      <c r="J3418" s="1" t="s">
        <v>6078</v>
      </c>
      <c r="K3418" s="94">
        <v>44740.432581018518</v>
      </c>
      <c r="L3418" s="27">
        <v>44743.365370370368</v>
      </c>
      <c r="M3418" s="1" t="s">
        <v>50</v>
      </c>
      <c r="N3418" s="85" t="s">
        <v>443</v>
      </c>
      <c r="O3418" s="1"/>
      <c r="P3418" s="1"/>
    </row>
    <row r="3419" spans="1:16" ht="16.5" hidden="1" customHeight="1">
      <c r="A3419" s="43">
        <v>108926</v>
      </c>
      <c r="B3419" s="1" t="s">
        <v>60</v>
      </c>
      <c r="C3419" s="1" t="s">
        <v>51</v>
      </c>
      <c r="D3419" s="1" t="s">
        <v>43</v>
      </c>
      <c r="E3419" s="1" t="s">
        <v>44</v>
      </c>
      <c r="F3419" s="1" t="s">
        <v>45</v>
      </c>
      <c r="G3419" s="1" t="s">
        <v>46</v>
      </c>
      <c r="H3419" s="1" t="s">
        <v>54</v>
      </c>
      <c r="I3419" s="1" t="s">
        <v>4009</v>
      </c>
      <c r="J3419" s="1" t="s">
        <v>6079</v>
      </c>
      <c r="K3419" s="94">
        <v>44740.438923611109</v>
      </c>
      <c r="L3419" s="27">
        <v>44748.470092592594</v>
      </c>
      <c r="M3419" s="1" t="s">
        <v>50</v>
      </c>
      <c r="N3419" s="91" t="s">
        <v>429</v>
      </c>
      <c r="O3419" s="1"/>
      <c r="P3419" s="1"/>
    </row>
    <row r="3420" spans="1:16" ht="16.5" hidden="1" customHeight="1">
      <c r="A3420" s="43">
        <v>108927</v>
      </c>
      <c r="B3420" s="1" t="s">
        <v>60</v>
      </c>
      <c r="C3420" s="1" t="s">
        <v>51</v>
      </c>
      <c r="D3420" s="1" t="s">
        <v>81</v>
      </c>
      <c r="E3420" s="1" t="s">
        <v>62</v>
      </c>
      <c r="F3420" s="1" t="s">
        <v>53</v>
      </c>
      <c r="G3420" s="1" t="s">
        <v>85</v>
      </c>
      <c r="H3420" s="1" t="s">
        <v>54</v>
      </c>
      <c r="I3420" s="1" t="s">
        <v>6080</v>
      </c>
      <c r="J3420" s="1" t="s">
        <v>6081</v>
      </c>
      <c r="K3420" s="94">
        <v>44740.454201388886</v>
      </c>
      <c r="L3420" s="27">
        <v>44740.48678240741</v>
      </c>
      <c r="M3420" s="1" t="s">
        <v>50</v>
      </c>
      <c r="N3420" s="91" t="s">
        <v>429</v>
      </c>
      <c r="O3420" s="1"/>
      <c r="P3420" s="1"/>
    </row>
    <row r="3421" spans="1:16" ht="16.5" hidden="1" customHeight="1">
      <c r="A3421" s="43">
        <v>108928</v>
      </c>
      <c r="B3421" s="1" t="s">
        <v>60</v>
      </c>
      <c r="C3421" s="1" t="s">
        <v>51</v>
      </c>
      <c r="D3421" s="1" t="s">
        <v>71</v>
      </c>
      <c r="E3421" s="1" t="s">
        <v>44</v>
      </c>
      <c r="F3421" s="1" t="s">
        <v>53</v>
      </c>
      <c r="G3421" s="1" t="s">
        <v>85</v>
      </c>
      <c r="H3421" s="1" t="s">
        <v>54</v>
      </c>
      <c r="I3421" s="1" t="s">
        <v>6082</v>
      </c>
      <c r="J3421" s="1" t="s">
        <v>6083</v>
      </c>
      <c r="K3421" s="94">
        <v>44740.480081018519</v>
      </c>
      <c r="L3421" s="27">
        <v>44741.756898148145</v>
      </c>
      <c r="M3421" s="1" t="s">
        <v>50</v>
      </c>
      <c r="N3421" s="91" t="s">
        <v>429</v>
      </c>
      <c r="O3421" s="1"/>
      <c r="P3421" s="1"/>
    </row>
    <row r="3422" spans="1:16" ht="16.5" hidden="1" customHeight="1">
      <c r="A3422" s="43">
        <v>108929</v>
      </c>
      <c r="B3422" s="1" t="s">
        <v>41</v>
      </c>
      <c r="C3422" s="1" t="s">
        <v>51</v>
      </c>
      <c r="D3422" s="1" t="s">
        <v>43</v>
      </c>
      <c r="E3422" s="1" t="s">
        <v>44</v>
      </c>
      <c r="F3422" s="1" t="s">
        <v>45</v>
      </c>
      <c r="G3422" s="1" t="s">
        <v>46</v>
      </c>
      <c r="H3422" s="1" t="s">
        <v>47</v>
      </c>
      <c r="I3422" s="1" t="s">
        <v>6084</v>
      </c>
      <c r="J3422" s="1" t="s">
        <v>3640</v>
      </c>
      <c r="K3422" s="94">
        <v>44740.49181712963</v>
      </c>
      <c r="L3422" s="27">
        <v>44740.511597222219</v>
      </c>
      <c r="M3422" s="1" t="s">
        <v>50</v>
      </c>
      <c r="N3422" s="91" t="s">
        <v>429</v>
      </c>
      <c r="O3422" s="1"/>
      <c r="P3422" s="1"/>
    </row>
    <row r="3423" spans="1:16" ht="16.5" hidden="1" customHeight="1">
      <c r="A3423" s="43">
        <v>108930</v>
      </c>
      <c r="B3423" s="1" t="s">
        <v>60</v>
      </c>
      <c r="C3423" s="1" t="s">
        <v>51</v>
      </c>
      <c r="D3423" s="1" t="s">
        <v>61</v>
      </c>
      <c r="E3423" s="1" t="s">
        <v>44</v>
      </c>
      <c r="F3423" s="1" t="s">
        <v>45</v>
      </c>
      <c r="G3423" s="1" t="s">
        <v>46</v>
      </c>
      <c r="H3423" s="1" t="s">
        <v>47</v>
      </c>
      <c r="I3423" s="1" t="s">
        <v>6085</v>
      </c>
      <c r="J3423" s="1" t="s">
        <v>6086</v>
      </c>
      <c r="K3423" s="94">
        <v>44740.492835648147</v>
      </c>
      <c r="L3423" s="27">
        <v>44740.524456018517</v>
      </c>
      <c r="M3423" s="1" t="s">
        <v>50</v>
      </c>
      <c r="N3423" s="91" t="s">
        <v>429</v>
      </c>
      <c r="O3423" s="1"/>
      <c r="P3423" s="1"/>
    </row>
    <row r="3424" spans="1:16" ht="16.5" hidden="1" customHeight="1">
      <c r="A3424" s="43">
        <v>108931</v>
      </c>
      <c r="B3424" s="1" t="s">
        <v>41</v>
      </c>
      <c r="C3424" s="1" t="s">
        <v>51</v>
      </c>
      <c r="D3424" s="1" t="s">
        <v>43</v>
      </c>
      <c r="E3424" s="1" t="s">
        <v>134</v>
      </c>
      <c r="F3424" s="1" t="s">
        <v>53</v>
      </c>
      <c r="G3424" s="1" t="s">
        <v>46</v>
      </c>
      <c r="H3424" s="1" t="s">
        <v>54</v>
      </c>
      <c r="I3424" s="1" t="s">
        <v>5345</v>
      </c>
      <c r="J3424" s="1" t="s">
        <v>6087</v>
      </c>
      <c r="K3424" s="94">
        <v>44740.499062499999</v>
      </c>
      <c r="L3424" s="27">
        <v>44740.504710648151</v>
      </c>
      <c r="M3424" s="1" t="s">
        <v>50</v>
      </c>
      <c r="N3424" s="91" t="s">
        <v>429</v>
      </c>
      <c r="O3424" s="1"/>
      <c r="P3424" s="1"/>
    </row>
    <row r="3425" spans="1:16" ht="16.5" hidden="1" customHeight="1">
      <c r="A3425" s="43">
        <v>108932</v>
      </c>
      <c r="B3425" s="1" t="s">
        <v>41</v>
      </c>
      <c r="C3425" s="1" t="s">
        <v>51</v>
      </c>
      <c r="D3425" s="1" t="s">
        <v>71</v>
      </c>
      <c r="E3425" s="1" t="s">
        <v>44</v>
      </c>
      <c r="F3425" s="1" t="s">
        <v>45</v>
      </c>
      <c r="G3425" s="1" t="s">
        <v>46</v>
      </c>
      <c r="H3425" s="1" t="s">
        <v>54</v>
      </c>
      <c r="I3425" s="1" t="s">
        <v>893</v>
      </c>
      <c r="J3425" s="1" t="s">
        <v>5749</v>
      </c>
      <c r="K3425" s="94">
        <v>44740.51321759259</v>
      </c>
      <c r="L3425" s="27">
        <v>44740.538877314815</v>
      </c>
      <c r="M3425" s="1" t="s">
        <v>50</v>
      </c>
      <c r="N3425" s="91" t="s">
        <v>429</v>
      </c>
      <c r="O3425" s="1"/>
      <c r="P3425" s="1"/>
    </row>
    <row r="3426" spans="1:16" ht="16.5" hidden="1" customHeight="1">
      <c r="A3426" s="43">
        <v>108933</v>
      </c>
      <c r="B3426" s="1" t="s">
        <v>41</v>
      </c>
      <c r="C3426" s="1" t="s">
        <v>51</v>
      </c>
      <c r="D3426" s="1" t="s">
        <v>61</v>
      </c>
      <c r="E3426" s="1" t="s">
        <v>44</v>
      </c>
      <c r="F3426" s="1" t="s">
        <v>53</v>
      </c>
      <c r="G3426" s="1" t="s">
        <v>85</v>
      </c>
      <c r="H3426" s="1" t="s">
        <v>47</v>
      </c>
      <c r="I3426" s="1" t="s">
        <v>6088</v>
      </c>
      <c r="J3426" s="1" t="s">
        <v>6089</v>
      </c>
      <c r="K3426" s="94">
        <v>44740.530162037037</v>
      </c>
      <c r="L3426" s="27">
        <v>44741.756469907406</v>
      </c>
      <c r="M3426" s="1" t="s">
        <v>50</v>
      </c>
      <c r="N3426" s="91" t="s">
        <v>429</v>
      </c>
      <c r="O3426" s="1"/>
      <c r="P3426" s="1"/>
    </row>
    <row r="3427" spans="1:16" ht="16.5" hidden="1" customHeight="1">
      <c r="A3427" s="43">
        <v>108934</v>
      </c>
      <c r="B3427" s="1" t="s">
        <v>60</v>
      </c>
      <c r="C3427" s="1" t="s">
        <v>51</v>
      </c>
      <c r="D3427" s="1" t="s">
        <v>71</v>
      </c>
      <c r="E3427" s="1" t="s">
        <v>44</v>
      </c>
      <c r="F3427" s="1" t="s">
        <v>45</v>
      </c>
      <c r="G3427" s="1" t="s">
        <v>46</v>
      </c>
      <c r="H3427" s="1" t="s">
        <v>47</v>
      </c>
      <c r="I3427" s="1" t="s">
        <v>6090</v>
      </c>
      <c r="J3427" s="1" t="s">
        <v>6091</v>
      </c>
      <c r="K3427" s="94">
        <v>44740.530706018515</v>
      </c>
      <c r="L3427" s="27">
        <v>44741.756006944444</v>
      </c>
      <c r="M3427" s="1" t="s">
        <v>50</v>
      </c>
      <c r="N3427" s="91" t="s">
        <v>429</v>
      </c>
      <c r="O3427" s="1"/>
      <c r="P3427" s="1"/>
    </row>
    <row r="3428" spans="1:16" ht="16.5" hidden="1" customHeight="1">
      <c r="A3428" s="43">
        <v>108935</v>
      </c>
      <c r="B3428" s="1" t="s">
        <v>41</v>
      </c>
      <c r="C3428" s="1" t="s">
        <v>51</v>
      </c>
      <c r="D3428" s="1" t="s">
        <v>71</v>
      </c>
      <c r="E3428" s="1" t="s">
        <v>44</v>
      </c>
      <c r="F3428" s="1" t="s">
        <v>45</v>
      </c>
      <c r="G3428" s="1" t="s">
        <v>46</v>
      </c>
      <c r="H3428" s="1" t="s">
        <v>54</v>
      </c>
      <c r="I3428" s="1" t="s">
        <v>893</v>
      </c>
      <c r="J3428" s="1" t="s">
        <v>5736</v>
      </c>
      <c r="K3428" s="94">
        <v>44740.537395833337</v>
      </c>
      <c r="L3428" s="27">
        <v>44741.755694444444</v>
      </c>
      <c r="M3428" s="1" t="s">
        <v>50</v>
      </c>
      <c r="N3428" s="91" t="s">
        <v>429</v>
      </c>
      <c r="O3428" s="1"/>
      <c r="P3428" s="1"/>
    </row>
    <row r="3429" spans="1:16" ht="16.5" hidden="1" customHeight="1">
      <c r="A3429" s="43">
        <v>108936</v>
      </c>
      <c r="B3429" s="1" t="s">
        <v>41</v>
      </c>
      <c r="C3429" s="1" t="s">
        <v>51</v>
      </c>
      <c r="D3429" s="1" t="s">
        <v>81</v>
      </c>
      <c r="E3429" s="1" t="s">
        <v>257</v>
      </c>
      <c r="F3429" s="1" t="s">
        <v>53</v>
      </c>
      <c r="G3429" s="1" t="s">
        <v>85</v>
      </c>
      <c r="H3429" s="1" t="s">
        <v>47</v>
      </c>
      <c r="I3429" s="1" t="s">
        <v>6092</v>
      </c>
      <c r="J3429" s="1" t="s">
        <v>6093</v>
      </c>
      <c r="K3429" s="94">
        <v>44740.537499999999</v>
      </c>
      <c r="L3429" s="27">
        <v>44740.674224537041</v>
      </c>
      <c r="M3429" s="1" t="s">
        <v>50</v>
      </c>
      <c r="N3429" s="91" t="s">
        <v>429</v>
      </c>
      <c r="O3429" s="1"/>
      <c r="P3429" s="1"/>
    </row>
    <row r="3430" spans="1:16" ht="16.5" hidden="1" customHeight="1">
      <c r="A3430" s="43">
        <v>108937</v>
      </c>
      <c r="B3430" s="1" t="s">
        <v>60</v>
      </c>
      <c r="C3430" s="1" t="s">
        <v>42</v>
      </c>
      <c r="D3430" s="1" t="s">
        <v>81</v>
      </c>
      <c r="E3430" s="1" t="s">
        <v>257</v>
      </c>
      <c r="F3430" s="1" t="s">
        <v>45</v>
      </c>
      <c r="G3430" s="1" t="s">
        <v>46</v>
      </c>
      <c r="H3430" s="1" t="s">
        <v>47</v>
      </c>
      <c r="I3430" s="1" t="s">
        <v>6094</v>
      </c>
      <c r="J3430" s="1" t="s">
        <v>6095</v>
      </c>
      <c r="K3430" s="94">
        <v>44740.544861111113</v>
      </c>
      <c r="L3430" s="27">
        <v>44747.412638888891</v>
      </c>
      <c r="M3430" s="1" t="s">
        <v>50</v>
      </c>
      <c r="N3430" s="91" t="s">
        <v>429</v>
      </c>
      <c r="O3430" s="1"/>
      <c r="P3430" s="1"/>
    </row>
    <row r="3431" spans="1:16" ht="16.5" hidden="1" customHeight="1">
      <c r="A3431" s="43">
        <v>108938</v>
      </c>
      <c r="B3431" s="1" t="s">
        <v>41</v>
      </c>
      <c r="C3431" s="1" t="s">
        <v>51</v>
      </c>
      <c r="D3431" s="1" t="s">
        <v>81</v>
      </c>
      <c r="E3431" s="1" t="s">
        <v>257</v>
      </c>
      <c r="F3431" s="1" t="s">
        <v>53</v>
      </c>
      <c r="G3431" s="1" t="s">
        <v>46</v>
      </c>
      <c r="H3431" s="1" t="s">
        <v>54</v>
      </c>
      <c r="I3431" s="1" t="s">
        <v>5915</v>
      </c>
      <c r="J3431" s="1" t="s">
        <v>3640</v>
      </c>
      <c r="K3431" s="94">
        <v>44740.545787037037</v>
      </c>
      <c r="L3431" s="27">
        <v>44740.550011574072</v>
      </c>
      <c r="M3431" s="1" t="s">
        <v>50</v>
      </c>
      <c r="N3431" s="91" t="s">
        <v>429</v>
      </c>
      <c r="O3431" s="1"/>
      <c r="P3431" s="1"/>
    </row>
    <row r="3432" spans="1:16" ht="16.5" hidden="1" customHeight="1">
      <c r="A3432" s="43">
        <v>108939</v>
      </c>
      <c r="B3432" s="1" t="s">
        <v>60</v>
      </c>
      <c r="C3432" s="1" t="s">
        <v>51</v>
      </c>
      <c r="D3432" s="1" t="s">
        <v>71</v>
      </c>
      <c r="E3432" s="1" t="s">
        <v>886</v>
      </c>
      <c r="F3432" s="1" t="s">
        <v>45</v>
      </c>
      <c r="G3432" s="1" t="s">
        <v>46</v>
      </c>
      <c r="H3432" s="1" t="s">
        <v>47</v>
      </c>
      <c r="I3432" s="1" t="s">
        <v>6096</v>
      </c>
      <c r="J3432" s="1" t="s">
        <v>6097</v>
      </c>
      <c r="K3432" s="94">
        <v>44740.575555555559</v>
      </c>
      <c r="L3432" s="27">
        <v>44741.755185185182</v>
      </c>
      <c r="M3432" s="1" t="s">
        <v>50</v>
      </c>
      <c r="N3432" s="91" t="s">
        <v>429</v>
      </c>
      <c r="O3432" s="1"/>
      <c r="P3432" s="1"/>
    </row>
    <row r="3433" spans="1:16" ht="16.5" hidden="1" customHeight="1">
      <c r="A3433" s="43">
        <v>108940</v>
      </c>
      <c r="B3433" s="1" t="s">
        <v>60</v>
      </c>
      <c r="C3433" s="1" t="s">
        <v>51</v>
      </c>
      <c r="D3433" s="1" t="s">
        <v>71</v>
      </c>
      <c r="E3433" s="1" t="s">
        <v>44</v>
      </c>
      <c r="F3433" s="1" t="s">
        <v>53</v>
      </c>
      <c r="G3433" s="1" t="s">
        <v>46</v>
      </c>
      <c r="H3433" s="1" t="s">
        <v>47</v>
      </c>
      <c r="I3433" s="1" t="s">
        <v>6098</v>
      </c>
      <c r="J3433" s="1" t="s">
        <v>6099</v>
      </c>
      <c r="K3433" s="94">
        <v>44740.591840277775</v>
      </c>
      <c r="L3433" s="27">
        <v>44741.754849537036</v>
      </c>
      <c r="M3433" s="1" t="s">
        <v>50</v>
      </c>
      <c r="N3433" s="91" t="s">
        <v>429</v>
      </c>
      <c r="O3433" s="1"/>
      <c r="P3433" s="1"/>
    </row>
    <row r="3434" spans="1:16" ht="16.5" hidden="1" customHeight="1">
      <c r="A3434" s="43">
        <v>108941</v>
      </c>
      <c r="B3434" s="1" t="s">
        <v>41</v>
      </c>
      <c r="C3434" s="1" t="s">
        <v>51</v>
      </c>
      <c r="D3434" s="1" t="s">
        <v>71</v>
      </c>
      <c r="E3434" s="1" t="s">
        <v>62</v>
      </c>
      <c r="F3434" s="1" t="s">
        <v>53</v>
      </c>
      <c r="G3434" s="1" t="s">
        <v>46</v>
      </c>
      <c r="H3434" s="1" t="s">
        <v>54</v>
      </c>
      <c r="I3434" s="1" t="s">
        <v>6100</v>
      </c>
      <c r="J3434" s="1" t="s">
        <v>6101</v>
      </c>
      <c r="K3434" s="94">
        <v>44740.599664351852</v>
      </c>
      <c r="L3434" s="27">
        <v>44743.365983796299</v>
      </c>
      <c r="M3434" s="1" t="s">
        <v>50</v>
      </c>
      <c r="N3434" s="91" t="s">
        <v>429</v>
      </c>
      <c r="O3434" s="1"/>
      <c r="P3434" s="1"/>
    </row>
    <row r="3435" spans="1:16" ht="16.5" hidden="1" customHeight="1">
      <c r="A3435" s="43">
        <v>108942</v>
      </c>
      <c r="B3435" s="1" t="s">
        <v>57</v>
      </c>
      <c r="C3435" s="1" t="s">
        <v>51</v>
      </c>
      <c r="D3435" s="1" t="s">
        <v>61</v>
      </c>
      <c r="E3435" s="1" t="s">
        <v>66</v>
      </c>
      <c r="F3435" s="1" t="s">
        <v>53</v>
      </c>
      <c r="G3435" s="1" t="s">
        <v>46</v>
      </c>
      <c r="H3435" s="1" t="s">
        <v>54</v>
      </c>
      <c r="I3435" s="1" t="s">
        <v>6102</v>
      </c>
      <c r="J3435" s="1" t="s">
        <v>6103</v>
      </c>
      <c r="K3435" s="94">
        <v>44740.611828703702</v>
      </c>
      <c r="L3435" s="27">
        <v>44740.635717592595</v>
      </c>
      <c r="M3435" s="1" t="s">
        <v>50</v>
      </c>
      <c r="N3435" s="85" t="s">
        <v>443</v>
      </c>
      <c r="O3435" s="1"/>
      <c r="P3435" s="1"/>
    </row>
    <row r="3436" spans="1:16" ht="16.5" hidden="1" customHeight="1">
      <c r="A3436" s="43">
        <v>108943</v>
      </c>
      <c r="B3436" s="1" t="s">
        <v>57</v>
      </c>
      <c r="C3436" s="1" t="s">
        <v>51</v>
      </c>
      <c r="D3436" s="1" t="s">
        <v>52</v>
      </c>
      <c r="E3436" s="1" t="s">
        <v>44</v>
      </c>
      <c r="F3436" s="1" t="s">
        <v>53</v>
      </c>
      <c r="G3436" s="1" t="s">
        <v>46</v>
      </c>
      <c r="H3436" s="1" t="s">
        <v>54</v>
      </c>
      <c r="I3436" s="1" t="s">
        <v>6104</v>
      </c>
      <c r="J3436" s="1" t="s">
        <v>6105</v>
      </c>
      <c r="K3436" s="94">
        <v>44740.62164351852</v>
      </c>
      <c r="L3436" s="27">
        <v>44740.659687500003</v>
      </c>
      <c r="M3436" s="1" t="s">
        <v>50</v>
      </c>
      <c r="N3436" s="85" t="s">
        <v>443</v>
      </c>
      <c r="O3436" s="1"/>
      <c r="P3436" s="1"/>
    </row>
    <row r="3437" spans="1:16" ht="16.5" hidden="1" customHeight="1">
      <c r="A3437" s="43">
        <v>108944</v>
      </c>
      <c r="B3437" s="1" t="s">
        <v>57</v>
      </c>
      <c r="C3437" s="1" t="s">
        <v>51</v>
      </c>
      <c r="D3437" s="1" t="s">
        <v>52</v>
      </c>
      <c r="E3437" s="1" t="s">
        <v>44</v>
      </c>
      <c r="F3437" s="1" t="s">
        <v>53</v>
      </c>
      <c r="G3437" s="1" t="s">
        <v>46</v>
      </c>
      <c r="H3437" s="1" t="s">
        <v>54</v>
      </c>
      <c r="I3437" s="1" t="s">
        <v>6106</v>
      </c>
      <c r="J3437" s="1" t="s">
        <v>6107</v>
      </c>
      <c r="K3437" s="94">
        <v>44740.623263888891</v>
      </c>
      <c r="L3437" s="27">
        <v>44740.633298611108</v>
      </c>
      <c r="M3437" s="1" t="s">
        <v>50</v>
      </c>
      <c r="N3437" s="85" t="s">
        <v>443</v>
      </c>
      <c r="O3437" s="1"/>
      <c r="P3437" s="1"/>
    </row>
    <row r="3438" spans="1:16" ht="16.5" customHeight="1">
      <c r="A3438" s="43">
        <v>108945</v>
      </c>
      <c r="B3438" s="1" t="s">
        <v>57</v>
      </c>
      <c r="C3438" s="1" t="s">
        <v>51</v>
      </c>
      <c r="D3438" s="1" t="s">
        <v>43</v>
      </c>
      <c r="E3438" s="1" t="s">
        <v>44</v>
      </c>
      <c r="F3438" s="1" t="s">
        <v>67</v>
      </c>
      <c r="G3438" s="1" t="s">
        <v>401</v>
      </c>
      <c r="H3438" s="1" t="s">
        <v>54</v>
      </c>
      <c r="I3438" s="1" t="s">
        <v>6108</v>
      </c>
      <c r="J3438" s="1" t="s">
        <v>6109</v>
      </c>
      <c r="K3438" s="94">
        <v>44740.652129629627</v>
      </c>
      <c r="L3438" s="27">
        <v>44746.575937499998</v>
      </c>
      <c r="M3438" s="1" t="s">
        <v>50</v>
      </c>
      <c r="N3438" s="85" t="s">
        <v>443</v>
      </c>
      <c r="O3438" s="1"/>
      <c r="P3438" s="1"/>
    </row>
    <row r="3439" spans="1:16" ht="16.5" hidden="1" customHeight="1">
      <c r="A3439" s="43">
        <v>108946</v>
      </c>
      <c r="B3439" s="1" t="s">
        <v>41</v>
      </c>
      <c r="C3439" s="1" t="s">
        <v>80</v>
      </c>
      <c r="D3439" s="1" t="s">
        <v>43</v>
      </c>
      <c r="E3439" s="1" t="s">
        <v>62</v>
      </c>
      <c r="F3439" s="1" t="s">
        <v>45</v>
      </c>
      <c r="G3439" s="1" t="s">
        <v>46</v>
      </c>
      <c r="H3439" s="1" t="s">
        <v>54</v>
      </c>
      <c r="I3439" s="1" t="s">
        <v>853</v>
      </c>
      <c r="J3439" s="1" t="s">
        <v>5736</v>
      </c>
      <c r="K3439" s="94">
        <v>44740.656689814816</v>
      </c>
      <c r="L3439" s="27">
        <v>44740.658888888887</v>
      </c>
      <c r="M3439" s="1" t="s">
        <v>50</v>
      </c>
      <c r="N3439" s="91" t="s">
        <v>429</v>
      </c>
      <c r="O3439" s="1"/>
      <c r="P3439" s="1"/>
    </row>
    <row r="3440" spans="1:16" ht="16.5" hidden="1" customHeight="1">
      <c r="A3440" s="43">
        <v>108947</v>
      </c>
      <c r="B3440" s="1" t="s">
        <v>41</v>
      </c>
      <c r="C3440" s="1" t="s">
        <v>123</v>
      </c>
      <c r="D3440" s="1" t="s">
        <v>43</v>
      </c>
      <c r="E3440" s="1" t="s">
        <v>241</v>
      </c>
      <c r="F3440" s="1" t="s">
        <v>67</v>
      </c>
      <c r="G3440" s="1" t="s">
        <v>85</v>
      </c>
      <c r="H3440" s="1" t="s">
        <v>47</v>
      </c>
      <c r="I3440" s="1" t="s">
        <v>6110</v>
      </c>
      <c r="J3440" s="1" t="s">
        <v>6111</v>
      </c>
      <c r="K3440" s="94">
        <v>44740.662222222221</v>
      </c>
      <c r="L3440" s="27">
        <v>44742.648136574076</v>
      </c>
      <c r="M3440" s="1" t="s">
        <v>50</v>
      </c>
      <c r="N3440" s="91" t="s">
        <v>429</v>
      </c>
      <c r="O3440" s="1"/>
      <c r="P3440" s="1"/>
    </row>
    <row r="3441" spans="1:16" ht="16.5" hidden="1" customHeight="1">
      <c r="A3441" s="43">
        <v>108948</v>
      </c>
      <c r="B3441" s="1" t="s">
        <v>41</v>
      </c>
      <c r="C3441" s="1" t="s">
        <v>51</v>
      </c>
      <c r="D3441" s="1" t="s">
        <v>43</v>
      </c>
      <c r="E3441" s="1" t="s">
        <v>44</v>
      </c>
      <c r="F3441" s="1" t="s">
        <v>53</v>
      </c>
      <c r="G3441" s="1" t="s">
        <v>46</v>
      </c>
      <c r="H3441" s="1" t="s">
        <v>47</v>
      </c>
      <c r="I3441" s="1" t="s">
        <v>6112</v>
      </c>
      <c r="J3441" s="1" t="s">
        <v>6113</v>
      </c>
      <c r="K3441" s="94">
        <v>44740.662314814814</v>
      </c>
      <c r="L3441" s="27">
        <v>44740.668310185189</v>
      </c>
      <c r="M3441" s="1" t="s">
        <v>50</v>
      </c>
      <c r="N3441" s="91" t="s">
        <v>429</v>
      </c>
      <c r="O3441" s="1"/>
      <c r="P3441" s="1"/>
    </row>
    <row r="3442" spans="1:16" ht="16.5" hidden="1" customHeight="1">
      <c r="A3442" s="43">
        <v>108949</v>
      </c>
      <c r="B3442" s="1" t="s">
        <v>65</v>
      </c>
      <c r="C3442" s="1" t="s">
        <v>114</v>
      </c>
      <c r="D3442" s="1" t="s">
        <v>71</v>
      </c>
      <c r="E3442" s="1" t="s">
        <v>44</v>
      </c>
      <c r="F3442" s="1" t="s">
        <v>53</v>
      </c>
      <c r="G3442" s="1" t="s">
        <v>46</v>
      </c>
      <c r="H3442" s="1" t="s">
        <v>47</v>
      </c>
      <c r="I3442" s="1" t="s">
        <v>6114</v>
      </c>
      <c r="J3442" s="1" t="s">
        <v>6115</v>
      </c>
      <c r="K3442" s="94">
        <v>44740.66611111111</v>
      </c>
      <c r="L3442" s="27">
        <v>44741.754201388889</v>
      </c>
      <c r="M3442" s="1" t="s">
        <v>50</v>
      </c>
      <c r="N3442" s="91" t="s">
        <v>808</v>
      </c>
      <c r="O3442" s="1"/>
      <c r="P3442" s="1"/>
    </row>
    <row r="3443" spans="1:16" ht="16.5" hidden="1" customHeight="1">
      <c r="A3443" s="43">
        <v>108950</v>
      </c>
      <c r="B3443" s="1" t="s">
        <v>41</v>
      </c>
      <c r="C3443" s="1" t="s">
        <v>51</v>
      </c>
      <c r="D3443" s="1" t="s">
        <v>71</v>
      </c>
      <c r="E3443" s="1" t="s">
        <v>62</v>
      </c>
      <c r="F3443" s="1" t="s">
        <v>45</v>
      </c>
      <c r="G3443" s="1" t="s">
        <v>46</v>
      </c>
      <c r="H3443" s="1" t="s">
        <v>47</v>
      </c>
      <c r="I3443" s="1" t="s">
        <v>6116</v>
      </c>
      <c r="J3443" s="1" t="s">
        <v>6117</v>
      </c>
      <c r="K3443" s="94">
        <v>44740.670567129629</v>
      </c>
      <c r="L3443" s="27">
        <v>44740.673217592594</v>
      </c>
      <c r="M3443" s="1" t="s">
        <v>50</v>
      </c>
      <c r="N3443" s="91" t="s">
        <v>429</v>
      </c>
      <c r="O3443" s="1"/>
      <c r="P3443" s="1"/>
    </row>
    <row r="3444" spans="1:16" ht="16.5" hidden="1" customHeight="1">
      <c r="A3444" s="43">
        <v>108951</v>
      </c>
      <c r="B3444" s="1" t="s">
        <v>57</v>
      </c>
      <c r="C3444" s="1" t="s">
        <v>51</v>
      </c>
      <c r="D3444" s="1" t="s">
        <v>81</v>
      </c>
      <c r="E3444" s="1" t="s">
        <v>44</v>
      </c>
      <c r="F3444" s="1" t="s">
        <v>53</v>
      </c>
      <c r="G3444" s="1" t="s">
        <v>46</v>
      </c>
      <c r="H3444" s="1" t="s">
        <v>54</v>
      </c>
      <c r="I3444" s="1" t="s">
        <v>6118</v>
      </c>
      <c r="J3444" s="1" t="s">
        <v>6119</v>
      </c>
      <c r="K3444" s="94">
        <v>44740.675069444442</v>
      </c>
      <c r="L3444" s="27">
        <v>44741.752812500003</v>
      </c>
      <c r="M3444" s="1" t="s">
        <v>50</v>
      </c>
      <c r="N3444" s="85" t="s">
        <v>443</v>
      </c>
      <c r="O3444" s="1"/>
      <c r="P3444" s="1"/>
    </row>
    <row r="3445" spans="1:16" ht="16.5" hidden="1" customHeight="1">
      <c r="A3445" s="43">
        <v>108952</v>
      </c>
      <c r="B3445" s="1" t="s">
        <v>57</v>
      </c>
      <c r="C3445" s="1" t="s">
        <v>51</v>
      </c>
      <c r="D3445" s="1" t="s">
        <v>81</v>
      </c>
      <c r="E3445" s="1" t="s">
        <v>44</v>
      </c>
      <c r="F3445" s="1" t="s">
        <v>53</v>
      </c>
      <c r="G3445" s="1" t="s">
        <v>46</v>
      </c>
      <c r="H3445" s="1" t="s">
        <v>54</v>
      </c>
      <c r="I3445" s="1" t="s">
        <v>6118</v>
      </c>
      <c r="J3445" s="1" t="s">
        <v>6119</v>
      </c>
      <c r="K3445" s="94">
        <v>44740.681018518517</v>
      </c>
      <c r="L3445" s="27">
        <v>44741.752488425926</v>
      </c>
      <c r="M3445" s="1" t="s">
        <v>50</v>
      </c>
      <c r="N3445" s="85" t="s">
        <v>443</v>
      </c>
      <c r="O3445" s="1"/>
      <c r="P3445" s="1"/>
    </row>
    <row r="3446" spans="1:16" ht="16.5" hidden="1" customHeight="1">
      <c r="A3446" s="43">
        <v>108953</v>
      </c>
      <c r="B3446" s="1" t="s">
        <v>60</v>
      </c>
      <c r="C3446" s="1" t="s">
        <v>99</v>
      </c>
      <c r="D3446" s="1" t="s">
        <v>71</v>
      </c>
      <c r="E3446" s="1" t="s">
        <v>102</v>
      </c>
      <c r="F3446" s="1" t="s">
        <v>45</v>
      </c>
      <c r="G3446" s="1" t="s">
        <v>46</v>
      </c>
      <c r="H3446" s="1" t="s">
        <v>54</v>
      </c>
      <c r="I3446" s="1" t="s">
        <v>6120</v>
      </c>
      <c r="J3446" s="1" t="s">
        <v>6079</v>
      </c>
      <c r="K3446" s="94">
        <v>44740.683344907404</v>
      </c>
      <c r="L3446" s="27">
        <v>44748.470590277779</v>
      </c>
      <c r="M3446" s="1" t="s">
        <v>50</v>
      </c>
      <c r="N3446" s="91" t="s">
        <v>429</v>
      </c>
      <c r="O3446" s="1"/>
      <c r="P3446" s="1"/>
    </row>
    <row r="3447" spans="1:16" ht="16.5" hidden="1" customHeight="1">
      <c r="A3447" s="43">
        <v>108954</v>
      </c>
      <c r="B3447" s="1" t="s">
        <v>74</v>
      </c>
      <c r="C3447" s="1" t="s">
        <v>90</v>
      </c>
      <c r="D3447" s="1" t="s">
        <v>61</v>
      </c>
      <c r="E3447" s="1" t="s">
        <v>75</v>
      </c>
      <c r="F3447" s="1" t="s">
        <v>67</v>
      </c>
      <c r="G3447" s="1" t="s">
        <v>46</v>
      </c>
      <c r="H3447" s="1" t="s">
        <v>54</v>
      </c>
      <c r="I3447" s="1" t="s">
        <v>6121</v>
      </c>
      <c r="J3447" s="1" t="s">
        <v>6122</v>
      </c>
      <c r="K3447" s="94">
        <v>44740.692326388889</v>
      </c>
      <c r="L3447" s="27">
        <v>44746.680625000001</v>
      </c>
      <c r="M3447" s="1" t="s">
        <v>50</v>
      </c>
      <c r="N3447" s="91" t="s">
        <v>429</v>
      </c>
      <c r="O3447" s="1"/>
      <c r="P3447" s="1"/>
    </row>
    <row r="3448" spans="1:16" ht="16.5" hidden="1" customHeight="1">
      <c r="A3448" s="43">
        <v>108955</v>
      </c>
      <c r="B3448" s="1" t="s">
        <v>41</v>
      </c>
      <c r="C3448" s="1" t="s">
        <v>51</v>
      </c>
      <c r="D3448" s="1" t="s">
        <v>81</v>
      </c>
      <c r="E3448" s="1" t="s">
        <v>44</v>
      </c>
      <c r="F3448" s="1" t="s">
        <v>45</v>
      </c>
      <c r="G3448" s="1" t="s">
        <v>46</v>
      </c>
      <c r="H3448" s="1" t="s">
        <v>54</v>
      </c>
      <c r="I3448" s="1" t="s">
        <v>4009</v>
      </c>
      <c r="J3448" s="1" t="s">
        <v>6123</v>
      </c>
      <c r="K3448" s="94">
        <v>44740.709178240744</v>
      </c>
      <c r="L3448" s="27">
        <v>44741.751967592594</v>
      </c>
      <c r="M3448" s="1" t="s">
        <v>50</v>
      </c>
      <c r="N3448" s="91" t="s">
        <v>429</v>
      </c>
      <c r="O3448" s="1"/>
      <c r="P3448" s="1"/>
    </row>
    <row r="3449" spans="1:16" ht="16.5" hidden="1" customHeight="1">
      <c r="A3449" s="43">
        <v>108956</v>
      </c>
      <c r="B3449" s="1" t="s">
        <v>41</v>
      </c>
      <c r="C3449" s="1" t="s">
        <v>114</v>
      </c>
      <c r="D3449" s="1" t="s">
        <v>43</v>
      </c>
      <c r="E3449" s="1" t="s">
        <v>44</v>
      </c>
      <c r="F3449" s="1" t="s">
        <v>45</v>
      </c>
      <c r="G3449" s="1" t="s">
        <v>46</v>
      </c>
      <c r="H3449" s="1" t="s">
        <v>47</v>
      </c>
      <c r="I3449" s="1" t="s">
        <v>6124</v>
      </c>
      <c r="J3449" s="1" t="s">
        <v>5584</v>
      </c>
      <c r="K3449" s="94">
        <v>44740.714525462965</v>
      </c>
      <c r="L3449" s="27">
        <v>44741.75104166667</v>
      </c>
      <c r="M3449" s="1" t="s">
        <v>50</v>
      </c>
      <c r="N3449" s="91" t="s">
        <v>429</v>
      </c>
      <c r="O3449" s="1"/>
      <c r="P3449" s="1"/>
    </row>
    <row r="3450" spans="1:16" ht="16.5" hidden="1" customHeight="1">
      <c r="A3450" s="43">
        <v>108957</v>
      </c>
      <c r="B3450" s="1" t="s">
        <v>74</v>
      </c>
      <c r="C3450" s="1" t="s">
        <v>51</v>
      </c>
      <c r="D3450" s="1" t="s">
        <v>43</v>
      </c>
      <c r="E3450" s="1" t="s">
        <v>66</v>
      </c>
      <c r="F3450" s="1" t="s">
        <v>67</v>
      </c>
      <c r="G3450" s="1" t="s">
        <v>46</v>
      </c>
      <c r="H3450" s="1" t="s">
        <v>54</v>
      </c>
      <c r="I3450" s="1" t="s">
        <v>6125</v>
      </c>
      <c r="J3450" s="1" t="s">
        <v>6126</v>
      </c>
      <c r="K3450" s="94">
        <v>44740.84642361111</v>
      </c>
      <c r="L3450" s="27">
        <v>44748.717905092592</v>
      </c>
      <c r="M3450" s="1" t="s">
        <v>50</v>
      </c>
      <c r="N3450" s="91" t="s">
        <v>429</v>
      </c>
      <c r="O3450" s="1"/>
      <c r="P3450" s="1"/>
    </row>
    <row r="3451" spans="1:16" ht="16.5" hidden="1" customHeight="1">
      <c r="A3451" s="43">
        <v>108958</v>
      </c>
      <c r="B3451" s="1" t="s">
        <v>74</v>
      </c>
      <c r="C3451" s="1" t="s">
        <v>51</v>
      </c>
      <c r="D3451" s="1" t="s">
        <v>52</v>
      </c>
      <c r="E3451" s="1" t="s">
        <v>134</v>
      </c>
      <c r="F3451" s="1" t="s">
        <v>67</v>
      </c>
      <c r="G3451" s="1" t="s">
        <v>46</v>
      </c>
      <c r="H3451" s="1" t="s">
        <v>47</v>
      </c>
      <c r="I3451" s="1" t="s">
        <v>6127</v>
      </c>
      <c r="J3451" s="1" t="s">
        <v>6128</v>
      </c>
      <c r="K3451" s="94">
        <v>44740.882777777777</v>
      </c>
      <c r="L3451" s="27">
        <v>44748.367268518516</v>
      </c>
      <c r="M3451" s="1" t="s">
        <v>50</v>
      </c>
      <c r="N3451" s="91" t="s">
        <v>808</v>
      </c>
      <c r="O3451" s="1"/>
      <c r="P3451" s="1"/>
    </row>
    <row r="3452" spans="1:16" ht="16.5" hidden="1" customHeight="1">
      <c r="A3452" s="43">
        <v>108959</v>
      </c>
      <c r="B3452" s="1" t="s">
        <v>575</v>
      </c>
      <c r="C3452" s="1" t="s">
        <v>42</v>
      </c>
      <c r="D3452" s="1" t="s">
        <v>61</v>
      </c>
      <c r="E3452" s="1" t="s">
        <v>62</v>
      </c>
      <c r="F3452" s="1" t="s">
        <v>67</v>
      </c>
      <c r="G3452" s="1" t="s">
        <v>85</v>
      </c>
      <c r="H3452" s="1" t="s">
        <v>54</v>
      </c>
      <c r="I3452" s="1" t="s">
        <v>6129</v>
      </c>
      <c r="J3452" s="1" t="s">
        <v>6130</v>
      </c>
      <c r="K3452" s="94">
        <v>44741.025254629632</v>
      </c>
      <c r="L3452" s="27">
        <v>44741.75068287037</v>
      </c>
      <c r="M3452" s="1" t="s">
        <v>50</v>
      </c>
      <c r="N3452" s="85" t="s">
        <v>443</v>
      </c>
      <c r="O3452" s="1"/>
      <c r="P3452" s="1"/>
    </row>
    <row r="3453" spans="1:16" ht="16.5" hidden="1" customHeight="1">
      <c r="A3453" s="43">
        <v>108960</v>
      </c>
      <c r="B3453" s="1" t="s">
        <v>41</v>
      </c>
      <c r="C3453" s="1" t="s">
        <v>51</v>
      </c>
      <c r="D3453" s="1" t="s">
        <v>52</v>
      </c>
      <c r="E3453" s="1" t="s">
        <v>44</v>
      </c>
      <c r="F3453" s="1" t="s">
        <v>45</v>
      </c>
      <c r="G3453" s="1" t="s">
        <v>46</v>
      </c>
      <c r="H3453" s="1" t="s">
        <v>47</v>
      </c>
      <c r="I3453" s="1" t="s">
        <v>6131</v>
      </c>
      <c r="J3453" s="1" t="s">
        <v>3640</v>
      </c>
      <c r="K3453" s="94">
        <v>44741.399363425924</v>
      </c>
      <c r="L3453" s="27">
        <v>44741.750231481485</v>
      </c>
      <c r="M3453" s="1" t="s">
        <v>50</v>
      </c>
      <c r="N3453" s="91" t="s">
        <v>429</v>
      </c>
      <c r="O3453" s="1"/>
      <c r="P3453" s="1"/>
    </row>
    <row r="3454" spans="1:16" ht="16.5" customHeight="1">
      <c r="A3454" s="43">
        <v>108961</v>
      </c>
      <c r="B3454" s="1" t="s">
        <v>74</v>
      </c>
      <c r="C3454" s="1" t="s">
        <v>99</v>
      </c>
      <c r="D3454" s="1" t="s">
        <v>43</v>
      </c>
      <c r="E3454" s="1" t="s">
        <v>66</v>
      </c>
      <c r="F3454" s="1" t="s">
        <v>67</v>
      </c>
      <c r="G3454" s="1" t="s">
        <v>401</v>
      </c>
      <c r="H3454" s="1" t="s">
        <v>54</v>
      </c>
      <c r="I3454" s="1" t="s">
        <v>6132</v>
      </c>
      <c r="J3454" s="1" t="s">
        <v>6133</v>
      </c>
      <c r="K3454" s="94">
        <v>44741.443773148145</v>
      </c>
      <c r="L3454" s="27">
        <v>44746.576782407406</v>
      </c>
      <c r="M3454" s="1" t="s">
        <v>50</v>
      </c>
      <c r="N3454" s="85" t="s">
        <v>443</v>
      </c>
      <c r="O3454" s="1"/>
      <c r="P3454" s="1"/>
    </row>
    <row r="3455" spans="1:16" ht="16.5" customHeight="1">
      <c r="A3455" s="43">
        <v>108962</v>
      </c>
      <c r="B3455" s="1" t="s">
        <v>74</v>
      </c>
      <c r="C3455" s="1" t="s">
        <v>99</v>
      </c>
      <c r="D3455" s="1" t="s">
        <v>43</v>
      </c>
      <c r="E3455" s="1" t="s">
        <v>66</v>
      </c>
      <c r="F3455" s="1" t="s">
        <v>67</v>
      </c>
      <c r="G3455" s="1" t="s">
        <v>401</v>
      </c>
      <c r="H3455" s="1" t="s">
        <v>54</v>
      </c>
      <c r="I3455" s="1" t="s">
        <v>6134</v>
      </c>
      <c r="J3455" s="1" t="s">
        <v>6135</v>
      </c>
      <c r="K3455" s="94">
        <v>44741.446331018517</v>
      </c>
      <c r="L3455" s="27">
        <v>44746.57739583333</v>
      </c>
      <c r="M3455" s="1" t="s">
        <v>50</v>
      </c>
      <c r="N3455" s="85" t="s">
        <v>443</v>
      </c>
      <c r="O3455" s="1"/>
      <c r="P3455" s="1"/>
    </row>
    <row r="3456" spans="1:16" ht="16.5" hidden="1" customHeight="1">
      <c r="A3456" s="43">
        <v>108963</v>
      </c>
      <c r="B3456" s="1" t="s">
        <v>60</v>
      </c>
      <c r="C3456" s="1" t="s">
        <v>51</v>
      </c>
      <c r="D3456" s="1" t="s">
        <v>81</v>
      </c>
      <c r="E3456" s="1" t="s">
        <v>886</v>
      </c>
      <c r="F3456" s="1" t="s">
        <v>53</v>
      </c>
      <c r="G3456" s="1" t="s">
        <v>85</v>
      </c>
      <c r="H3456" s="1" t="s">
        <v>47</v>
      </c>
      <c r="I3456" s="1" t="s">
        <v>6136</v>
      </c>
      <c r="J3456" s="1" t="s">
        <v>6137</v>
      </c>
      <c r="K3456" s="94">
        <v>44741.463622685187</v>
      </c>
      <c r="L3456" s="27">
        <v>44741.749988425923</v>
      </c>
      <c r="M3456" s="1" t="s">
        <v>50</v>
      </c>
      <c r="N3456" s="91" t="s">
        <v>429</v>
      </c>
      <c r="O3456" s="1"/>
      <c r="P3456" s="1"/>
    </row>
    <row r="3457" spans="1:16" ht="16.5" hidden="1" customHeight="1">
      <c r="A3457" s="43">
        <v>108964</v>
      </c>
      <c r="B3457" s="1" t="s">
        <v>60</v>
      </c>
      <c r="C3457" s="1" t="s">
        <v>51</v>
      </c>
      <c r="D3457" s="1" t="s">
        <v>43</v>
      </c>
      <c r="E3457" s="1" t="s">
        <v>44</v>
      </c>
      <c r="F3457" s="1" t="s">
        <v>45</v>
      </c>
      <c r="G3457" s="1" t="s">
        <v>46</v>
      </c>
      <c r="H3457" s="1" t="s">
        <v>47</v>
      </c>
      <c r="I3457" s="1" t="s">
        <v>6138</v>
      </c>
      <c r="J3457" s="1" t="s">
        <v>6139</v>
      </c>
      <c r="K3457" s="94">
        <v>44741.465601851851</v>
      </c>
      <c r="L3457" s="27">
        <v>44747.414085648146</v>
      </c>
      <c r="M3457" s="1" t="s">
        <v>50</v>
      </c>
      <c r="N3457" s="91" t="s">
        <v>429</v>
      </c>
      <c r="O3457" s="1"/>
      <c r="P3457" s="1"/>
    </row>
    <row r="3458" spans="1:16" ht="16.5" hidden="1" customHeight="1">
      <c r="A3458" s="43">
        <v>108965</v>
      </c>
      <c r="B3458" s="1" t="s">
        <v>60</v>
      </c>
      <c r="C3458" s="1" t="s">
        <v>99</v>
      </c>
      <c r="D3458" s="1" t="s">
        <v>61</v>
      </c>
      <c r="E3458" s="1" t="s">
        <v>44</v>
      </c>
      <c r="F3458" s="1" t="s">
        <v>45</v>
      </c>
      <c r="G3458" s="1" t="s">
        <v>46</v>
      </c>
      <c r="H3458" s="1" t="s">
        <v>54</v>
      </c>
      <c r="I3458" s="1" t="s">
        <v>4795</v>
      </c>
      <c r="J3458" s="1" t="s">
        <v>5736</v>
      </c>
      <c r="K3458" s="94">
        <v>44741.465856481482</v>
      </c>
      <c r="L3458" s="27">
        <v>44741.749305555553</v>
      </c>
      <c r="M3458" s="1" t="s">
        <v>50</v>
      </c>
      <c r="N3458" s="91" t="s">
        <v>429</v>
      </c>
      <c r="O3458" s="1"/>
      <c r="P3458" s="1"/>
    </row>
    <row r="3459" spans="1:16" ht="16.5" hidden="1" customHeight="1">
      <c r="A3459" s="43">
        <v>108966</v>
      </c>
      <c r="B3459" s="1" t="s">
        <v>41</v>
      </c>
      <c r="C3459" s="1" t="s">
        <v>341</v>
      </c>
      <c r="D3459" s="1" t="s">
        <v>61</v>
      </c>
      <c r="E3459" s="1" t="s">
        <v>75</v>
      </c>
      <c r="F3459" s="1" t="s">
        <v>45</v>
      </c>
      <c r="G3459" s="1" t="s">
        <v>46</v>
      </c>
      <c r="H3459" s="1" t="s">
        <v>47</v>
      </c>
      <c r="I3459" s="1" t="s">
        <v>6140</v>
      </c>
      <c r="J3459" s="1" t="s">
        <v>6141</v>
      </c>
      <c r="K3459" s="94">
        <v>44741.471736111111</v>
      </c>
      <c r="L3459" s="27">
        <v>44741.747060185182</v>
      </c>
      <c r="M3459" s="1" t="s">
        <v>50</v>
      </c>
      <c r="N3459" s="91" t="s">
        <v>429</v>
      </c>
      <c r="O3459" s="1"/>
      <c r="P3459" s="1"/>
    </row>
    <row r="3460" spans="1:16" ht="16.5" hidden="1" customHeight="1">
      <c r="A3460" s="43">
        <v>108967</v>
      </c>
      <c r="B3460" s="1" t="s">
        <v>60</v>
      </c>
      <c r="C3460" s="1" t="s">
        <v>126</v>
      </c>
      <c r="D3460" s="1" t="s">
        <v>43</v>
      </c>
      <c r="E3460" s="1" t="s">
        <v>44</v>
      </c>
      <c r="F3460" s="1" t="s">
        <v>45</v>
      </c>
      <c r="G3460" s="1" t="s">
        <v>46</v>
      </c>
      <c r="H3460" s="1" t="s">
        <v>47</v>
      </c>
      <c r="I3460" s="1" t="s">
        <v>6142</v>
      </c>
      <c r="J3460" s="1" t="s">
        <v>6143</v>
      </c>
      <c r="K3460" s="94">
        <v>44741.473668981482</v>
      </c>
      <c r="L3460" s="27">
        <v>44741.531006944446</v>
      </c>
      <c r="M3460" s="1" t="s">
        <v>50</v>
      </c>
      <c r="N3460" s="91" t="s">
        <v>429</v>
      </c>
      <c r="O3460" s="1"/>
      <c r="P3460" s="1"/>
    </row>
    <row r="3461" spans="1:16" ht="16.5" hidden="1" customHeight="1">
      <c r="A3461" s="43">
        <v>108968</v>
      </c>
      <c r="B3461" s="1" t="s">
        <v>60</v>
      </c>
      <c r="C3461" s="1" t="s">
        <v>51</v>
      </c>
      <c r="D3461" s="1" t="s">
        <v>43</v>
      </c>
      <c r="E3461" s="1" t="s">
        <v>102</v>
      </c>
      <c r="F3461" s="1" t="s">
        <v>53</v>
      </c>
      <c r="G3461" s="1" t="s">
        <v>46</v>
      </c>
      <c r="H3461" s="1" t="s">
        <v>47</v>
      </c>
      <c r="I3461" s="1" t="s">
        <v>6144</v>
      </c>
      <c r="J3461" s="1" t="s">
        <v>6145</v>
      </c>
      <c r="K3461" s="94">
        <v>44741.480300925927</v>
      </c>
      <c r="L3461" s="27">
        <v>44747.414942129632</v>
      </c>
      <c r="M3461" s="1" t="s">
        <v>50</v>
      </c>
      <c r="N3461" s="91" t="s">
        <v>429</v>
      </c>
      <c r="O3461" s="1"/>
      <c r="P3461" s="1"/>
    </row>
    <row r="3462" spans="1:16" ht="16.5" hidden="1" customHeight="1">
      <c r="A3462" s="43">
        <v>108969</v>
      </c>
      <c r="B3462" s="1" t="s">
        <v>57</v>
      </c>
      <c r="C3462" s="1" t="s">
        <v>51</v>
      </c>
      <c r="D3462" s="1" t="s">
        <v>61</v>
      </c>
      <c r="E3462" s="1" t="s">
        <v>66</v>
      </c>
      <c r="F3462" s="1" t="s">
        <v>53</v>
      </c>
      <c r="G3462" s="1" t="s">
        <v>46</v>
      </c>
      <c r="H3462" s="1" t="s">
        <v>54</v>
      </c>
      <c r="I3462" s="1" t="s">
        <v>6146</v>
      </c>
      <c r="J3462" s="1" t="s">
        <v>6045</v>
      </c>
      <c r="K3462" s="94">
        <v>44741.485266203701</v>
      </c>
      <c r="L3462" s="27">
        <v>44741.746817129628</v>
      </c>
      <c r="M3462" s="1" t="s">
        <v>50</v>
      </c>
      <c r="N3462" s="85" t="s">
        <v>443</v>
      </c>
      <c r="O3462" s="1"/>
      <c r="P3462" s="1"/>
    </row>
    <row r="3463" spans="1:16" ht="16.5" hidden="1" customHeight="1">
      <c r="A3463" s="43">
        <v>108970</v>
      </c>
      <c r="B3463" s="1" t="s">
        <v>41</v>
      </c>
      <c r="C3463" s="1" t="s">
        <v>90</v>
      </c>
      <c r="D3463" s="1" t="s">
        <v>43</v>
      </c>
      <c r="E3463" s="1" t="s">
        <v>44</v>
      </c>
      <c r="F3463" s="1" t="s">
        <v>45</v>
      </c>
      <c r="G3463" s="1" t="s">
        <v>46</v>
      </c>
      <c r="H3463" s="1" t="s">
        <v>47</v>
      </c>
      <c r="I3463" s="1" t="s">
        <v>893</v>
      </c>
      <c r="J3463" s="1" t="s">
        <v>5449</v>
      </c>
      <c r="K3463" s="94">
        <v>44741.496122685188</v>
      </c>
      <c r="L3463" s="27">
        <v>44741.746261574073</v>
      </c>
      <c r="M3463" s="1" t="s">
        <v>50</v>
      </c>
      <c r="N3463" s="85" t="s">
        <v>443</v>
      </c>
      <c r="O3463" s="1"/>
      <c r="P3463" s="1"/>
    </row>
    <row r="3464" spans="1:16" ht="16.5" hidden="1" customHeight="1">
      <c r="A3464" s="43">
        <v>108971</v>
      </c>
      <c r="B3464" s="1" t="s">
        <v>494</v>
      </c>
      <c r="C3464" s="1" t="s">
        <v>42</v>
      </c>
      <c r="D3464" s="1" t="s">
        <v>81</v>
      </c>
      <c r="E3464" s="1" t="s">
        <v>62</v>
      </c>
      <c r="F3464" s="1" t="s">
        <v>67</v>
      </c>
      <c r="G3464" s="1" t="s">
        <v>498</v>
      </c>
      <c r="H3464" s="1" t="s">
        <v>54</v>
      </c>
      <c r="I3464" s="1" t="s">
        <v>6147</v>
      </c>
      <c r="J3464" s="1" t="s">
        <v>6148</v>
      </c>
      <c r="K3464" s="94">
        <v>44741.504050925927</v>
      </c>
      <c r="L3464" s="27">
        <v>44741.746076388888</v>
      </c>
      <c r="M3464" s="1" t="s">
        <v>50</v>
      </c>
      <c r="N3464" s="91" t="s">
        <v>3881</v>
      </c>
      <c r="O3464" s="1"/>
      <c r="P3464" s="1"/>
    </row>
    <row r="3465" spans="1:16" ht="16.5" hidden="1" customHeight="1">
      <c r="A3465" s="43">
        <v>108972</v>
      </c>
      <c r="B3465" s="1" t="s">
        <v>494</v>
      </c>
      <c r="C3465" s="1" t="s">
        <v>42</v>
      </c>
      <c r="D3465" s="1" t="s">
        <v>81</v>
      </c>
      <c r="E3465" s="1" t="s">
        <v>62</v>
      </c>
      <c r="F3465" s="1" t="s">
        <v>67</v>
      </c>
      <c r="G3465" s="1" t="s">
        <v>498</v>
      </c>
      <c r="H3465" s="1" t="s">
        <v>54</v>
      </c>
      <c r="I3465" s="1" t="s">
        <v>6147</v>
      </c>
      <c r="J3465" s="1" t="s">
        <v>6148</v>
      </c>
      <c r="K3465" s="94">
        <v>44741.504907407405</v>
      </c>
      <c r="L3465" s="27">
        <v>44741.745497685188</v>
      </c>
      <c r="M3465" s="1" t="s">
        <v>50</v>
      </c>
      <c r="N3465" s="91" t="s">
        <v>3881</v>
      </c>
      <c r="O3465" s="1"/>
      <c r="P3465" s="1"/>
    </row>
    <row r="3466" spans="1:16" ht="16.5" hidden="1" customHeight="1">
      <c r="A3466" s="43">
        <v>108973</v>
      </c>
      <c r="B3466" s="1" t="s">
        <v>57</v>
      </c>
      <c r="C3466" s="1" t="s">
        <v>51</v>
      </c>
      <c r="D3466" s="1" t="s">
        <v>71</v>
      </c>
      <c r="E3466" s="1" t="s">
        <v>62</v>
      </c>
      <c r="F3466" s="1" t="s">
        <v>53</v>
      </c>
      <c r="G3466" s="1" t="s">
        <v>46</v>
      </c>
      <c r="H3466" s="1" t="s">
        <v>54</v>
      </c>
      <c r="I3466" s="1" t="s">
        <v>6149</v>
      </c>
      <c r="J3466" s="1" t="s">
        <v>6150</v>
      </c>
      <c r="K3466" s="94">
        <v>44741.50990740741</v>
      </c>
      <c r="L3466" s="27">
        <v>44741.744016203702</v>
      </c>
      <c r="M3466" s="1" t="s">
        <v>50</v>
      </c>
      <c r="N3466" s="85" t="s">
        <v>443</v>
      </c>
      <c r="O3466" s="1"/>
      <c r="P3466" s="1"/>
    </row>
    <row r="3467" spans="1:16" ht="16.5" hidden="1" customHeight="1">
      <c r="A3467" s="43">
        <v>108974</v>
      </c>
      <c r="B3467" s="1" t="s">
        <v>60</v>
      </c>
      <c r="C3467" s="1" t="s">
        <v>51</v>
      </c>
      <c r="D3467" s="1" t="s">
        <v>81</v>
      </c>
      <c r="E3467" s="1" t="s">
        <v>257</v>
      </c>
      <c r="F3467" s="1" t="s">
        <v>53</v>
      </c>
      <c r="G3467" s="1" t="s">
        <v>85</v>
      </c>
      <c r="H3467" s="1" t="s">
        <v>54</v>
      </c>
      <c r="I3467" s="1" t="s">
        <v>6151</v>
      </c>
      <c r="J3467" s="1" t="s">
        <v>6152</v>
      </c>
      <c r="K3467" s="94">
        <v>44741.511307870373</v>
      </c>
      <c r="L3467" s="27">
        <v>44743.367418981485</v>
      </c>
      <c r="M3467" s="1" t="s">
        <v>50</v>
      </c>
      <c r="N3467" s="91" t="s">
        <v>429</v>
      </c>
      <c r="O3467" s="1"/>
      <c r="P3467" s="1"/>
    </row>
    <row r="3468" spans="1:16" ht="16.5" hidden="1" customHeight="1">
      <c r="A3468" s="43">
        <v>108975</v>
      </c>
      <c r="B3468" s="1" t="s">
        <v>65</v>
      </c>
      <c r="C3468" s="1" t="s">
        <v>51</v>
      </c>
      <c r="D3468" s="1" t="s">
        <v>43</v>
      </c>
      <c r="E3468" s="1" t="s">
        <v>249</v>
      </c>
      <c r="F3468" s="1" t="s">
        <v>67</v>
      </c>
      <c r="G3468" s="1" t="s">
        <v>46</v>
      </c>
      <c r="H3468" s="1" t="s">
        <v>47</v>
      </c>
      <c r="I3468" s="1" t="s">
        <v>6153</v>
      </c>
      <c r="J3468" s="1" t="s">
        <v>6154</v>
      </c>
      <c r="K3468" s="94">
        <v>44741.514687499999</v>
      </c>
      <c r="L3468" s="27">
        <v>44747.417025462964</v>
      </c>
      <c r="M3468" s="1" t="s">
        <v>50</v>
      </c>
      <c r="N3468" s="91" t="s">
        <v>808</v>
      </c>
      <c r="O3468" s="1"/>
      <c r="P3468" s="1"/>
    </row>
    <row r="3469" spans="1:16" ht="16.5" hidden="1" customHeight="1">
      <c r="A3469" s="43">
        <v>108976</v>
      </c>
      <c r="B3469" s="1" t="s">
        <v>57</v>
      </c>
      <c r="C3469" s="1" t="s">
        <v>51</v>
      </c>
      <c r="D3469" s="1" t="s">
        <v>71</v>
      </c>
      <c r="E3469" s="1" t="s">
        <v>44</v>
      </c>
      <c r="F3469" s="1" t="s">
        <v>53</v>
      </c>
      <c r="G3469" s="1" t="s">
        <v>46</v>
      </c>
      <c r="H3469" s="1" t="s">
        <v>47</v>
      </c>
      <c r="I3469" s="1" t="s">
        <v>6155</v>
      </c>
      <c r="J3469" s="1" t="s">
        <v>6156</v>
      </c>
      <c r="K3469" s="94">
        <v>44741.517812500002</v>
      </c>
      <c r="L3469" s="27">
        <v>44742.648541666669</v>
      </c>
      <c r="M3469" s="1" t="s">
        <v>50</v>
      </c>
      <c r="N3469" s="85" t="s">
        <v>443</v>
      </c>
      <c r="O3469" s="1"/>
      <c r="P3469" s="1"/>
    </row>
    <row r="3470" spans="1:16" ht="16.5" hidden="1" customHeight="1">
      <c r="A3470" s="43">
        <v>108977</v>
      </c>
      <c r="B3470" s="1" t="s">
        <v>60</v>
      </c>
      <c r="C3470" s="1" t="s">
        <v>51</v>
      </c>
      <c r="D3470" s="1" t="s">
        <v>81</v>
      </c>
      <c r="E3470" s="1" t="s">
        <v>257</v>
      </c>
      <c r="F3470" s="1" t="s">
        <v>53</v>
      </c>
      <c r="G3470" s="1" t="s">
        <v>46</v>
      </c>
      <c r="H3470" s="1" t="s">
        <v>54</v>
      </c>
      <c r="I3470" s="1" t="s">
        <v>6157</v>
      </c>
      <c r="J3470" s="1" t="s">
        <v>6158</v>
      </c>
      <c r="K3470" s="94">
        <v>44741.51971064815</v>
      </c>
      <c r="L3470" s="27">
        <v>44741.743402777778</v>
      </c>
      <c r="M3470" s="1" t="s">
        <v>50</v>
      </c>
      <c r="N3470" s="91" t="s">
        <v>429</v>
      </c>
      <c r="O3470" s="1"/>
      <c r="P3470" s="1"/>
    </row>
    <row r="3471" spans="1:16" ht="16.5" hidden="1" customHeight="1">
      <c r="A3471" s="43">
        <v>108978</v>
      </c>
      <c r="B3471" s="1" t="s">
        <v>41</v>
      </c>
      <c r="C3471" s="1" t="s">
        <v>51</v>
      </c>
      <c r="D3471" s="1" t="s">
        <v>81</v>
      </c>
      <c r="E3471" s="1" t="s">
        <v>257</v>
      </c>
      <c r="F3471" s="1" t="s">
        <v>53</v>
      </c>
      <c r="G3471" s="1" t="s">
        <v>46</v>
      </c>
      <c r="H3471" s="1" t="s">
        <v>54</v>
      </c>
      <c r="I3471" s="1" t="s">
        <v>893</v>
      </c>
      <c r="J3471" s="1" t="s">
        <v>5749</v>
      </c>
      <c r="K3471" s="94">
        <v>44741.528425925928</v>
      </c>
      <c r="L3471" s="27">
        <v>44741.743206018517</v>
      </c>
      <c r="M3471" s="1" t="s">
        <v>50</v>
      </c>
      <c r="N3471" s="91" t="s">
        <v>429</v>
      </c>
      <c r="O3471" s="1"/>
      <c r="P3471" s="1"/>
    </row>
    <row r="3472" spans="1:16" ht="16.5" hidden="1" customHeight="1">
      <c r="A3472" s="43">
        <v>108979</v>
      </c>
      <c r="B3472" s="1" t="s">
        <v>41</v>
      </c>
      <c r="C3472" s="1" t="s">
        <v>51</v>
      </c>
      <c r="D3472" s="1" t="s">
        <v>71</v>
      </c>
      <c r="E3472" s="1" t="s">
        <v>44</v>
      </c>
      <c r="F3472" s="1" t="s">
        <v>53</v>
      </c>
      <c r="G3472" s="1" t="s">
        <v>498</v>
      </c>
      <c r="H3472" s="1" t="s">
        <v>54</v>
      </c>
      <c r="I3472" s="1" t="s">
        <v>6159</v>
      </c>
      <c r="J3472" s="1" t="s">
        <v>6158</v>
      </c>
      <c r="K3472" s="94">
        <v>44741.545243055552</v>
      </c>
      <c r="L3472" s="27">
        <v>44741.742858796293</v>
      </c>
      <c r="M3472" s="1" t="s">
        <v>50</v>
      </c>
      <c r="N3472" s="91" t="s">
        <v>429</v>
      </c>
      <c r="O3472" s="1"/>
      <c r="P3472" s="1"/>
    </row>
    <row r="3473" spans="1:16" ht="16.5" hidden="1" customHeight="1">
      <c r="A3473" s="43">
        <v>108980</v>
      </c>
      <c r="B3473" s="1" t="s">
        <v>41</v>
      </c>
      <c r="C3473" s="1" t="s">
        <v>109</v>
      </c>
      <c r="D3473" s="1" t="s">
        <v>71</v>
      </c>
      <c r="E3473" s="1" t="s">
        <v>44</v>
      </c>
      <c r="F3473" s="1" t="s">
        <v>45</v>
      </c>
      <c r="G3473" s="1" t="s">
        <v>46</v>
      </c>
      <c r="H3473" s="1" t="s">
        <v>47</v>
      </c>
      <c r="I3473" s="1" t="s">
        <v>6160</v>
      </c>
      <c r="J3473" s="1" t="s">
        <v>6161</v>
      </c>
      <c r="K3473" s="94">
        <v>44741.552268518521</v>
      </c>
      <c r="L3473" s="27">
        <v>44743.524062500001</v>
      </c>
      <c r="M3473" s="1" t="s">
        <v>50</v>
      </c>
      <c r="N3473" s="91" t="s">
        <v>429</v>
      </c>
      <c r="O3473" s="1"/>
      <c r="P3473" s="1"/>
    </row>
    <row r="3474" spans="1:16" ht="16.5" hidden="1" customHeight="1">
      <c r="A3474" s="43">
        <v>108981</v>
      </c>
      <c r="B3474" s="1" t="s">
        <v>639</v>
      </c>
      <c r="C3474" s="1" t="s">
        <v>109</v>
      </c>
      <c r="D3474" s="1" t="s">
        <v>71</v>
      </c>
      <c r="E3474" s="1" t="s">
        <v>44</v>
      </c>
      <c r="F3474" s="1" t="s">
        <v>53</v>
      </c>
      <c r="G3474" s="1" t="s">
        <v>85</v>
      </c>
      <c r="H3474" s="1" t="s">
        <v>54</v>
      </c>
      <c r="I3474" s="1" t="s">
        <v>6162</v>
      </c>
      <c r="J3474" s="1" t="s">
        <v>6163</v>
      </c>
      <c r="K3474" s="94">
        <v>44741.559398148151</v>
      </c>
      <c r="L3474" s="27">
        <v>44741.742662037039</v>
      </c>
      <c r="M3474" s="1" t="s">
        <v>50</v>
      </c>
      <c r="N3474" s="91" t="s">
        <v>429</v>
      </c>
      <c r="O3474" s="1"/>
      <c r="P3474" s="1"/>
    </row>
    <row r="3475" spans="1:16" ht="16.5" hidden="1" customHeight="1">
      <c r="A3475" s="43">
        <v>108982</v>
      </c>
      <c r="B3475" s="1" t="s">
        <v>60</v>
      </c>
      <c r="C3475" s="1" t="s">
        <v>126</v>
      </c>
      <c r="D3475" s="1" t="s">
        <v>43</v>
      </c>
      <c r="E3475" s="1" t="s">
        <v>44</v>
      </c>
      <c r="F3475" s="1" t="s">
        <v>45</v>
      </c>
      <c r="G3475" s="1" t="s">
        <v>46</v>
      </c>
      <c r="H3475" s="1" t="s">
        <v>47</v>
      </c>
      <c r="I3475" s="1" t="s">
        <v>6164</v>
      </c>
      <c r="J3475" s="1" t="s">
        <v>6165</v>
      </c>
      <c r="K3475" s="94">
        <v>44741.576944444445</v>
      </c>
      <c r="L3475" s="27">
        <v>44741.662488425929</v>
      </c>
      <c r="M3475" s="1" t="s">
        <v>50</v>
      </c>
      <c r="N3475" s="91" t="s">
        <v>429</v>
      </c>
      <c r="O3475" s="1"/>
      <c r="P3475" s="1"/>
    </row>
    <row r="3476" spans="1:16" ht="16.5" customHeight="1">
      <c r="A3476" s="43">
        <v>108983</v>
      </c>
      <c r="B3476" s="1" t="s">
        <v>57</v>
      </c>
      <c r="C3476" s="1" t="s">
        <v>109</v>
      </c>
      <c r="D3476" s="1" t="s">
        <v>43</v>
      </c>
      <c r="E3476" s="1" t="s">
        <v>241</v>
      </c>
      <c r="F3476" s="1" t="s">
        <v>67</v>
      </c>
      <c r="G3476" s="1" t="s">
        <v>401</v>
      </c>
      <c r="H3476" s="1" t="s">
        <v>47</v>
      </c>
      <c r="I3476" s="1" t="s">
        <v>6166</v>
      </c>
      <c r="J3476" s="1" t="s">
        <v>6167</v>
      </c>
      <c r="K3476" s="94">
        <v>44741.585497685184</v>
      </c>
      <c r="L3476" s="27">
        <v>44741.741944444446</v>
      </c>
      <c r="M3476" s="1" t="s">
        <v>50</v>
      </c>
      <c r="N3476" s="85" t="s">
        <v>443</v>
      </c>
      <c r="O3476" s="1"/>
      <c r="P3476" s="1"/>
    </row>
    <row r="3477" spans="1:16" ht="16.5" customHeight="1">
      <c r="A3477" s="43">
        <v>108984</v>
      </c>
      <c r="B3477" s="1" t="s">
        <v>575</v>
      </c>
      <c r="C3477" s="1" t="s">
        <v>42</v>
      </c>
      <c r="D3477" s="1" t="s">
        <v>61</v>
      </c>
      <c r="E3477" s="1" t="s">
        <v>440</v>
      </c>
      <c r="F3477" s="1" t="s">
        <v>67</v>
      </c>
      <c r="G3477" s="1" t="s">
        <v>401</v>
      </c>
      <c r="H3477" s="1" t="s">
        <v>54</v>
      </c>
      <c r="I3477" s="1" t="s">
        <v>6168</v>
      </c>
      <c r="J3477" s="1" t="s">
        <v>6169</v>
      </c>
      <c r="K3477" s="94">
        <v>44741.597638888888</v>
      </c>
      <c r="L3477" s="27">
        <v>44741.722824074073</v>
      </c>
      <c r="M3477" s="1" t="s">
        <v>50</v>
      </c>
      <c r="N3477" s="85" t="s">
        <v>443</v>
      </c>
      <c r="O3477" s="1"/>
      <c r="P3477" s="1"/>
    </row>
    <row r="3478" spans="1:16" ht="16.5" hidden="1" customHeight="1">
      <c r="A3478" s="43">
        <v>108985</v>
      </c>
      <c r="B3478" s="1" t="s">
        <v>41</v>
      </c>
      <c r="C3478" s="1" t="s">
        <v>51</v>
      </c>
      <c r="D3478" s="1" t="s">
        <v>52</v>
      </c>
      <c r="E3478" s="1" t="s">
        <v>44</v>
      </c>
      <c r="F3478" s="1" t="s">
        <v>67</v>
      </c>
      <c r="G3478" s="1" t="s">
        <v>46</v>
      </c>
      <c r="H3478" s="1" t="s">
        <v>54</v>
      </c>
      <c r="I3478" s="1" t="s">
        <v>6170</v>
      </c>
      <c r="J3478" s="1" t="s">
        <v>6171</v>
      </c>
      <c r="K3478" s="94">
        <v>44741.622025462966</v>
      </c>
      <c r="L3478" s="27">
        <v>44749.402314814812</v>
      </c>
      <c r="M3478" s="1" t="s">
        <v>50</v>
      </c>
      <c r="N3478" s="91" t="s">
        <v>429</v>
      </c>
      <c r="O3478" s="1"/>
      <c r="P3478" s="1"/>
    </row>
    <row r="3479" spans="1:16" ht="16.5" hidden="1" customHeight="1">
      <c r="A3479" s="43">
        <v>108986</v>
      </c>
      <c r="B3479" s="1" t="s">
        <v>41</v>
      </c>
      <c r="C3479" s="1" t="s">
        <v>51</v>
      </c>
      <c r="D3479" s="1" t="s">
        <v>43</v>
      </c>
      <c r="E3479" s="1" t="s">
        <v>44</v>
      </c>
      <c r="F3479" s="1" t="s">
        <v>53</v>
      </c>
      <c r="G3479" s="1" t="s">
        <v>46</v>
      </c>
      <c r="H3479" s="1" t="s">
        <v>47</v>
      </c>
      <c r="I3479" s="1" t="s">
        <v>6172</v>
      </c>
      <c r="J3479" s="1" t="s">
        <v>6173</v>
      </c>
      <c r="K3479" s="94">
        <v>44741.64949074074</v>
      </c>
      <c r="L3479" s="27">
        <v>44741.664236111108</v>
      </c>
      <c r="M3479" s="1" t="s">
        <v>50</v>
      </c>
      <c r="N3479" s="91" t="s">
        <v>429</v>
      </c>
      <c r="O3479" s="1"/>
      <c r="P3479" s="1"/>
    </row>
    <row r="3480" spans="1:16" ht="16.5" hidden="1" customHeight="1">
      <c r="A3480" s="43">
        <v>108987</v>
      </c>
      <c r="B3480" s="1" t="s">
        <v>65</v>
      </c>
      <c r="C3480" s="1" t="s">
        <v>51</v>
      </c>
      <c r="D3480" s="1" t="s">
        <v>81</v>
      </c>
      <c r="E3480" s="1" t="s">
        <v>257</v>
      </c>
      <c r="F3480" s="1" t="s">
        <v>53</v>
      </c>
      <c r="G3480" s="1" t="s">
        <v>85</v>
      </c>
      <c r="H3480" s="1" t="s">
        <v>47</v>
      </c>
      <c r="I3480" s="1" t="s">
        <v>6174</v>
      </c>
      <c r="J3480" s="1" t="s">
        <v>6175</v>
      </c>
      <c r="K3480" s="94">
        <v>44741.655219907407</v>
      </c>
      <c r="L3480" s="27">
        <v>44747.648043981484</v>
      </c>
      <c r="M3480" s="1" t="s">
        <v>50</v>
      </c>
      <c r="N3480" s="91" t="s">
        <v>3877</v>
      </c>
      <c r="O3480" s="1"/>
      <c r="P3480" s="1"/>
    </row>
    <row r="3481" spans="1:16" ht="16.5" hidden="1" customHeight="1">
      <c r="A3481" s="43">
        <v>108988</v>
      </c>
      <c r="B3481" s="1" t="s">
        <v>41</v>
      </c>
      <c r="C3481" s="1" t="s">
        <v>51</v>
      </c>
      <c r="D3481" s="1" t="s">
        <v>61</v>
      </c>
      <c r="E3481" s="1" t="s">
        <v>44</v>
      </c>
      <c r="F3481" s="1" t="s">
        <v>45</v>
      </c>
      <c r="G3481" s="1" t="s">
        <v>46</v>
      </c>
      <c r="H3481" s="1" t="s">
        <v>47</v>
      </c>
      <c r="I3481" s="1" t="s">
        <v>6176</v>
      </c>
      <c r="J3481" s="1" t="s">
        <v>6079</v>
      </c>
      <c r="K3481" s="94">
        <v>44741.674386574072</v>
      </c>
      <c r="L3481" s="27">
        <v>44748.576388888891</v>
      </c>
      <c r="M3481" s="1" t="s">
        <v>50</v>
      </c>
      <c r="N3481" s="91" t="s">
        <v>429</v>
      </c>
      <c r="O3481" s="1"/>
      <c r="P3481" s="1"/>
    </row>
    <row r="3482" spans="1:16" ht="16.5" hidden="1" customHeight="1">
      <c r="A3482" s="43">
        <v>108989</v>
      </c>
      <c r="B3482" s="1" t="s">
        <v>41</v>
      </c>
      <c r="C3482" s="1" t="s">
        <v>51</v>
      </c>
      <c r="D3482" s="1" t="s">
        <v>52</v>
      </c>
      <c r="E3482" s="1" t="s">
        <v>44</v>
      </c>
      <c r="F3482" s="1" t="s">
        <v>45</v>
      </c>
      <c r="G3482" s="1" t="s">
        <v>46</v>
      </c>
      <c r="H3482" s="1" t="s">
        <v>47</v>
      </c>
      <c r="I3482" s="1" t="s">
        <v>6177</v>
      </c>
      <c r="J3482" s="1" t="s">
        <v>6178</v>
      </c>
      <c r="K3482" s="94">
        <v>44741.683379629627</v>
      </c>
      <c r="L3482" s="27">
        <v>44741.705648148149</v>
      </c>
      <c r="M3482" s="1" t="s">
        <v>50</v>
      </c>
      <c r="N3482" s="91" t="s">
        <v>429</v>
      </c>
      <c r="O3482" s="1"/>
      <c r="P3482" s="1"/>
    </row>
    <row r="3483" spans="1:16" ht="16.5" customHeight="1">
      <c r="A3483" s="43">
        <v>108990</v>
      </c>
      <c r="B3483" s="1" t="s">
        <v>636</v>
      </c>
      <c r="C3483" s="1" t="s">
        <v>150</v>
      </c>
      <c r="D3483" s="1" t="s">
        <v>61</v>
      </c>
      <c r="E3483" s="1" t="s">
        <v>44</v>
      </c>
      <c r="F3483" s="1" t="s">
        <v>67</v>
      </c>
      <c r="G3483" s="1" t="s">
        <v>401</v>
      </c>
      <c r="H3483" s="1" t="s">
        <v>54</v>
      </c>
      <c r="I3483" s="1" t="s">
        <v>6179</v>
      </c>
      <c r="J3483" s="1" t="s">
        <v>6180</v>
      </c>
      <c r="K3483" s="94">
        <v>44741.719814814816</v>
      </c>
      <c r="L3483" s="27">
        <v>44746.578009259261</v>
      </c>
      <c r="M3483" s="1" t="s">
        <v>50</v>
      </c>
      <c r="N3483" s="85" t="s">
        <v>443</v>
      </c>
      <c r="O3483" s="1"/>
      <c r="P3483" s="1"/>
    </row>
    <row r="3484" spans="1:16" ht="16.5" customHeight="1">
      <c r="A3484" s="43">
        <v>108991</v>
      </c>
      <c r="B3484" s="1" t="s">
        <v>575</v>
      </c>
      <c r="C3484" s="1" t="s">
        <v>388</v>
      </c>
      <c r="D3484" s="1" t="s">
        <v>43</v>
      </c>
      <c r="E3484" s="1" t="s">
        <v>207</v>
      </c>
      <c r="F3484" s="1" t="s">
        <v>67</v>
      </c>
      <c r="G3484" s="1" t="s">
        <v>401</v>
      </c>
      <c r="H3484" s="1" t="s">
        <v>54</v>
      </c>
      <c r="I3484" s="1" t="s">
        <v>6181</v>
      </c>
      <c r="J3484" s="1" t="s">
        <v>6182</v>
      </c>
      <c r="K3484" s="94">
        <v>44741.816747685189</v>
      </c>
      <c r="L3484" s="27">
        <v>44746.579155092593</v>
      </c>
      <c r="M3484" s="1" t="s">
        <v>50</v>
      </c>
      <c r="N3484" s="85" t="s">
        <v>443</v>
      </c>
      <c r="O3484" s="1"/>
      <c r="P3484" s="1"/>
    </row>
    <row r="3485" spans="1:16" ht="16.5" hidden="1" customHeight="1">
      <c r="A3485" s="43">
        <v>108992</v>
      </c>
      <c r="B3485" s="1" t="s">
        <v>41</v>
      </c>
      <c r="C3485" s="1" t="s">
        <v>51</v>
      </c>
      <c r="D3485" s="1" t="s">
        <v>81</v>
      </c>
      <c r="E3485" s="1" t="s">
        <v>44</v>
      </c>
      <c r="F3485" s="1" t="s">
        <v>53</v>
      </c>
      <c r="G3485" s="1" t="s">
        <v>85</v>
      </c>
      <c r="H3485" s="1" t="s">
        <v>54</v>
      </c>
      <c r="I3485" s="1" t="s">
        <v>6183</v>
      </c>
      <c r="J3485" s="1" t="s">
        <v>6184</v>
      </c>
      <c r="K3485" s="94">
        <v>44742.414050925923</v>
      </c>
      <c r="L3485" s="27">
        <v>44742.649108796293</v>
      </c>
      <c r="M3485" s="1" t="s">
        <v>50</v>
      </c>
      <c r="N3485" s="91" t="s">
        <v>429</v>
      </c>
      <c r="O3485" s="1"/>
      <c r="P3485" s="1"/>
    </row>
    <row r="3486" spans="1:16" ht="16.5" hidden="1" customHeight="1">
      <c r="A3486" s="43">
        <v>108993</v>
      </c>
      <c r="B3486" s="1" t="s">
        <v>60</v>
      </c>
      <c r="C3486" s="1" t="s">
        <v>51</v>
      </c>
      <c r="D3486" s="1" t="s">
        <v>52</v>
      </c>
      <c r="E3486" s="1" t="s">
        <v>44</v>
      </c>
      <c r="F3486" s="1" t="s">
        <v>53</v>
      </c>
      <c r="G3486" s="1" t="s">
        <v>46</v>
      </c>
      <c r="H3486" s="1" t="s">
        <v>54</v>
      </c>
      <c r="I3486" s="1" t="s">
        <v>6185</v>
      </c>
      <c r="J3486" s="1" t="s">
        <v>6186</v>
      </c>
      <c r="K3486" s="94">
        <v>44742.432222222225</v>
      </c>
      <c r="L3486" s="27">
        <v>44742.649560185186</v>
      </c>
      <c r="M3486" s="1" t="s">
        <v>50</v>
      </c>
      <c r="N3486" s="91" t="s">
        <v>429</v>
      </c>
      <c r="O3486" s="1"/>
      <c r="P3486" s="1"/>
    </row>
    <row r="3487" spans="1:16" ht="16.5" hidden="1" customHeight="1">
      <c r="A3487" s="43">
        <v>108994</v>
      </c>
      <c r="B3487" s="1" t="s">
        <v>60</v>
      </c>
      <c r="C3487" s="1" t="s">
        <v>90</v>
      </c>
      <c r="D3487" s="1" t="s">
        <v>43</v>
      </c>
      <c r="E3487" s="1" t="s">
        <v>44</v>
      </c>
      <c r="F3487" s="1" t="s">
        <v>45</v>
      </c>
      <c r="G3487" s="1" t="s">
        <v>46</v>
      </c>
      <c r="H3487" s="1" t="s">
        <v>47</v>
      </c>
      <c r="I3487" s="1" t="s">
        <v>6187</v>
      </c>
      <c r="J3487" s="1" t="s">
        <v>6188</v>
      </c>
      <c r="K3487" s="94">
        <v>44742.442476851851</v>
      </c>
      <c r="L3487" s="27">
        <v>44742.649953703702</v>
      </c>
      <c r="M3487" s="1" t="s">
        <v>50</v>
      </c>
      <c r="N3487" s="91" t="s">
        <v>429</v>
      </c>
      <c r="O3487" s="1"/>
      <c r="P3487" s="1"/>
    </row>
    <row r="3488" spans="1:16" ht="16.5" hidden="1" customHeight="1">
      <c r="A3488" s="43">
        <v>108995</v>
      </c>
      <c r="B3488" s="1" t="s">
        <v>41</v>
      </c>
      <c r="C3488" s="1" t="s">
        <v>51</v>
      </c>
      <c r="D3488" s="1" t="s">
        <v>61</v>
      </c>
      <c r="E3488" s="1" t="s">
        <v>44</v>
      </c>
      <c r="F3488" s="1" t="s">
        <v>53</v>
      </c>
      <c r="G3488" s="1" t="s">
        <v>46</v>
      </c>
      <c r="H3488" s="1" t="s">
        <v>54</v>
      </c>
      <c r="I3488" s="1" t="s">
        <v>6189</v>
      </c>
      <c r="J3488" s="1" t="s">
        <v>6190</v>
      </c>
      <c r="K3488" s="94">
        <v>44742.44599537037</v>
      </c>
      <c r="L3488" s="27">
        <v>44742.650289351855</v>
      </c>
      <c r="M3488" s="1" t="s">
        <v>50</v>
      </c>
      <c r="N3488" s="91" t="s">
        <v>429</v>
      </c>
      <c r="O3488" s="1"/>
      <c r="P3488" s="1"/>
    </row>
    <row r="3489" spans="1:16" ht="16.5" hidden="1" customHeight="1">
      <c r="A3489" s="43">
        <v>108996</v>
      </c>
      <c r="B3489" s="1" t="s">
        <v>57</v>
      </c>
      <c r="C3489" s="1" t="s">
        <v>51</v>
      </c>
      <c r="D3489" s="1" t="s">
        <v>71</v>
      </c>
      <c r="E3489" s="1" t="s">
        <v>44</v>
      </c>
      <c r="F3489" s="1" t="s">
        <v>53</v>
      </c>
      <c r="G3489" s="1" t="s">
        <v>46</v>
      </c>
      <c r="H3489" s="1" t="s">
        <v>54</v>
      </c>
      <c r="I3489" s="1" t="s">
        <v>6191</v>
      </c>
      <c r="J3489" s="1" t="s">
        <v>6192</v>
      </c>
      <c r="K3489" s="94">
        <v>44742.450173611112</v>
      </c>
      <c r="L3489" s="27">
        <v>44743.464930555558</v>
      </c>
      <c r="M3489" s="1" t="s">
        <v>50</v>
      </c>
      <c r="N3489" s="91" t="s">
        <v>443</v>
      </c>
      <c r="O3489" s="1"/>
      <c r="P3489" s="1"/>
    </row>
    <row r="3490" spans="1:16" ht="16.5" hidden="1" customHeight="1">
      <c r="A3490" s="43">
        <v>108997</v>
      </c>
      <c r="B3490" s="1" t="s">
        <v>57</v>
      </c>
      <c r="C3490" s="1" t="s">
        <v>51</v>
      </c>
      <c r="D3490" s="1" t="s">
        <v>71</v>
      </c>
      <c r="E3490" s="1" t="s">
        <v>44</v>
      </c>
      <c r="F3490" s="1" t="s">
        <v>53</v>
      </c>
      <c r="G3490" s="1" t="s">
        <v>46</v>
      </c>
      <c r="H3490" s="1" t="s">
        <v>54</v>
      </c>
      <c r="I3490" s="1" t="s">
        <v>6191</v>
      </c>
      <c r="J3490" s="1" t="s">
        <v>6192</v>
      </c>
      <c r="K3490" s="94">
        <v>44742.45208333333</v>
      </c>
      <c r="L3490" s="27">
        <v>44743.472071759257</v>
      </c>
      <c r="M3490" s="1" t="s">
        <v>50</v>
      </c>
      <c r="N3490" s="91" t="s">
        <v>443</v>
      </c>
      <c r="O3490" s="1"/>
      <c r="P3490" s="1"/>
    </row>
    <row r="3491" spans="1:16" ht="16.5" hidden="1" customHeight="1">
      <c r="A3491" s="43">
        <v>108998</v>
      </c>
      <c r="B3491" s="1" t="s">
        <v>60</v>
      </c>
      <c r="C3491" s="1" t="s">
        <v>341</v>
      </c>
      <c r="D3491" s="1" t="s">
        <v>61</v>
      </c>
      <c r="E3491" s="1" t="s">
        <v>44</v>
      </c>
      <c r="F3491" s="1" t="s">
        <v>45</v>
      </c>
      <c r="G3491" s="1" t="s">
        <v>498</v>
      </c>
      <c r="H3491" s="1" t="s">
        <v>54</v>
      </c>
      <c r="I3491" s="1" t="s">
        <v>893</v>
      </c>
      <c r="J3491" s="1" t="s">
        <v>6193</v>
      </c>
      <c r="K3491" s="94">
        <v>44742.459606481483</v>
      </c>
      <c r="L3491" s="27">
        <v>44742.650636574072</v>
      </c>
      <c r="M3491" s="1" t="s">
        <v>50</v>
      </c>
      <c r="N3491" s="91" t="s">
        <v>429</v>
      </c>
      <c r="O3491" s="1"/>
      <c r="P3491" s="1"/>
    </row>
    <row r="3492" spans="1:16" ht="16.5" hidden="1" customHeight="1">
      <c r="A3492" s="43">
        <v>108999</v>
      </c>
      <c r="B3492" s="1" t="s">
        <v>60</v>
      </c>
      <c r="C3492" s="1" t="s">
        <v>51</v>
      </c>
      <c r="D3492" s="1" t="s">
        <v>81</v>
      </c>
      <c r="E3492" s="1" t="s">
        <v>102</v>
      </c>
      <c r="F3492" s="1" t="s">
        <v>53</v>
      </c>
      <c r="G3492" s="1" t="s">
        <v>85</v>
      </c>
      <c r="H3492" s="1" t="s">
        <v>54</v>
      </c>
      <c r="I3492" s="1" t="s">
        <v>6194</v>
      </c>
      <c r="J3492" s="1" t="s">
        <v>6195</v>
      </c>
      <c r="K3492" s="94">
        <v>44742.463252314818</v>
      </c>
      <c r="L3492" s="27">
        <v>44743.471319444441</v>
      </c>
      <c r="M3492" s="1" t="s">
        <v>50</v>
      </c>
      <c r="N3492" s="91" t="s">
        <v>429</v>
      </c>
      <c r="O3492" s="1"/>
      <c r="P3492" s="1"/>
    </row>
    <row r="3493" spans="1:16" ht="16.5" hidden="1" customHeight="1">
      <c r="A3493" s="43">
        <v>109000</v>
      </c>
      <c r="B3493" s="1" t="s">
        <v>60</v>
      </c>
      <c r="C3493" s="1" t="s">
        <v>51</v>
      </c>
      <c r="D3493" s="1" t="s">
        <v>127</v>
      </c>
      <c r="E3493" s="1" t="s">
        <v>102</v>
      </c>
      <c r="F3493" s="1" t="s">
        <v>67</v>
      </c>
      <c r="G3493" s="1" t="s">
        <v>46</v>
      </c>
      <c r="H3493" s="1" t="s">
        <v>297</v>
      </c>
      <c r="I3493" s="1" t="s">
        <v>6196</v>
      </c>
      <c r="J3493" s="1" t="s">
        <v>6197</v>
      </c>
      <c r="K3493" s="94">
        <v>44742.465428240743</v>
      </c>
      <c r="L3493" s="27">
        <v>44749.406041666669</v>
      </c>
      <c r="M3493" s="1" t="s">
        <v>50</v>
      </c>
      <c r="N3493" s="91" t="s">
        <v>429</v>
      </c>
      <c r="O3493" s="1"/>
      <c r="P3493" s="1"/>
    </row>
    <row r="3494" spans="1:16" ht="16.5" hidden="1" customHeight="1">
      <c r="A3494" s="43">
        <v>109001</v>
      </c>
      <c r="B3494" s="1" t="s">
        <v>41</v>
      </c>
      <c r="C3494" s="1" t="s">
        <v>51</v>
      </c>
      <c r="D3494" s="1" t="s">
        <v>43</v>
      </c>
      <c r="E3494" s="1" t="s">
        <v>44</v>
      </c>
      <c r="F3494" s="1" t="s">
        <v>45</v>
      </c>
      <c r="G3494" s="1" t="s">
        <v>46</v>
      </c>
      <c r="H3494" s="1" t="s">
        <v>47</v>
      </c>
      <c r="I3494" s="1" t="s">
        <v>893</v>
      </c>
      <c r="J3494" s="1" t="s">
        <v>5449</v>
      </c>
      <c r="K3494" s="94">
        <v>44742.476550925923</v>
      </c>
      <c r="L3494" s="27">
        <v>44742.645451388889</v>
      </c>
      <c r="M3494" s="1" t="s">
        <v>50</v>
      </c>
      <c r="N3494" s="91" t="s">
        <v>429</v>
      </c>
      <c r="O3494" s="1"/>
      <c r="P3494" s="1"/>
    </row>
    <row r="3495" spans="1:16" ht="16.5" hidden="1" customHeight="1">
      <c r="A3495" s="43">
        <v>109002</v>
      </c>
      <c r="B3495" s="1" t="s">
        <v>41</v>
      </c>
      <c r="C3495" s="1" t="s">
        <v>51</v>
      </c>
      <c r="D3495" s="1" t="s">
        <v>43</v>
      </c>
      <c r="E3495" s="1" t="s">
        <v>66</v>
      </c>
      <c r="F3495" s="1" t="s">
        <v>45</v>
      </c>
      <c r="G3495" s="1" t="s">
        <v>46</v>
      </c>
      <c r="H3495" s="1" t="s">
        <v>47</v>
      </c>
      <c r="I3495" s="1" t="s">
        <v>6198</v>
      </c>
      <c r="J3495" s="1" t="s">
        <v>6199</v>
      </c>
      <c r="K3495" s="94">
        <v>44742.476597222223</v>
      </c>
      <c r="L3495" s="27">
        <v>44743.469571759262</v>
      </c>
      <c r="M3495" s="1" t="s">
        <v>50</v>
      </c>
      <c r="N3495" s="91" t="s">
        <v>429</v>
      </c>
      <c r="O3495" s="1"/>
      <c r="P3495" s="1"/>
    </row>
    <row r="3496" spans="1:16" ht="16.5" hidden="1" customHeight="1">
      <c r="A3496" s="43">
        <v>109003</v>
      </c>
      <c r="B3496" s="1" t="s">
        <v>41</v>
      </c>
      <c r="C3496" s="1" t="s">
        <v>51</v>
      </c>
      <c r="D3496" s="1" t="s">
        <v>43</v>
      </c>
      <c r="E3496" s="1" t="s">
        <v>44</v>
      </c>
      <c r="F3496" s="1" t="s">
        <v>45</v>
      </c>
      <c r="G3496" s="1" t="s">
        <v>46</v>
      </c>
      <c r="H3496" s="1" t="s">
        <v>47</v>
      </c>
      <c r="I3496" s="1" t="s">
        <v>893</v>
      </c>
      <c r="J3496" s="1" t="s">
        <v>5736</v>
      </c>
      <c r="K3496" s="94">
        <v>44742.501331018517</v>
      </c>
      <c r="L3496" s="27">
        <v>44742.50277777778</v>
      </c>
      <c r="M3496" s="1" t="s">
        <v>50</v>
      </c>
      <c r="N3496" s="91" t="s">
        <v>429</v>
      </c>
      <c r="O3496" s="1"/>
      <c r="P3496" s="1"/>
    </row>
    <row r="3497" spans="1:16" ht="16.5" hidden="1" customHeight="1">
      <c r="A3497" s="43">
        <v>109004</v>
      </c>
      <c r="B3497" s="1" t="s">
        <v>60</v>
      </c>
      <c r="C3497" s="1" t="s">
        <v>51</v>
      </c>
      <c r="D3497" s="1" t="s">
        <v>81</v>
      </c>
      <c r="E3497" s="1" t="s">
        <v>257</v>
      </c>
      <c r="F3497" s="1" t="s">
        <v>45</v>
      </c>
      <c r="G3497" s="1" t="s">
        <v>46</v>
      </c>
      <c r="H3497" s="1" t="s">
        <v>54</v>
      </c>
      <c r="I3497" s="1" t="s">
        <v>6200</v>
      </c>
      <c r="J3497" s="1" t="s">
        <v>6201</v>
      </c>
      <c r="K3497" s="94">
        <v>44742.516574074078</v>
      </c>
      <c r="L3497" s="27">
        <v>44742.645196759258</v>
      </c>
      <c r="M3497" s="1" t="s">
        <v>50</v>
      </c>
      <c r="N3497" s="91" t="s">
        <v>429</v>
      </c>
      <c r="O3497" s="1"/>
      <c r="P3497" s="1"/>
    </row>
    <row r="3498" spans="1:16" ht="16.5" hidden="1" customHeight="1">
      <c r="A3498" s="43">
        <v>109005</v>
      </c>
      <c r="B3498" s="1" t="s">
        <v>60</v>
      </c>
      <c r="C3498" s="1" t="s">
        <v>51</v>
      </c>
      <c r="D3498" s="1" t="s">
        <v>61</v>
      </c>
      <c r="E3498" s="1" t="s">
        <v>84</v>
      </c>
      <c r="F3498" s="1" t="s">
        <v>53</v>
      </c>
      <c r="G3498" s="1" t="s">
        <v>498</v>
      </c>
      <c r="H3498" s="1" t="s">
        <v>47</v>
      </c>
      <c r="I3498" s="1" t="s">
        <v>6202</v>
      </c>
      <c r="J3498" s="1" t="s">
        <v>6203</v>
      </c>
      <c r="K3498" s="94">
        <v>44742.519016203703</v>
      </c>
      <c r="L3498" s="27">
        <v>44742.643796296295</v>
      </c>
      <c r="M3498" s="1" t="s">
        <v>50</v>
      </c>
      <c r="N3498" s="91" t="s">
        <v>429</v>
      </c>
      <c r="O3498" s="1"/>
      <c r="P3498" s="1"/>
    </row>
    <row r="3499" spans="1:16" ht="16.5" hidden="1" customHeight="1">
      <c r="A3499" s="43">
        <v>109006</v>
      </c>
      <c r="B3499" s="1" t="s">
        <v>60</v>
      </c>
      <c r="C3499" s="1" t="s">
        <v>51</v>
      </c>
      <c r="D3499" s="1" t="s">
        <v>61</v>
      </c>
      <c r="E3499" s="1" t="s">
        <v>84</v>
      </c>
      <c r="F3499" s="1" t="s">
        <v>53</v>
      </c>
      <c r="G3499" s="1" t="s">
        <v>46</v>
      </c>
      <c r="H3499" s="1" t="s">
        <v>47</v>
      </c>
      <c r="I3499" s="1" t="s">
        <v>6204</v>
      </c>
      <c r="J3499" s="1" t="s">
        <v>6205</v>
      </c>
      <c r="K3499" s="94">
        <v>44742.52140046296</v>
      </c>
      <c r="L3499" s="27">
        <v>44747.418807870374</v>
      </c>
      <c r="M3499" s="1" t="s">
        <v>50</v>
      </c>
      <c r="N3499" s="91" t="s">
        <v>429</v>
      </c>
      <c r="O3499" s="1"/>
      <c r="P3499" s="1"/>
    </row>
    <row r="3500" spans="1:16" ht="16.5" hidden="1" customHeight="1">
      <c r="A3500" s="43">
        <v>109007</v>
      </c>
      <c r="B3500" s="1" t="s">
        <v>41</v>
      </c>
      <c r="C3500" s="1" t="s">
        <v>99</v>
      </c>
      <c r="D3500" s="1" t="s">
        <v>81</v>
      </c>
      <c r="E3500" s="1" t="s">
        <v>44</v>
      </c>
      <c r="F3500" s="1" t="s">
        <v>45</v>
      </c>
      <c r="G3500" s="1" t="s">
        <v>46</v>
      </c>
      <c r="H3500" s="1" t="s">
        <v>54</v>
      </c>
      <c r="I3500" s="1" t="s">
        <v>6206</v>
      </c>
      <c r="J3500" s="1" t="s">
        <v>6207</v>
      </c>
      <c r="K3500" s="94">
        <v>44742.524837962963</v>
      </c>
      <c r="L3500" s="27">
        <v>44743.469189814816</v>
      </c>
      <c r="M3500" s="1" t="s">
        <v>50</v>
      </c>
      <c r="N3500" s="91" t="s">
        <v>429</v>
      </c>
      <c r="O3500" s="1"/>
      <c r="P3500" s="1"/>
    </row>
    <row r="3501" spans="1:16" ht="16.5" hidden="1" customHeight="1">
      <c r="A3501" s="43">
        <v>109008</v>
      </c>
      <c r="B3501" s="1" t="s">
        <v>60</v>
      </c>
      <c r="C3501" s="1" t="s">
        <v>114</v>
      </c>
      <c r="D3501" s="1" t="s">
        <v>52</v>
      </c>
      <c r="E3501" s="1" t="s">
        <v>44</v>
      </c>
      <c r="F3501" s="1" t="s">
        <v>45</v>
      </c>
      <c r="G3501" s="1" t="s">
        <v>46</v>
      </c>
      <c r="H3501" s="1" t="s">
        <v>54</v>
      </c>
      <c r="I3501" s="1" t="s">
        <v>6208</v>
      </c>
      <c r="J3501" s="1" t="s">
        <v>6209</v>
      </c>
      <c r="K3501" s="94">
        <v>44742.529687499999</v>
      </c>
      <c r="L3501" s="27">
        <v>44749.40792824074</v>
      </c>
      <c r="M3501" s="1" t="s">
        <v>50</v>
      </c>
      <c r="N3501" s="91" t="s">
        <v>429</v>
      </c>
      <c r="O3501" s="1"/>
      <c r="P3501" s="1"/>
    </row>
    <row r="3502" spans="1:16" ht="16.5" hidden="1" customHeight="1">
      <c r="A3502" s="43">
        <v>109009</v>
      </c>
      <c r="B3502" s="1" t="s">
        <v>41</v>
      </c>
      <c r="C3502" s="1" t="s">
        <v>51</v>
      </c>
      <c r="D3502" s="1" t="s">
        <v>43</v>
      </c>
      <c r="E3502" s="1" t="s">
        <v>75</v>
      </c>
      <c r="F3502" s="1" t="s">
        <v>45</v>
      </c>
      <c r="G3502" s="1" t="s">
        <v>46</v>
      </c>
      <c r="H3502" s="1" t="s">
        <v>54</v>
      </c>
      <c r="I3502" s="1" t="s">
        <v>6210</v>
      </c>
      <c r="J3502" s="1" t="s">
        <v>6211</v>
      </c>
      <c r="K3502" s="94">
        <v>44742.536828703705</v>
      </c>
      <c r="L3502" s="27">
        <v>44742.642858796295</v>
      </c>
      <c r="M3502" s="1" t="s">
        <v>50</v>
      </c>
      <c r="N3502" s="91" t="s">
        <v>429</v>
      </c>
      <c r="O3502" s="1"/>
      <c r="P3502" s="1"/>
    </row>
    <row r="3503" spans="1:16" ht="16.5" hidden="1" customHeight="1">
      <c r="A3503" s="43">
        <v>109010</v>
      </c>
      <c r="B3503" s="1" t="s">
        <v>252</v>
      </c>
      <c r="C3503" s="1" t="s">
        <v>51</v>
      </c>
      <c r="D3503" s="1" t="s">
        <v>61</v>
      </c>
      <c r="E3503" s="1" t="s">
        <v>44</v>
      </c>
      <c r="F3503" s="1" t="s">
        <v>45</v>
      </c>
      <c r="G3503" s="1" t="s">
        <v>46</v>
      </c>
      <c r="H3503" s="1" t="s">
        <v>47</v>
      </c>
      <c r="I3503" s="1" t="s">
        <v>6212</v>
      </c>
      <c r="J3503" s="1" t="s">
        <v>6213</v>
      </c>
      <c r="K3503" s="94">
        <v>44742.549780092595</v>
      </c>
      <c r="L3503" s="27">
        <v>44743.468784722223</v>
      </c>
      <c r="M3503" s="1" t="s">
        <v>50</v>
      </c>
      <c r="N3503" s="91" t="s">
        <v>443</v>
      </c>
      <c r="O3503" s="1"/>
      <c r="P3503" s="1"/>
    </row>
    <row r="3504" spans="1:16" ht="16.5" hidden="1" customHeight="1">
      <c r="A3504" s="43">
        <v>109011</v>
      </c>
      <c r="B3504" s="1" t="s">
        <v>41</v>
      </c>
      <c r="C3504" s="1" t="s">
        <v>51</v>
      </c>
      <c r="D3504" s="1" t="s">
        <v>71</v>
      </c>
      <c r="E3504" s="1" t="s">
        <v>75</v>
      </c>
      <c r="F3504" s="1" t="s">
        <v>45</v>
      </c>
      <c r="G3504" s="1" t="s">
        <v>46</v>
      </c>
      <c r="H3504" s="1" t="s">
        <v>54</v>
      </c>
      <c r="I3504" s="1" t="s">
        <v>6214</v>
      </c>
      <c r="J3504" s="1" t="s">
        <v>6215</v>
      </c>
      <c r="K3504" s="94">
        <v>44742.590821759259</v>
      </c>
      <c r="L3504" s="27">
        <v>44749.414386574077</v>
      </c>
      <c r="M3504" s="1" t="s">
        <v>50</v>
      </c>
      <c r="N3504" s="91" t="s">
        <v>429</v>
      </c>
      <c r="O3504" s="1"/>
      <c r="P3504" s="1"/>
    </row>
    <row r="3505" spans="1:16" ht="16.5" hidden="1" customHeight="1">
      <c r="A3505" s="43">
        <v>109012</v>
      </c>
      <c r="B3505" s="1" t="s">
        <v>57</v>
      </c>
      <c r="C3505" s="1" t="s">
        <v>51</v>
      </c>
      <c r="D3505" s="1" t="s">
        <v>43</v>
      </c>
      <c r="E3505" s="1" t="s">
        <v>44</v>
      </c>
      <c r="F3505" s="1" t="s">
        <v>45</v>
      </c>
      <c r="G3505" s="1" t="s">
        <v>46</v>
      </c>
      <c r="H3505" s="1" t="s">
        <v>47</v>
      </c>
      <c r="I3505" s="1" t="s">
        <v>6216</v>
      </c>
      <c r="J3505" s="1" t="s">
        <v>6217</v>
      </c>
      <c r="K3505" s="94">
        <v>44742.61377314815</v>
      </c>
      <c r="L3505" s="27">
        <v>44746.684050925927</v>
      </c>
      <c r="M3505" s="1" t="s">
        <v>50</v>
      </c>
      <c r="N3505" s="91" t="s">
        <v>429</v>
      </c>
      <c r="O3505" s="1"/>
      <c r="P3505" s="1"/>
    </row>
    <row r="3506" spans="1:16" ht="16.5" hidden="1" customHeight="1">
      <c r="A3506" s="43">
        <v>109013</v>
      </c>
      <c r="B3506" s="1" t="s">
        <v>41</v>
      </c>
      <c r="C3506" s="1" t="s">
        <v>109</v>
      </c>
      <c r="D3506" s="1" t="s">
        <v>61</v>
      </c>
      <c r="E3506" s="1" t="s">
        <v>62</v>
      </c>
      <c r="F3506" s="1" t="s">
        <v>45</v>
      </c>
      <c r="G3506" s="1" t="s">
        <v>46</v>
      </c>
      <c r="H3506" s="1" t="s">
        <v>47</v>
      </c>
      <c r="I3506" s="1" t="s">
        <v>893</v>
      </c>
      <c r="J3506" s="1" t="s">
        <v>5749</v>
      </c>
      <c r="K3506" s="94">
        <v>44742.62159722222</v>
      </c>
      <c r="L3506" s="27">
        <v>44743.468333333331</v>
      </c>
      <c r="M3506" s="1" t="s">
        <v>50</v>
      </c>
      <c r="N3506" s="91" t="s">
        <v>429</v>
      </c>
      <c r="O3506" s="1"/>
      <c r="P3506" s="1"/>
    </row>
    <row r="3507" spans="1:16" ht="16.5" hidden="1" customHeight="1">
      <c r="A3507" s="43">
        <v>109014</v>
      </c>
      <c r="B3507" s="1" t="s">
        <v>60</v>
      </c>
      <c r="C3507" s="1" t="s">
        <v>42</v>
      </c>
      <c r="D3507" s="1" t="s">
        <v>71</v>
      </c>
      <c r="E3507" s="1" t="s">
        <v>62</v>
      </c>
      <c r="F3507" s="1" t="s">
        <v>45</v>
      </c>
      <c r="G3507" s="1" t="s">
        <v>46</v>
      </c>
      <c r="H3507" s="1" t="s">
        <v>47</v>
      </c>
      <c r="I3507" s="1" t="s">
        <v>6218</v>
      </c>
      <c r="J3507" s="1" t="s">
        <v>6219</v>
      </c>
      <c r="K3507" s="94">
        <v>44742.642442129632</v>
      </c>
      <c r="L3507" s="27">
        <v>44742.65902777778</v>
      </c>
      <c r="M3507" s="1" t="s">
        <v>50</v>
      </c>
      <c r="N3507" s="91" t="s">
        <v>429</v>
      </c>
      <c r="O3507" s="1"/>
      <c r="P3507" s="1"/>
    </row>
    <row r="3508" spans="1:16" ht="16.5" hidden="1" customHeight="1">
      <c r="A3508" s="43">
        <v>109015</v>
      </c>
      <c r="B3508" s="1" t="s">
        <v>57</v>
      </c>
      <c r="C3508" s="1" t="s">
        <v>51</v>
      </c>
      <c r="D3508" s="1" t="s">
        <v>43</v>
      </c>
      <c r="E3508" s="1" t="s">
        <v>44</v>
      </c>
      <c r="F3508" s="1" t="s">
        <v>45</v>
      </c>
      <c r="G3508" s="1" t="s">
        <v>46</v>
      </c>
      <c r="H3508" s="1" t="s">
        <v>47</v>
      </c>
      <c r="I3508" s="1" t="s">
        <v>6220</v>
      </c>
      <c r="J3508" s="1" t="s">
        <v>6221</v>
      </c>
      <c r="K3508" s="94">
        <v>44742.653587962966</v>
      </c>
      <c r="L3508" s="27">
        <v>44742.659675925926</v>
      </c>
      <c r="M3508" s="1" t="s">
        <v>50</v>
      </c>
      <c r="N3508" s="91" t="s">
        <v>443</v>
      </c>
      <c r="O3508" s="1"/>
      <c r="P3508" s="1"/>
    </row>
    <row r="3509" spans="1:16" ht="16.5" hidden="1" customHeight="1">
      <c r="A3509" s="43">
        <v>109016</v>
      </c>
      <c r="B3509" s="1" t="s">
        <v>41</v>
      </c>
      <c r="C3509" s="1" t="s">
        <v>109</v>
      </c>
      <c r="D3509" s="1" t="s">
        <v>61</v>
      </c>
      <c r="E3509" s="1" t="s">
        <v>44</v>
      </c>
      <c r="F3509" s="1" t="s">
        <v>45</v>
      </c>
      <c r="G3509" s="1" t="s">
        <v>46</v>
      </c>
      <c r="H3509" s="1" t="s">
        <v>47</v>
      </c>
      <c r="I3509" s="1" t="s">
        <v>6222</v>
      </c>
      <c r="J3509" s="1" t="s">
        <v>6223</v>
      </c>
      <c r="K3509" s="94">
        <v>44742.653738425928</v>
      </c>
      <c r="L3509" s="27">
        <v>44743.369386574072</v>
      </c>
      <c r="M3509" s="1" t="s">
        <v>50</v>
      </c>
      <c r="N3509" s="91" t="s">
        <v>429</v>
      </c>
      <c r="O3509" s="1"/>
      <c r="P3509" s="1"/>
    </row>
    <row r="3510" spans="1:16" ht="16.5" hidden="1" customHeight="1">
      <c r="A3510" s="43">
        <v>109017</v>
      </c>
      <c r="B3510" s="1" t="s">
        <v>60</v>
      </c>
      <c r="C3510" s="1" t="s">
        <v>51</v>
      </c>
      <c r="D3510" s="1" t="s">
        <v>61</v>
      </c>
      <c r="E3510" s="1" t="s">
        <v>44</v>
      </c>
      <c r="F3510" s="1" t="s">
        <v>45</v>
      </c>
      <c r="G3510" s="1" t="s">
        <v>46</v>
      </c>
      <c r="H3510" s="1" t="s">
        <v>47</v>
      </c>
      <c r="I3510" s="1" t="s">
        <v>6224</v>
      </c>
      <c r="J3510" s="1" t="s">
        <v>5940</v>
      </c>
      <c r="K3510" s="94">
        <v>44742.678032407406</v>
      </c>
      <c r="L3510" s="27">
        <v>44742.678784722222</v>
      </c>
      <c r="M3510" s="1" t="s">
        <v>50</v>
      </c>
      <c r="N3510" s="91" t="s">
        <v>429</v>
      </c>
      <c r="O3510" s="1"/>
      <c r="P3510" s="1"/>
    </row>
    <row r="3511" spans="1:16" ht="16.5" hidden="1" customHeight="1">
      <c r="A3511" s="43">
        <v>109018</v>
      </c>
      <c r="B3511" s="1" t="s">
        <v>65</v>
      </c>
      <c r="C3511" s="1" t="s">
        <v>51</v>
      </c>
      <c r="D3511" s="1" t="s">
        <v>81</v>
      </c>
      <c r="E3511" s="1" t="s">
        <v>257</v>
      </c>
      <c r="F3511" s="1" t="s">
        <v>53</v>
      </c>
      <c r="G3511" s="1" t="s">
        <v>85</v>
      </c>
      <c r="H3511" s="1" t="s">
        <v>47</v>
      </c>
      <c r="I3511" s="1" t="s">
        <v>6225</v>
      </c>
      <c r="J3511" s="1" t="s">
        <v>6226</v>
      </c>
      <c r="K3511" s="94">
        <v>44742.687928240739</v>
      </c>
      <c r="L3511" s="27">
        <v>44747.645277777781</v>
      </c>
      <c r="M3511" s="1" t="s">
        <v>50</v>
      </c>
      <c r="N3511" s="91" t="s">
        <v>3877</v>
      </c>
      <c r="O3511" s="1"/>
      <c r="P3511" s="1"/>
    </row>
    <row r="3512" spans="1:16" ht="16.5" hidden="1" customHeight="1">
      <c r="A3512" s="43">
        <v>109019</v>
      </c>
      <c r="B3512" s="1" t="s">
        <v>60</v>
      </c>
      <c r="C3512" s="1" t="s">
        <v>51</v>
      </c>
      <c r="D3512" s="1" t="s">
        <v>81</v>
      </c>
      <c r="E3512" s="1" t="s">
        <v>257</v>
      </c>
      <c r="F3512" s="1" t="s">
        <v>45</v>
      </c>
      <c r="G3512" s="1" t="s">
        <v>46</v>
      </c>
      <c r="H3512" s="1" t="s">
        <v>54</v>
      </c>
      <c r="I3512" s="1" t="s">
        <v>5589</v>
      </c>
      <c r="J3512" s="1" t="s">
        <v>2841</v>
      </c>
      <c r="K3512" s="94">
        <v>44742.693564814814</v>
      </c>
      <c r="L3512" s="27">
        <v>44743.368726851855</v>
      </c>
      <c r="M3512" s="1" t="s">
        <v>50</v>
      </c>
      <c r="N3512" s="91" t="s">
        <v>429</v>
      </c>
      <c r="O3512" s="1"/>
      <c r="P3512" s="1"/>
    </row>
    <row r="3513" spans="1:16" ht="16.5" hidden="1" customHeight="1">
      <c r="A3513" s="43">
        <v>109020</v>
      </c>
      <c r="B3513" s="1" t="s">
        <v>60</v>
      </c>
      <c r="C3513" s="1" t="s">
        <v>99</v>
      </c>
      <c r="D3513" s="1" t="s">
        <v>71</v>
      </c>
      <c r="E3513" s="1" t="s">
        <v>102</v>
      </c>
      <c r="F3513" s="1" t="s">
        <v>45</v>
      </c>
      <c r="G3513" s="1" t="s">
        <v>46</v>
      </c>
      <c r="H3513" s="1" t="s">
        <v>54</v>
      </c>
      <c r="I3513" s="1" t="s">
        <v>6227</v>
      </c>
      <c r="J3513" s="1" t="s">
        <v>2841</v>
      </c>
      <c r="K3513" s="94">
        <v>44742.694664351853</v>
      </c>
      <c r="L3513" s="27">
        <v>44743.368414351855</v>
      </c>
      <c r="M3513" s="1" t="s">
        <v>50</v>
      </c>
      <c r="N3513" s="91" t="s">
        <v>429</v>
      </c>
      <c r="O3513" s="1"/>
      <c r="P3513" s="1"/>
    </row>
    <row r="3514" spans="1:16" ht="16.5" hidden="1" customHeight="1">
      <c r="A3514" s="43">
        <v>109021</v>
      </c>
      <c r="B3514" s="1" t="s">
        <v>41</v>
      </c>
      <c r="C3514" s="1" t="s">
        <v>341</v>
      </c>
      <c r="D3514" s="1" t="s">
        <v>61</v>
      </c>
      <c r="E3514" s="1" t="s">
        <v>44</v>
      </c>
      <c r="F3514" s="1" t="s">
        <v>45</v>
      </c>
      <c r="G3514" s="1" t="s">
        <v>46</v>
      </c>
      <c r="H3514" s="1" t="s">
        <v>47</v>
      </c>
      <c r="I3514" s="1" t="s">
        <v>4209</v>
      </c>
      <c r="J3514" s="1" t="s">
        <v>6228</v>
      </c>
      <c r="K3514" s="94">
        <v>44742.699074074073</v>
      </c>
      <c r="L3514" s="27">
        <v>44743.688148148147</v>
      </c>
      <c r="M3514" s="1" t="s">
        <v>50</v>
      </c>
      <c r="N3514" s="91" t="s">
        <v>429</v>
      </c>
      <c r="O3514" s="1"/>
      <c r="P3514" s="1"/>
    </row>
    <row r="3515" spans="1:16" ht="16.5" hidden="1" customHeight="1">
      <c r="A3515" s="43">
        <v>109022</v>
      </c>
      <c r="B3515" s="1" t="s">
        <v>41</v>
      </c>
      <c r="C3515" s="1" t="s">
        <v>126</v>
      </c>
      <c r="D3515" s="1" t="s">
        <v>81</v>
      </c>
      <c r="E3515" s="1" t="s">
        <v>542</v>
      </c>
      <c r="F3515" s="1" t="s">
        <v>67</v>
      </c>
      <c r="G3515" s="1" t="s">
        <v>46</v>
      </c>
      <c r="H3515" s="1" t="s">
        <v>47</v>
      </c>
      <c r="I3515" s="1" t="s">
        <v>6229</v>
      </c>
      <c r="J3515" s="1" t="s">
        <v>6230</v>
      </c>
      <c r="K3515" s="94">
        <v>44742.941527777781</v>
      </c>
      <c r="L3515" s="27">
        <v>44747.440196759257</v>
      </c>
      <c r="M3515" s="1" t="s">
        <v>50</v>
      </c>
      <c r="N3515" s="1">
        <v>1.3</v>
      </c>
      <c r="O3515" s="1"/>
      <c r="P3515" s="1"/>
    </row>
    <row r="3516" spans="1:16" ht="16.5" hidden="1" customHeight="1">
      <c r="A3516" s="43">
        <v>109023</v>
      </c>
      <c r="B3516" s="1" t="s">
        <v>60</v>
      </c>
      <c r="C3516" s="1" t="s">
        <v>51</v>
      </c>
      <c r="D3516" s="1" t="s">
        <v>43</v>
      </c>
      <c r="E3516" s="1" t="s">
        <v>44</v>
      </c>
      <c r="F3516" s="1" t="s">
        <v>45</v>
      </c>
      <c r="G3516" s="1" t="s">
        <v>46</v>
      </c>
      <c r="H3516" s="1" t="s">
        <v>54</v>
      </c>
      <c r="I3516" s="32" t="s">
        <v>6231</v>
      </c>
      <c r="J3516" s="32" t="s">
        <v>6232</v>
      </c>
      <c r="K3516" s="27">
        <v>44743.430011574077</v>
      </c>
      <c r="L3516" s="27">
        <v>44743.467199074075</v>
      </c>
      <c r="M3516" s="1" t="s">
        <v>50</v>
      </c>
      <c r="N3516">
        <v>1.3</v>
      </c>
      <c r="O3516" s="1"/>
      <c r="P3516" s="46"/>
    </row>
    <row r="3517" spans="1:16" ht="16.5" hidden="1" customHeight="1">
      <c r="A3517" s="43">
        <v>109024</v>
      </c>
      <c r="B3517" s="1" t="s">
        <v>41</v>
      </c>
      <c r="C3517" s="1" t="s">
        <v>782</v>
      </c>
      <c r="D3517" s="1" t="s">
        <v>61</v>
      </c>
      <c r="E3517" s="1" t="s">
        <v>44</v>
      </c>
      <c r="F3517" s="1" t="s">
        <v>45</v>
      </c>
      <c r="G3517" s="1" t="s">
        <v>46</v>
      </c>
      <c r="H3517" s="1" t="s">
        <v>54</v>
      </c>
      <c r="I3517" s="32" t="s">
        <v>6233</v>
      </c>
      <c r="J3517" s="32" t="s">
        <v>6079</v>
      </c>
      <c r="K3517" s="27">
        <v>44743.434166666666</v>
      </c>
      <c r="L3517" s="27">
        <v>44747.465844907405</v>
      </c>
      <c r="M3517" s="1" t="s">
        <v>50</v>
      </c>
      <c r="N3517">
        <v>1.3</v>
      </c>
      <c r="O3517" s="1"/>
      <c r="P3517" s="46"/>
    </row>
    <row r="3518" spans="1:16" ht="16.5" hidden="1" customHeight="1">
      <c r="A3518" s="43">
        <v>109025</v>
      </c>
      <c r="B3518" s="1" t="s">
        <v>60</v>
      </c>
      <c r="C3518" s="1" t="s">
        <v>51</v>
      </c>
      <c r="D3518" s="1" t="s">
        <v>71</v>
      </c>
      <c r="E3518" s="1" t="s">
        <v>44</v>
      </c>
      <c r="F3518" s="1" t="s">
        <v>53</v>
      </c>
      <c r="G3518" s="1" t="s">
        <v>46</v>
      </c>
      <c r="H3518" s="1" t="s">
        <v>47</v>
      </c>
      <c r="I3518" s="32" t="s">
        <v>6234</v>
      </c>
      <c r="J3518" s="32" t="s">
        <v>6235</v>
      </c>
      <c r="K3518" s="27">
        <v>44743.451342592591</v>
      </c>
      <c r="L3518" s="27">
        <v>44743.465810185182</v>
      </c>
      <c r="M3518" s="1" t="s">
        <v>50</v>
      </c>
      <c r="N3518">
        <v>1.3</v>
      </c>
      <c r="O3518" s="1"/>
      <c r="P3518" s="46"/>
    </row>
    <row r="3519" spans="1:16" ht="16.5" hidden="1" customHeight="1">
      <c r="A3519" s="43">
        <v>109026</v>
      </c>
      <c r="B3519" s="1" t="s">
        <v>41</v>
      </c>
      <c r="C3519" s="1" t="s">
        <v>51</v>
      </c>
      <c r="D3519" s="1" t="s">
        <v>43</v>
      </c>
      <c r="E3519" s="1" t="s">
        <v>62</v>
      </c>
      <c r="F3519" s="1" t="s">
        <v>45</v>
      </c>
      <c r="G3519" s="1" t="s">
        <v>46</v>
      </c>
      <c r="H3519" s="1" t="s">
        <v>47</v>
      </c>
      <c r="I3519" s="32" t="s">
        <v>6236</v>
      </c>
      <c r="J3519" s="32" t="s">
        <v>6237</v>
      </c>
      <c r="K3519" s="27">
        <v>44743.475486111114</v>
      </c>
      <c r="L3519" s="27">
        <v>44746.383055555554</v>
      </c>
      <c r="M3519" s="1" t="s">
        <v>50</v>
      </c>
      <c r="N3519">
        <v>1.3</v>
      </c>
      <c r="O3519" s="1"/>
      <c r="P3519" s="46"/>
    </row>
    <row r="3520" spans="1:16" ht="16.5" hidden="1" customHeight="1">
      <c r="A3520" s="43">
        <v>109027</v>
      </c>
      <c r="B3520" s="1" t="s">
        <v>57</v>
      </c>
      <c r="C3520" s="1" t="s">
        <v>51</v>
      </c>
      <c r="D3520" s="1" t="s">
        <v>43</v>
      </c>
      <c r="E3520" s="1" t="s">
        <v>66</v>
      </c>
      <c r="F3520" s="1" t="s">
        <v>45</v>
      </c>
      <c r="G3520" s="1" t="s">
        <v>85</v>
      </c>
      <c r="H3520" s="1" t="s">
        <v>54</v>
      </c>
      <c r="I3520" s="32" t="s">
        <v>6238</v>
      </c>
      <c r="J3520" s="32" t="s">
        <v>6239</v>
      </c>
      <c r="K3520" s="27">
        <v>44743.486863425926</v>
      </c>
      <c r="L3520" s="27">
        <v>44743.510891203703</v>
      </c>
      <c r="M3520" s="1" t="s">
        <v>50</v>
      </c>
      <c r="N3520">
        <v>1.1000000000000001</v>
      </c>
      <c r="O3520" s="1"/>
      <c r="P3520" s="46"/>
    </row>
    <row r="3521" spans="1:16" ht="16.5" hidden="1" customHeight="1">
      <c r="A3521" s="43">
        <v>109028</v>
      </c>
      <c r="B3521" s="1" t="s">
        <v>57</v>
      </c>
      <c r="C3521" s="1" t="s">
        <v>51</v>
      </c>
      <c r="D3521" s="1" t="s">
        <v>52</v>
      </c>
      <c r="E3521" s="1" t="s">
        <v>62</v>
      </c>
      <c r="F3521" s="1" t="s">
        <v>53</v>
      </c>
      <c r="G3521" s="1" t="s">
        <v>85</v>
      </c>
      <c r="H3521" s="1" t="s">
        <v>47</v>
      </c>
      <c r="I3521" s="32" t="s">
        <v>6240</v>
      </c>
      <c r="J3521" s="32" t="s">
        <v>6241</v>
      </c>
      <c r="K3521" s="27">
        <v>44743.489201388889</v>
      </c>
      <c r="L3521" s="27">
        <v>44746.383831018517</v>
      </c>
      <c r="M3521" s="1" t="s">
        <v>50</v>
      </c>
      <c r="N3521">
        <v>1.1000000000000001</v>
      </c>
      <c r="O3521" s="1"/>
      <c r="P3521" s="46"/>
    </row>
    <row r="3522" spans="1:16" ht="16.5" hidden="1" customHeight="1">
      <c r="A3522" s="43">
        <v>109029</v>
      </c>
      <c r="B3522" s="1" t="s">
        <v>41</v>
      </c>
      <c r="C3522" s="1" t="s">
        <v>126</v>
      </c>
      <c r="D3522" s="1" t="s">
        <v>71</v>
      </c>
      <c r="E3522" s="1" t="s">
        <v>44</v>
      </c>
      <c r="F3522" s="1" t="s">
        <v>45</v>
      </c>
      <c r="G3522" s="1" t="s">
        <v>46</v>
      </c>
      <c r="H3522" s="1" t="s">
        <v>47</v>
      </c>
      <c r="I3522" s="32" t="s">
        <v>4808</v>
      </c>
      <c r="J3522" s="32" t="s">
        <v>2841</v>
      </c>
      <c r="K3522" s="27">
        <v>44743.503252314818</v>
      </c>
      <c r="L3522" s="27">
        <v>44743.505428240744</v>
      </c>
      <c r="M3522" s="1" t="s">
        <v>50</v>
      </c>
      <c r="N3522">
        <v>1.3</v>
      </c>
      <c r="O3522" s="1"/>
      <c r="P3522" s="46"/>
    </row>
    <row r="3523" spans="1:16" ht="16.5" hidden="1" customHeight="1">
      <c r="A3523" s="43">
        <v>109030</v>
      </c>
      <c r="B3523" s="1" t="s">
        <v>41</v>
      </c>
      <c r="C3523" s="1" t="s">
        <v>109</v>
      </c>
      <c r="D3523" s="1" t="s">
        <v>71</v>
      </c>
      <c r="E3523" s="1" t="s">
        <v>44</v>
      </c>
      <c r="F3523" s="1" t="s">
        <v>45</v>
      </c>
      <c r="G3523" s="1" t="s">
        <v>46</v>
      </c>
      <c r="H3523" s="1" t="s">
        <v>47</v>
      </c>
      <c r="I3523" s="32" t="s">
        <v>6242</v>
      </c>
      <c r="J3523" s="32" t="s">
        <v>3640</v>
      </c>
      <c r="K3523" s="27">
        <v>44743.505902777775</v>
      </c>
      <c r="L3523" s="27">
        <v>44743.507615740738</v>
      </c>
      <c r="M3523" s="1" t="s">
        <v>50</v>
      </c>
      <c r="N3523">
        <v>1.3</v>
      </c>
      <c r="O3523" s="1"/>
      <c r="P3523" s="46"/>
    </row>
    <row r="3524" spans="1:16" ht="16.5" hidden="1" customHeight="1">
      <c r="A3524" s="43">
        <v>109031</v>
      </c>
      <c r="B3524" s="1" t="s">
        <v>60</v>
      </c>
      <c r="C3524" s="1" t="s">
        <v>51</v>
      </c>
      <c r="D3524" s="1" t="s">
        <v>71</v>
      </c>
      <c r="E3524" s="1" t="s">
        <v>44</v>
      </c>
      <c r="F3524" s="1" t="s">
        <v>45</v>
      </c>
      <c r="G3524" s="1" t="s">
        <v>46</v>
      </c>
      <c r="H3524" s="1" t="s">
        <v>54</v>
      </c>
      <c r="I3524" s="32" t="s">
        <v>6243</v>
      </c>
      <c r="J3524" s="32" t="s">
        <v>6244</v>
      </c>
      <c r="K3524" s="27">
        <v>44743.51185185185</v>
      </c>
      <c r="L3524" s="27">
        <v>44743.518611111111</v>
      </c>
      <c r="M3524" s="1" t="s">
        <v>50</v>
      </c>
      <c r="N3524">
        <v>1.3</v>
      </c>
      <c r="O3524" s="1"/>
      <c r="P3524" s="46"/>
    </row>
    <row r="3525" spans="1:16" ht="16.5" hidden="1" customHeight="1">
      <c r="A3525" s="43">
        <v>109032</v>
      </c>
      <c r="B3525" s="1" t="s">
        <v>60</v>
      </c>
      <c r="C3525" s="1" t="s">
        <v>51</v>
      </c>
      <c r="D3525" s="1" t="s">
        <v>81</v>
      </c>
      <c r="E3525" s="1" t="s">
        <v>62</v>
      </c>
      <c r="F3525" s="1" t="s">
        <v>53</v>
      </c>
      <c r="G3525" s="1" t="s">
        <v>85</v>
      </c>
      <c r="H3525" s="1" t="s">
        <v>54</v>
      </c>
      <c r="I3525" s="32" t="s">
        <v>6245</v>
      </c>
      <c r="J3525" s="32" t="s">
        <v>6246</v>
      </c>
      <c r="K3525" s="27">
        <v>44743.51666666667</v>
      </c>
      <c r="L3525" s="27">
        <v>44746.385752314818</v>
      </c>
      <c r="M3525" s="1" t="s">
        <v>50</v>
      </c>
      <c r="N3525">
        <v>1.3</v>
      </c>
      <c r="O3525" s="1"/>
      <c r="P3525" s="46"/>
    </row>
    <row r="3526" spans="1:16" ht="16.5" hidden="1" customHeight="1">
      <c r="A3526" s="43">
        <v>109033</v>
      </c>
      <c r="B3526" s="1" t="s">
        <v>60</v>
      </c>
      <c r="C3526" s="1" t="s">
        <v>51</v>
      </c>
      <c r="D3526" s="1" t="s">
        <v>81</v>
      </c>
      <c r="E3526" s="1" t="s">
        <v>62</v>
      </c>
      <c r="F3526" s="1" t="s">
        <v>45</v>
      </c>
      <c r="G3526" s="1" t="s">
        <v>46</v>
      </c>
      <c r="H3526" s="1" t="s">
        <v>54</v>
      </c>
      <c r="I3526" s="32" t="s">
        <v>6247</v>
      </c>
      <c r="J3526" s="32" t="s">
        <v>5749</v>
      </c>
      <c r="K3526" s="27">
        <v>44743.516967592594</v>
      </c>
      <c r="L3526" s="27">
        <v>44743.523356481484</v>
      </c>
      <c r="M3526" s="1" t="s">
        <v>50</v>
      </c>
      <c r="N3526">
        <v>1.3</v>
      </c>
      <c r="O3526" s="1"/>
      <c r="P3526" s="46"/>
    </row>
    <row r="3527" spans="1:16" ht="16.5" hidden="1" customHeight="1">
      <c r="A3527" s="43">
        <v>109034</v>
      </c>
      <c r="B3527" s="1" t="s">
        <v>41</v>
      </c>
      <c r="C3527" s="1" t="s">
        <v>782</v>
      </c>
      <c r="D3527" s="1" t="s">
        <v>43</v>
      </c>
      <c r="E3527" s="1" t="s">
        <v>62</v>
      </c>
      <c r="F3527" s="1" t="s">
        <v>45</v>
      </c>
      <c r="G3527" s="1" t="s">
        <v>46</v>
      </c>
      <c r="H3527" s="1" t="s">
        <v>47</v>
      </c>
      <c r="I3527" s="32" t="s">
        <v>6248</v>
      </c>
      <c r="J3527" s="32" t="s">
        <v>6079</v>
      </c>
      <c r="K3527" s="27">
        <v>44743.528784722221</v>
      </c>
      <c r="L3527" s="27">
        <v>44747.464537037034</v>
      </c>
      <c r="M3527" s="1" t="s">
        <v>50</v>
      </c>
      <c r="N3527">
        <v>1.3</v>
      </c>
      <c r="O3527" s="1"/>
      <c r="P3527" s="46"/>
    </row>
    <row r="3528" spans="1:16" ht="16.5" hidden="1" customHeight="1">
      <c r="A3528" s="43">
        <v>109035</v>
      </c>
      <c r="B3528" s="1" t="s">
        <v>41</v>
      </c>
      <c r="C3528" s="1" t="s">
        <v>126</v>
      </c>
      <c r="D3528" s="1" t="s">
        <v>71</v>
      </c>
      <c r="E3528" s="1" t="s">
        <v>44</v>
      </c>
      <c r="F3528" s="1" t="s">
        <v>45</v>
      </c>
      <c r="G3528" s="1" t="s">
        <v>46</v>
      </c>
      <c r="H3528" s="1" t="s">
        <v>54</v>
      </c>
      <c r="I3528" s="32" t="s">
        <v>4511</v>
      </c>
      <c r="J3528" s="32" t="s">
        <v>2841</v>
      </c>
      <c r="K3528" s="27">
        <v>44743.535173611112</v>
      </c>
      <c r="L3528" s="27">
        <v>44743.536550925928</v>
      </c>
      <c r="M3528" s="1" t="s">
        <v>50</v>
      </c>
      <c r="N3528">
        <v>1.3</v>
      </c>
      <c r="O3528" s="1"/>
      <c r="P3528" s="46"/>
    </row>
    <row r="3529" spans="1:16" ht="16.5" hidden="1" customHeight="1">
      <c r="A3529" s="43">
        <v>109036</v>
      </c>
      <c r="B3529" s="1" t="s">
        <v>41</v>
      </c>
      <c r="C3529" s="1" t="s">
        <v>51</v>
      </c>
      <c r="D3529" s="1" t="s">
        <v>81</v>
      </c>
      <c r="E3529" s="1" t="s">
        <v>44</v>
      </c>
      <c r="F3529" s="1" t="s">
        <v>53</v>
      </c>
      <c r="G3529" s="1" t="s">
        <v>46</v>
      </c>
      <c r="H3529" s="1" t="s">
        <v>54</v>
      </c>
      <c r="I3529" s="32" t="s">
        <v>6249</v>
      </c>
      <c r="J3529" s="32" t="s">
        <v>6250</v>
      </c>
      <c r="K3529" s="27">
        <v>44743.538240740738</v>
      </c>
      <c r="L3529" s="27">
        <v>44746.385138888887</v>
      </c>
      <c r="M3529" s="1" t="s">
        <v>50</v>
      </c>
      <c r="N3529">
        <v>1.3</v>
      </c>
      <c r="O3529" s="1"/>
      <c r="P3529" s="46"/>
    </row>
    <row r="3530" spans="1:16" ht="16.5" hidden="1" customHeight="1">
      <c r="A3530" s="43">
        <v>109037</v>
      </c>
      <c r="B3530" s="1" t="s">
        <v>41</v>
      </c>
      <c r="C3530" s="1" t="s">
        <v>51</v>
      </c>
      <c r="D3530" s="1" t="s">
        <v>43</v>
      </c>
      <c r="E3530" s="1" t="s">
        <v>84</v>
      </c>
      <c r="F3530" s="1" t="s">
        <v>53</v>
      </c>
      <c r="G3530" s="1" t="s">
        <v>46</v>
      </c>
      <c r="H3530" s="1" t="s">
        <v>54</v>
      </c>
      <c r="I3530" s="32" t="s">
        <v>6251</v>
      </c>
      <c r="J3530" s="32" t="s">
        <v>6252</v>
      </c>
      <c r="K3530" s="27">
        <v>44743.542372685188</v>
      </c>
      <c r="L3530" s="27">
        <v>44746.384675925925</v>
      </c>
      <c r="M3530" s="1" t="s">
        <v>50</v>
      </c>
      <c r="N3530">
        <v>1.3</v>
      </c>
      <c r="O3530" s="1"/>
      <c r="P3530" s="46"/>
    </row>
    <row r="3531" spans="1:16" ht="16.5" hidden="1" customHeight="1">
      <c r="A3531" s="43">
        <v>109038</v>
      </c>
      <c r="B3531" s="1" t="s">
        <v>41</v>
      </c>
      <c r="C3531" s="1" t="s">
        <v>90</v>
      </c>
      <c r="D3531" s="1" t="s">
        <v>61</v>
      </c>
      <c r="E3531" s="1" t="s">
        <v>75</v>
      </c>
      <c r="F3531" s="1" t="s">
        <v>45</v>
      </c>
      <c r="G3531" s="1" t="s">
        <v>46</v>
      </c>
      <c r="H3531" s="1" t="s">
        <v>54</v>
      </c>
      <c r="I3531" s="32" t="s">
        <v>6253</v>
      </c>
      <c r="J3531" s="32" t="s">
        <v>6254</v>
      </c>
      <c r="K3531" s="27">
        <v>44743.544976851852</v>
      </c>
      <c r="L3531" s="27">
        <v>44747.441377314812</v>
      </c>
      <c r="M3531" s="1" t="s">
        <v>50</v>
      </c>
      <c r="N3531">
        <v>1.3</v>
      </c>
      <c r="O3531" s="1"/>
      <c r="P3531" s="46"/>
    </row>
    <row r="3532" spans="1:16" ht="16.5" customHeight="1">
      <c r="A3532" s="43">
        <v>109039</v>
      </c>
      <c r="B3532" s="1" t="s">
        <v>41</v>
      </c>
      <c r="C3532" s="1" t="s">
        <v>51</v>
      </c>
      <c r="D3532" s="1" t="s">
        <v>71</v>
      </c>
      <c r="E3532" s="1" t="s">
        <v>44</v>
      </c>
      <c r="F3532" s="1" t="s">
        <v>53</v>
      </c>
      <c r="G3532" s="1" t="s">
        <v>401</v>
      </c>
      <c r="H3532" s="1" t="s">
        <v>47</v>
      </c>
      <c r="I3532" s="32" t="s">
        <v>6255</v>
      </c>
      <c r="J3532" s="32" t="s">
        <v>6256</v>
      </c>
      <c r="K3532" s="27">
        <v>44743.562442129631</v>
      </c>
      <c r="L3532" s="27">
        <v>44750.54215277778</v>
      </c>
      <c r="M3532" s="1" t="s">
        <v>50</v>
      </c>
      <c r="N3532" s="85" t="s">
        <v>429</v>
      </c>
      <c r="O3532" s="1"/>
      <c r="P3532" s="46"/>
    </row>
    <row r="3533" spans="1:16" ht="16.5" hidden="1" customHeight="1">
      <c r="A3533" s="43">
        <v>109040</v>
      </c>
      <c r="B3533" s="1" t="s">
        <v>57</v>
      </c>
      <c r="C3533" s="1" t="s">
        <v>51</v>
      </c>
      <c r="D3533" s="1" t="s">
        <v>71</v>
      </c>
      <c r="E3533" s="1" t="s">
        <v>44</v>
      </c>
      <c r="F3533" s="1" t="s">
        <v>53</v>
      </c>
      <c r="G3533" s="1" t="s">
        <v>46</v>
      </c>
      <c r="H3533" s="1" t="s">
        <v>54</v>
      </c>
      <c r="I3533" s="32" t="s">
        <v>6257</v>
      </c>
      <c r="J3533" s="32" t="s">
        <v>6258</v>
      </c>
      <c r="K3533" s="27">
        <v>44743.586134259262</v>
      </c>
      <c r="L3533" s="27">
        <v>44747.448287037034</v>
      </c>
      <c r="M3533" s="1" t="s">
        <v>50</v>
      </c>
      <c r="N3533">
        <v>1.1000000000000001</v>
      </c>
      <c r="O3533" s="1"/>
      <c r="P3533" s="46"/>
    </row>
    <row r="3534" spans="1:16" ht="16.5" hidden="1" customHeight="1">
      <c r="A3534" s="43">
        <v>109041</v>
      </c>
      <c r="B3534" s="1" t="s">
        <v>41</v>
      </c>
      <c r="C3534" s="1" t="s">
        <v>51</v>
      </c>
      <c r="D3534" s="1" t="s">
        <v>71</v>
      </c>
      <c r="E3534" s="1" t="s">
        <v>257</v>
      </c>
      <c r="F3534" s="1" t="s">
        <v>53</v>
      </c>
      <c r="G3534" s="1" t="s">
        <v>46</v>
      </c>
      <c r="H3534" s="1" t="s">
        <v>54</v>
      </c>
      <c r="I3534" s="32" t="s">
        <v>6259</v>
      </c>
      <c r="J3534" s="32" t="s">
        <v>6260</v>
      </c>
      <c r="K3534" s="27">
        <v>44743.589444444442</v>
      </c>
      <c r="L3534" s="27">
        <v>44750.546064814815</v>
      </c>
      <c r="M3534" s="1" t="s">
        <v>50</v>
      </c>
      <c r="N3534">
        <v>1.3</v>
      </c>
      <c r="O3534" s="1"/>
      <c r="P3534" s="46"/>
    </row>
    <row r="3535" spans="1:16" ht="16.5" hidden="1" customHeight="1">
      <c r="A3535" s="43">
        <v>109042</v>
      </c>
      <c r="B3535" s="1" t="s">
        <v>60</v>
      </c>
      <c r="C3535" s="1" t="s">
        <v>150</v>
      </c>
      <c r="D3535" s="1" t="s">
        <v>81</v>
      </c>
      <c r="E3535" s="1" t="s">
        <v>257</v>
      </c>
      <c r="F3535" s="1" t="s">
        <v>45</v>
      </c>
      <c r="G3535" s="1" t="s">
        <v>46</v>
      </c>
      <c r="H3535" s="1" t="s">
        <v>54</v>
      </c>
      <c r="I3535" s="32" t="s">
        <v>6261</v>
      </c>
      <c r="J3535" s="32" t="s">
        <v>6262</v>
      </c>
      <c r="K3535" s="27">
        <v>44743.610844907409</v>
      </c>
      <c r="L3535" s="27">
        <v>44750.548726851855</v>
      </c>
      <c r="M3535" s="1" t="s">
        <v>50</v>
      </c>
      <c r="N3535">
        <v>1.3</v>
      </c>
      <c r="O3535" s="1"/>
      <c r="P3535" s="46"/>
    </row>
    <row r="3536" spans="1:16" ht="16.5" hidden="1" customHeight="1">
      <c r="A3536" s="43">
        <v>109043</v>
      </c>
      <c r="B3536" s="1" t="s">
        <v>57</v>
      </c>
      <c r="C3536" s="1" t="s">
        <v>51</v>
      </c>
      <c r="D3536" s="1" t="s">
        <v>81</v>
      </c>
      <c r="E3536" s="1" t="s">
        <v>66</v>
      </c>
      <c r="F3536" s="1" t="s">
        <v>53</v>
      </c>
      <c r="G3536" s="1" t="s">
        <v>85</v>
      </c>
      <c r="H3536" s="1" t="s">
        <v>54</v>
      </c>
      <c r="I3536" s="32" t="s">
        <v>6263</v>
      </c>
      <c r="J3536" s="32" t="s">
        <v>6264</v>
      </c>
      <c r="K3536" s="27">
        <v>44743.640775462962</v>
      </c>
      <c r="L3536" s="27">
        <v>44743.664976851855</v>
      </c>
      <c r="M3536" s="1" t="s">
        <v>50</v>
      </c>
      <c r="N3536">
        <v>1.1000000000000001</v>
      </c>
      <c r="O3536" s="1"/>
      <c r="P3536" s="46"/>
    </row>
    <row r="3537" spans="1:16" ht="16.5" hidden="1" customHeight="1">
      <c r="A3537" s="43">
        <v>109044</v>
      </c>
      <c r="B3537" s="1" t="s">
        <v>60</v>
      </c>
      <c r="C3537" s="1" t="s">
        <v>51</v>
      </c>
      <c r="D3537" s="1" t="s">
        <v>61</v>
      </c>
      <c r="E3537" s="1" t="s">
        <v>44</v>
      </c>
      <c r="F3537" s="1" t="s">
        <v>53</v>
      </c>
      <c r="G3537" s="1" t="s">
        <v>46</v>
      </c>
      <c r="H3537" s="1" t="s">
        <v>54</v>
      </c>
      <c r="I3537" s="32" t="s">
        <v>6265</v>
      </c>
      <c r="J3537" s="32" t="s">
        <v>6266</v>
      </c>
      <c r="K3537" s="27">
        <v>44743.664814814816</v>
      </c>
      <c r="L3537" s="27">
        <v>44743.682881944442</v>
      </c>
      <c r="M3537" s="1" t="s">
        <v>50</v>
      </c>
      <c r="N3537">
        <v>1.3</v>
      </c>
      <c r="O3537" s="1"/>
      <c r="P3537" s="46"/>
    </row>
    <row r="3538" spans="1:16" ht="16.5" hidden="1" customHeight="1">
      <c r="A3538" s="43">
        <v>109045</v>
      </c>
      <c r="B3538" s="1" t="s">
        <v>60</v>
      </c>
      <c r="C3538" s="1" t="s">
        <v>51</v>
      </c>
      <c r="D3538" s="1" t="s">
        <v>43</v>
      </c>
      <c r="E3538" s="1" t="s">
        <v>249</v>
      </c>
      <c r="F3538" s="1" t="s">
        <v>67</v>
      </c>
      <c r="G3538" s="1" t="s">
        <v>46</v>
      </c>
      <c r="H3538" s="1" t="s">
        <v>47</v>
      </c>
      <c r="I3538" s="32" t="s">
        <v>6267</v>
      </c>
      <c r="J3538" s="32" t="s">
        <v>6268</v>
      </c>
      <c r="K3538" s="27">
        <v>44743.805775462963</v>
      </c>
      <c r="L3538" s="27">
        <v>44746.388229166667</v>
      </c>
      <c r="M3538" s="1" t="s">
        <v>50</v>
      </c>
      <c r="N3538">
        <v>1.2</v>
      </c>
      <c r="O3538" s="1"/>
      <c r="P3538" s="46"/>
    </row>
    <row r="3539" spans="1:16" ht="16.5" hidden="1" customHeight="1">
      <c r="A3539" s="43">
        <v>109046</v>
      </c>
      <c r="B3539" s="1" t="s">
        <v>575</v>
      </c>
      <c r="C3539" s="1" t="s">
        <v>150</v>
      </c>
      <c r="D3539" s="1" t="s">
        <v>81</v>
      </c>
      <c r="E3539" s="1" t="s">
        <v>257</v>
      </c>
      <c r="F3539" s="1" t="s">
        <v>67</v>
      </c>
      <c r="G3539" s="1" t="s">
        <v>46</v>
      </c>
      <c r="H3539" s="1" t="s">
        <v>54</v>
      </c>
      <c r="I3539" s="32" t="s">
        <v>6269</v>
      </c>
      <c r="J3539" s="32" t="s">
        <v>6270</v>
      </c>
      <c r="K3539" s="27">
        <v>44746.427071759259</v>
      </c>
      <c r="L3539" s="27">
        <v>44750.563252314816</v>
      </c>
      <c r="M3539" s="1" t="s">
        <v>50</v>
      </c>
      <c r="N3539">
        <v>1.3</v>
      </c>
      <c r="O3539" s="1"/>
      <c r="P3539" s="46"/>
    </row>
    <row r="3540" spans="1:16" ht="16.5" hidden="1" customHeight="1">
      <c r="A3540" s="43">
        <v>109047</v>
      </c>
      <c r="B3540" s="1" t="s">
        <v>41</v>
      </c>
      <c r="C3540" s="1" t="s">
        <v>51</v>
      </c>
      <c r="D3540" s="1" t="s">
        <v>61</v>
      </c>
      <c r="E3540" s="1" t="s">
        <v>241</v>
      </c>
      <c r="F3540" s="1" t="s">
        <v>67</v>
      </c>
      <c r="G3540" s="1" t="s">
        <v>46</v>
      </c>
      <c r="H3540" s="1" t="s">
        <v>47</v>
      </c>
      <c r="I3540" s="32" t="s">
        <v>6271</v>
      </c>
      <c r="J3540" s="32" t="s">
        <v>6272</v>
      </c>
      <c r="K3540" s="27">
        <v>44746.427337962959</v>
      </c>
      <c r="L3540" s="27">
        <v>44754.634918981479</v>
      </c>
      <c r="M3540" s="1" t="s">
        <v>50</v>
      </c>
      <c r="N3540">
        <v>1.3</v>
      </c>
      <c r="O3540" s="1"/>
      <c r="P3540" s="46"/>
    </row>
    <row r="3541" spans="1:16" ht="16.5" hidden="1" customHeight="1">
      <c r="A3541" s="43">
        <v>109048</v>
      </c>
      <c r="B3541" s="1" t="s">
        <v>60</v>
      </c>
      <c r="C3541" s="1" t="s">
        <v>123</v>
      </c>
      <c r="D3541" s="1" t="s">
        <v>127</v>
      </c>
      <c r="E3541" s="1" t="s">
        <v>102</v>
      </c>
      <c r="F3541" s="1" t="s">
        <v>67</v>
      </c>
      <c r="G3541" s="1" t="s">
        <v>46</v>
      </c>
      <c r="H3541" s="1" t="s">
        <v>297</v>
      </c>
      <c r="I3541" s="32" t="s">
        <v>6273</v>
      </c>
      <c r="J3541" s="32" t="s">
        <v>6274</v>
      </c>
      <c r="K3541" s="27">
        <v>44746.438344907408</v>
      </c>
      <c r="L3541" s="27">
        <v>44750.640706018516</v>
      </c>
      <c r="M3541" s="1" t="s">
        <v>50</v>
      </c>
      <c r="N3541">
        <v>1.3</v>
      </c>
      <c r="O3541" s="1"/>
      <c r="P3541" s="46"/>
    </row>
    <row r="3542" spans="1:16" ht="16.5" hidden="1" customHeight="1">
      <c r="A3542" s="43">
        <v>109049</v>
      </c>
      <c r="B3542" s="1" t="s">
        <v>57</v>
      </c>
      <c r="C3542" s="1" t="s">
        <v>51</v>
      </c>
      <c r="D3542" s="1" t="s">
        <v>52</v>
      </c>
      <c r="E3542" s="1" t="s">
        <v>62</v>
      </c>
      <c r="F3542" s="1" t="s">
        <v>45</v>
      </c>
      <c r="G3542" s="1" t="s">
        <v>46</v>
      </c>
      <c r="H3542" s="1" t="s">
        <v>54</v>
      </c>
      <c r="I3542" s="32" t="s">
        <v>6275</v>
      </c>
      <c r="J3542" s="32" t="s">
        <v>4879</v>
      </c>
      <c r="K3542" s="27">
        <v>44746.444097222222</v>
      </c>
      <c r="L3542" s="27">
        <v>44746.532743055555</v>
      </c>
      <c r="M3542" s="1" t="s">
        <v>50</v>
      </c>
      <c r="N3542">
        <v>1.1000000000000001</v>
      </c>
      <c r="O3542" s="1"/>
      <c r="P3542" s="46"/>
    </row>
    <row r="3543" spans="1:16" ht="16.5" hidden="1" customHeight="1">
      <c r="A3543" s="43">
        <v>109050</v>
      </c>
      <c r="B3543" s="1" t="s">
        <v>41</v>
      </c>
      <c r="C3543" s="1" t="s">
        <v>51</v>
      </c>
      <c r="D3543" s="1" t="s">
        <v>61</v>
      </c>
      <c r="E3543" s="1" t="s">
        <v>44</v>
      </c>
      <c r="F3543" s="1" t="s">
        <v>45</v>
      </c>
      <c r="G3543" s="1" t="s">
        <v>46</v>
      </c>
      <c r="H3543" s="1" t="s">
        <v>47</v>
      </c>
      <c r="I3543" s="32" t="s">
        <v>6276</v>
      </c>
      <c r="J3543" s="32" t="s">
        <v>6277</v>
      </c>
      <c r="K3543" s="27">
        <v>44746.464965277781</v>
      </c>
      <c r="L3543" s="27">
        <v>44747.455682870372</v>
      </c>
      <c r="M3543" s="1" t="s">
        <v>50</v>
      </c>
      <c r="N3543">
        <v>1.3</v>
      </c>
      <c r="O3543" s="1"/>
      <c r="P3543" s="46"/>
    </row>
    <row r="3544" spans="1:16" ht="16.5" hidden="1" customHeight="1">
      <c r="A3544" s="43">
        <v>109051</v>
      </c>
      <c r="B3544" s="1" t="s">
        <v>4336</v>
      </c>
      <c r="C3544" s="1" t="s">
        <v>123</v>
      </c>
      <c r="D3544" s="1" t="s">
        <v>151</v>
      </c>
      <c r="E3544" s="1" t="s">
        <v>186</v>
      </c>
      <c r="F3544" s="1" t="s">
        <v>67</v>
      </c>
      <c r="G3544" s="1" t="s">
        <v>498</v>
      </c>
      <c r="H3544" s="1" t="s">
        <v>163</v>
      </c>
      <c r="I3544" s="32" t="s">
        <v>6278</v>
      </c>
      <c r="J3544" s="32" t="s">
        <v>6279</v>
      </c>
      <c r="K3544" s="27">
        <v>44746.477905092594</v>
      </c>
      <c r="L3544" s="27">
        <v>44746.686805555553</v>
      </c>
      <c r="M3544" s="1" t="s">
        <v>50</v>
      </c>
      <c r="N3544">
        <v>1.1000000000000001</v>
      </c>
      <c r="O3544" s="1"/>
      <c r="P3544" s="46"/>
    </row>
    <row r="3545" spans="1:16" ht="16.5" hidden="1" customHeight="1">
      <c r="A3545" s="43">
        <v>109052</v>
      </c>
      <c r="B3545" s="1" t="s">
        <v>41</v>
      </c>
      <c r="C3545" s="1" t="s">
        <v>51</v>
      </c>
      <c r="D3545" s="1" t="s">
        <v>43</v>
      </c>
      <c r="E3545" s="1" t="s">
        <v>44</v>
      </c>
      <c r="F3545" s="1" t="s">
        <v>45</v>
      </c>
      <c r="G3545" s="1" t="s">
        <v>46</v>
      </c>
      <c r="H3545" s="1" t="s">
        <v>54</v>
      </c>
      <c r="I3545" s="32" t="s">
        <v>6280</v>
      </c>
      <c r="J3545" s="32" t="s">
        <v>6079</v>
      </c>
      <c r="K3545" s="27">
        <v>44746.484502314815</v>
      </c>
      <c r="L3545" s="27">
        <v>44749.392777777779</v>
      </c>
      <c r="M3545" s="1" t="s">
        <v>50</v>
      </c>
      <c r="N3545">
        <v>1.3</v>
      </c>
      <c r="O3545" s="1"/>
      <c r="P3545" s="46"/>
    </row>
    <row r="3546" spans="1:16" ht="16.5" hidden="1" customHeight="1">
      <c r="A3546" s="43">
        <v>109053</v>
      </c>
      <c r="B3546" s="1" t="s">
        <v>57</v>
      </c>
      <c r="C3546" s="1" t="s">
        <v>51</v>
      </c>
      <c r="D3546" s="1" t="s">
        <v>71</v>
      </c>
      <c r="E3546" s="1" t="s">
        <v>44</v>
      </c>
      <c r="F3546" s="1" t="s">
        <v>53</v>
      </c>
      <c r="G3546" s="1" t="s">
        <v>85</v>
      </c>
      <c r="H3546" s="1" t="s">
        <v>54</v>
      </c>
      <c r="I3546" s="32" t="s">
        <v>6281</v>
      </c>
      <c r="J3546" s="32" t="s">
        <v>6282</v>
      </c>
      <c r="K3546" s="27">
        <v>44746.487372685187</v>
      </c>
      <c r="L3546" s="27">
        <v>44746.522835648146</v>
      </c>
      <c r="M3546" s="1" t="s">
        <v>50</v>
      </c>
      <c r="N3546">
        <v>1.1000000000000001</v>
      </c>
      <c r="O3546" s="1"/>
      <c r="P3546" s="46"/>
    </row>
    <row r="3547" spans="1:16" ht="16.5" hidden="1" customHeight="1">
      <c r="A3547" s="43">
        <v>109054</v>
      </c>
      <c r="B3547" s="1" t="s">
        <v>41</v>
      </c>
      <c r="C3547" s="1" t="s">
        <v>51</v>
      </c>
      <c r="D3547" s="1" t="s">
        <v>43</v>
      </c>
      <c r="E3547" s="1" t="s">
        <v>44</v>
      </c>
      <c r="F3547" s="1" t="s">
        <v>45</v>
      </c>
      <c r="G3547" s="1" t="s">
        <v>46</v>
      </c>
      <c r="H3547" s="1" t="s">
        <v>54</v>
      </c>
      <c r="I3547" s="32" t="s">
        <v>893</v>
      </c>
      <c r="J3547" s="32" t="s">
        <v>6139</v>
      </c>
      <c r="K3547" s="27">
        <v>44746.5000462963</v>
      </c>
      <c r="L3547" s="27">
        <v>44753.525706018518</v>
      </c>
      <c r="M3547" s="1" t="s">
        <v>50</v>
      </c>
      <c r="N3547">
        <v>1.3</v>
      </c>
      <c r="O3547" s="1"/>
      <c r="P3547" s="46"/>
    </row>
    <row r="3548" spans="1:16" ht="16.5" hidden="1" customHeight="1">
      <c r="A3548" s="43">
        <v>109055</v>
      </c>
      <c r="B3548" s="1" t="s">
        <v>41</v>
      </c>
      <c r="C3548" s="1" t="s">
        <v>51</v>
      </c>
      <c r="D3548" s="1" t="s">
        <v>43</v>
      </c>
      <c r="E3548" s="1" t="s">
        <v>44</v>
      </c>
      <c r="F3548" s="1" t="s">
        <v>45</v>
      </c>
      <c r="G3548" s="1" t="s">
        <v>46</v>
      </c>
      <c r="H3548" s="1" t="s">
        <v>47</v>
      </c>
      <c r="I3548" s="32" t="s">
        <v>6283</v>
      </c>
      <c r="J3548" s="32" t="s">
        <v>6139</v>
      </c>
      <c r="K3548" s="27">
        <v>44746.506736111114</v>
      </c>
      <c r="L3548" s="27">
        <v>44746.69736111111</v>
      </c>
      <c r="M3548" s="1" t="s">
        <v>50</v>
      </c>
      <c r="N3548">
        <v>1.3</v>
      </c>
      <c r="O3548" s="1"/>
      <c r="P3548" s="46"/>
    </row>
    <row r="3549" spans="1:16" ht="16.5" hidden="1" customHeight="1">
      <c r="A3549" s="43">
        <v>109056</v>
      </c>
      <c r="B3549" s="1" t="s">
        <v>60</v>
      </c>
      <c r="C3549" s="1" t="s">
        <v>51</v>
      </c>
      <c r="D3549" s="1" t="s">
        <v>81</v>
      </c>
      <c r="E3549" s="1" t="s">
        <v>62</v>
      </c>
      <c r="F3549" s="1" t="s">
        <v>45</v>
      </c>
      <c r="G3549" s="1" t="s">
        <v>46</v>
      </c>
      <c r="H3549" s="1" t="s">
        <v>54</v>
      </c>
      <c r="I3549" s="32" t="s">
        <v>6284</v>
      </c>
      <c r="J3549" s="32" t="s">
        <v>6285</v>
      </c>
      <c r="K3549" s="27">
        <v>44746.510821759257</v>
      </c>
      <c r="L3549" s="27">
        <v>44746.522233796299</v>
      </c>
      <c r="M3549" s="1" t="s">
        <v>50</v>
      </c>
      <c r="N3549">
        <v>1.3</v>
      </c>
      <c r="O3549" s="1"/>
      <c r="P3549" s="46"/>
    </row>
    <row r="3550" spans="1:16" ht="16.5" hidden="1" customHeight="1">
      <c r="A3550" s="43">
        <v>109057</v>
      </c>
      <c r="B3550" s="1" t="s">
        <v>41</v>
      </c>
      <c r="C3550" s="1" t="s">
        <v>51</v>
      </c>
      <c r="D3550" s="1" t="s">
        <v>61</v>
      </c>
      <c r="E3550" s="1" t="s">
        <v>44</v>
      </c>
      <c r="F3550" s="1" t="s">
        <v>53</v>
      </c>
      <c r="G3550" s="1" t="s">
        <v>85</v>
      </c>
      <c r="H3550" s="1" t="s">
        <v>47</v>
      </c>
      <c r="I3550" s="32" t="s">
        <v>6286</v>
      </c>
      <c r="J3550" s="32" t="s">
        <v>6287</v>
      </c>
      <c r="K3550" s="27">
        <v>44746.539282407408</v>
      </c>
      <c r="L3550" s="27">
        <v>44747.535011574073</v>
      </c>
      <c r="M3550" s="1" t="s">
        <v>50</v>
      </c>
      <c r="N3550">
        <v>1.3</v>
      </c>
      <c r="O3550" s="1"/>
      <c r="P3550" s="46"/>
    </row>
    <row r="3551" spans="1:16" ht="16.5" hidden="1" customHeight="1">
      <c r="A3551" s="43">
        <v>109058</v>
      </c>
      <c r="B3551" s="1" t="s">
        <v>41</v>
      </c>
      <c r="C3551" s="1" t="s">
        <v>51</v>
      </c>
      <c r="D3551" s="1" t="s">
        <v>43</v>
      </c>
      <c r="E3551" s="1" t="s">
        <v>44</v>
      </c>
      <c r="F3551" s="1" t="s">
        <v>67</v>
      </c>
      <c r="G3551" s="1" t="s">
        <v>46</v>
      </c>
      <c r="H3551" s="1" t="s">
        <v>47</v>
      </c>
      <c r="I3551" s="32" t="s">
        <v>6288</v>
      </c>
      <c r="J3551" s="32" t="s">
        <v>6289</v>
      </c>
      <c r="K3551" s="27">
        <v>44746.541261574072</v>
      </c>
      <c r="L3551" s="27">
        <v>44746.580393518518</v>
      </c>
      <c r="M3551" s="1" t="s">
        <v>50</v>
      </c>
      <c r="N3551">
        <v>1.3</v>
      </c>
      <c r="O3551" s="1"/>
      <c r="P3551" s="46"/>
    </row>
    <row r="3552" spans="1:16" ht="16.5" hidden="1" customHeight="1">
      <c r="A3552" s="43">
        <v>109059</v>
      </c>
      <c r="B3552" s="1" t="s">
        <v>60</v>
      </c>
      <c r="C3552" s="1" t="s">
        <v>51</v>
      </c>
      <c r="D3552" s="1" t="s">
        <v>61</v>
      </c>
      <c r="E3552" s="1" t="s">
        <v>44</v>
      </c>
      <c r="F3552" s="1" t="s">
        <v>53</v>
      </c>
      <c r="G3552" s="1" t="s">
        <v>46</v>
      </c>
      <c r="H3552" s="1" t="s">
        <v>47</v>
      </c>
      <c r="I3552" s="32" t="s">
        <v>6290</v>
      </c>
      <c r="J3552" s="32" t="s">
        <v>6291</v>
      </c>
      <c r="K3552" s="27">
        <v>44746.544571759259</v>
      </c>
      <c r="L3552" s="27">
        <v>44750.641712962963</v>
      </c>
      <c r="M3552" s="1" t="s">
        <v>50</v>
      </c>
      <c r="N3552">
        <v>1.3</v>
      </c>
      <c r="O3552" s="1"/>
      <c r="P3552" s="46"/>
    </row>
    <row r="3553" spans="1:16" ht="16.5" hidden="1" customHeight="1">
      <c r="A3553" s="43">
        <v>109060</v>
      </c>
      <c r="B3553" s="1" t="s">
        <v>60</v>
      </c>
      <c r="C3553" s="1" t="s">
        <v>51</v>
      </c>
      <c r="D3553" s="1" t="s">
        <v>43</v>
      </c>
      <c r="E3553" s="1" t="s">
        <v>44</v>
      </c>
      <c r="F3553" s="1" t="s">
        <v>53</v>
      </c>
      <c r="G3553" s="1" t="s">
        <v>85</v>
      </c>
      <c r="H3553" s="1" t="s">
        <v>54</v>
      </c>
      <c r="I3553" s="32" t="s">
        <v>6292</v>
      </c>
      <c r="J3553" s="32" t="s">
        <v>6293</v>
      </c>
      <c r="K3553" s="27">
        <v>44746.555972222224</v>
      </c>
      <c r="L3553" s="27">
        <v>44747.536087962966</v>
      </c>
      <c r="M3553" s="1" t="s">
        <v>50</v>
      </c>
      <c r="N3553">
        <v>1.3</v>
      </c>
      <c r="O3553" s="1"/>
      <c r="P3553" s="46"/>
    </row>
    <row r="3554" spans="1:16" ht="16.5" customHeight="1">
      <c r="A3554" s="43">
        <v>109061</v>
      </c>
      <c r="B3554" s="1" t="s">
        <v>575</v>
      </c>
      <c r="C3554" s="1" t="s">
        <v>114</v>
      </c>
      <c r="D3554" s="1" t="s">
        <v>71</v>
      </c>
      <c r="E3554" s="1" t="s">
        <v>440</v>
      </c>
      <c r="F3554" s="1" t="s">
        <v>67</v>
      </c>
      <c r="G3554" s="1" t="s">
        <v>401</v>
      </c>
      <c r="H3554" s="1" t="s">
        <v>54</v>
      </c>
      <c r="I3554" s="32" t="s">
        <v>6294</v>
      </c>
      <c r="J3554" s="32" t="s">
        <v>6295</v>
      </c>
      <c r="K3554" s="27">
        <v>44746.57304398148</v>
      </c>
      <c r="L3554" s="27">
        <v>44750.642777777779</v>
      </c>
      <c r="M3554" s="1" t="s">
        <v>50</v>
      </c>
      <c r="N3554" s="85" t="s">
        <v>429</v>
      </c>
      <c r="O3554" s="1"/>
      <c r="P3554" s="46"/>
    </row>
    <row r="3555" spans="1:16" ht="16.5" hidden="1" customHeight="1">
      <c r="A3555" s="43">
        <v>109062</v>
      </c>
      <c r="B3555" s="1" t="s">
        <v>60</v>
      </c>
      <c r="C3555" s="1" t="s">
        <v>51</v>
      </c>
      <c r="D3555" s="1" t="s">
        <v>52</v>
      </c>
      <c r="E3555" s="1" t="s">
        <v>44</v>
      </c>
      <c r="F3555" s="1" t="s">
        <v>45</v>
      </c>
      <c r="G3555" s="1" t="s">
        <v>46</v>
      </c>
      <c r="H3555" s="1" t="s">
        <v>54</v>
      </c>
      <c r="I3555" s="32" t="s">
        <v>6296</v>
      </c>
      <c r="J3555" s="32" t="s">
        <v>6297</v>
      </c>
      <c r="K3555" s="27">
        <v>44746.614884259259</v>
      </c>
      <c r="L3555" s="27">
        <v>44746.698217592595</v>
      </c>
      <c r="M3555" s="1" t="s">
        <v>50</v>
      </c>
      <c r="N3555">
        <v>1.3</v>
      </c>
      <c r="O3555" s="1"/>
      <c r="P3555" s="46"/>
    </row>
    <row r="3556" spans="1:16" ht="16.5" hidden="1" customHeight="1">
      <c r="A3556" s="43">
        <v>109063</v>
      </c>
      <c r="B3556" s="1" t="s">
        <v>60</v>
      </c>
      <c r="C3556" s="1" t="s">
        <v>341</v>
      </c>
      <c r="D3556" s="1" t="s">
        <v>61</v>
      </c>
      <c r="E3556" s="1" t="s">
        <v>44</v>
      </c>
      <c r="F3556" s="1" t="s">
        <v>45</v>
      </c>
      <c r="G3556" s="1" t="s">
        <v>46</v>
      </c>
      <c r="H3556" s="1" t="s">
        <v>47</v>
      </c>
      <c r="I3556" s="32" t="s">
        <v>6298</v>
      </c>
      <c r="J3556" s="32" t="s">
        <v>6299</v>
      </c>
      <c r="K3556" s="27">
        <v>44746.631655092591</v>
      </c>
      <c r="L3556" s="27">
        <v>44750.644120370373</v>
      </c>
      <c r="M3556" s="1" t="s">
        <v>50</v>
      </c>
      <c r="N3556">
        <v>1.3</v>
      </c>
      <c r="O3556" s="1"/>
      <c r="P3556" s="46"/>
    </row>
    <row r="3557" spans="1:16" ht="16.5" hidden="1" customHeight="1">
      <c r="A3557" s="43">
        <v>109064</v>
      </c>
      <c r="B3557" s="1" t="s">
        <v>41</v>
      </c>
      <c r="C3557" s="1" t="s">
        <v>51</v>
      </c>
      <c r="D3557" s="1" t="s">
        <v>81</v>
      </c>
      <c r="E3557" s="1" t="s">
        <v>44</v>
      </c>
      <c r="F3557" s="1" t="s">
        <v>45</v>
      </c>
      <c r="G3557" s="1" t="s">
        <v>46</v>
      </c>
      <c r="H3557" s="1" t="s">
        <v>47</v>
      </c>
      <c r="I3557" s="32" t="s">
        <v>893</v>
      </c>
      <c r="J3557" s="32" t="s">
        <v>6139</v>
      </c>
      <c r="K3557" s="27">
        <v>44746.635462962964</v>
      </c>
      <c r="L3557" s="27">
        <v>44746.698576388888</v>
      </c>
      <c r="M3557" s="1" t="s">
        <v>50</v>
      </c>
      <c r="N3557">
        <v>1.3</v>
      </c>
      <c r="O3557" s="1"/>
      <c r="P3557" s="46"/>
    </row>
    <row r="3558" spans="1:16" ht="16.5" hidden="1" customHeight="1">
      <c r="A3558" s="43">
        <v>109065</v>
      </c>
      <c r="B3558" s="1" t="s">
        <v>41</v>
      </c>
      <c r="C3558" s="1" t="s">
        <v>51</v>
      </c>
      <c r="D3558" s="1" t="s">
        <v>52</v>
      </c>
      <c r="E3558" s="1" t="s">
        <v>134</v>
      </c>
      <c r="F3558" s="1" t="s">
        <v>67</v>
      </c>
      <c r="G3558" s="1" t="s">
        <v>85</v>
      </c>
      <c r="H3558" s="1" t="s">
        <v>54</v>
      </c>
      <c r="I3558" s="32" t="s">
        <v>6300</v>
      </c>
      <c r="J3558" s="32" t="s">
        <v>6301</v>
      </c>
      <c r="K3558" s="27">
        <v>44746.64702546296</v>
      </c>
      <c r="L3558" s="27">
        <v>44747.454398148147</v>
      </c>
      <c r="M3558" s="1" t="s">
        <v>50</v>
      </c>
      <c r="N3558">
        <v>1.3</v>
      </c>
      <c r="O3558" s="1"/>
      <c r="P3558" s="46"/>
    </row>
    <row r="3559" spans="1:16" ht="16.5" hidden="1" customHeight="1">
      <c r="A3559" s="43">
        <v>109066</v>
      </c>
      <c r="B3559" s="1" t="s">
        <v>41</v>
      </c>
      <c r="C3559" s="1" t="s">
        <v>51</v>
      </c>
      <c r="D3559" s="1" t="s">
        <v>61</v>
      </c>
      <c r="E3559" s="1" t="s">
        <v>44</v>
      </c>
      <c r="F3559" s="1" t="s">
        <v>45</v>
      </c>
      <c r="G3559" s="1" t="s">
        <v>46</v>
      </c>
      <c r="H3559" s="1" t="s">
        <v>47</v>
      </c>
      <c r="I3559" s="32" t="s">
        <v>6302</v>
      </c>
      <c r="J3559" s="32" t="s">
        <v>3640</v>
      </c>
      <c r="K3559" s="27">
        <v>44746.664594907408</v>
      </c>
      <c r="L3559" s="27">
        <v>44746.699305555558</v>
      </c>
      <c r="M3559" s="1" t="s">
        <v>50</v>
      </c>
      <c r="N3559">
        <v>1.3</v>
      </c>
      <c r="O3559" s="1"/>
      <c r="P3559" s="46"/>
    </row>
    <row r="3560" spans="1:16" ht="16.5" hidden="1" customHeight="1">
      <c r="A3560" s="43">
        <v>109067</v>
      </c>
      <c r="B3560" s="1" t="s">
        <v>41</v>
      </c>
      <c r="C3560" s="1" t="s">
        <v>51</v>
      </c>
      <c r="D3560" s="1" t="s">
        <v>61</v>
      </c>
      <c r="E3560" s="1" t="s">
        <v>44</v>
      </c>
      <c r="F3560" s="1" t="s">
        <v>45</v>
      </c>
      <c r="G3560" s="1" t="s">
        <v>46</v>
      </c>
      <c r="H3560" s="1" t="s">
        <v>54</v>
      </c>
      <c r="I3560" s="32" t="s">
        <v>801</v>
      </c>
      <c r="J3560" s="32" t="s">
        <v>6079</v>
      </c>
      <c r="K3560" s="27">
        <v>44746.676979166667</v>
      </c>
      <c r="L3560" s="27">
        <v>44748.578819444447</v>
      </c>
      <c r="M3560" s="1" t="s">
        <v>50</v>
      </c>
      <c r="N3560">
        <v>1.3</v>
      </c>
      <c r="O3560" s="1"/>
      <c r="P3560" s="46"/>
    </row>
    <row r="3561" spans="1:16" ht="16.5" hidden="1" customHeight="1">
      <c r="A3561" s="43">
        <v>109068</v>
      </c>
      <c r="B3561" s="1" t="s">
        <v>60</v>
      </c>
      <c r="C3561" s="1" t="s">
        <v>51</v>
      </c>
      <c r="D3561" s="1" t="s">
        <v>43</v>
      </c>
      <c r="E3561" s="1" t="s">
        <v>44</v>
      </c>
      <c r="F3561" s="1" t="s">
        <v>45</v>
      </c>
      <c r="G3561" s="1" t="s">
        <v>46</v>
      </c>
      <c r="H3561" s="1" t="s">
        <v>54</v>
      </c>
      <c r="I3561" s="32" t="s">
        <v>6303</v>
      </c>
      <c r="J3561" s="32" t="s">
        <v>6304</v>
      </c>
      <c r="K3561" s="27">
        <v>44746.705150462964</v>
      </c>
      <c r="L3561" s="27">
        <v>44747.453287037039</v>
      </c>
      <c r="M3561" s="1" t="s">
        <v>50</v>
      </c>
      <c r="N3561">
        <v>1.3</v>
      </c>
      <c r="O3561" s="1"/>
      <c r="P3561" s="46"/>
    </row>
    <row r="3562" spans="1:16" ht="16.5" customHeight="1">
      <c r="A3562" s="43">
        <v>109069</v>
      </c>
      <c r="B3562" s="1" t="s">
        <v>358</v>
      </c>
      <c r="C3562" s="1" t="s">
        <v>51</v>
      </c>
      <c r="D3562" s="1" t="s">
        <v>71</v>
      </c>
      <c r="E3562" s="1" t="s">
        <v>44</v>
      </c>
      <c r="F3562" s="1" t="s">
        <v>67</v>
      </c>
      <c r="G3562" s="1" t="s">
        <v>401</v>
      </c>
      <c r="H3562" s="1" t="s">
        <v>54</v>
      </c>
      <c r="I3562" s="32" t="s">
        <v>6305</v>
      </c>
      <c r="J3562" s="32" t="s">
        <v>6306</v>
      </c>
      <c r="K3562" s="27">
        <v>44746.993425925924</v>
      </c>
      <c r="L3562" s="27">
        <v>44756.499293981484</v>
      </c>
      <c r="M3562" s="1" t="s">
        <v>50</v>
      </c>
      <c r="N3562" s="85" t="s">
        <v>808</v>
      </c>
      <c r="O3562" s="1"/>
      <c r="P3562" s="46"/>
    </row>
    <row r="3563" spans="1:16" ht="16.5" hidden="1" customHeight="1">
      <c r="A3563" s="43">
        <v>109070</v>
      </c>
      <c r="B3563" s="1" t="s">
        <v>41</v>
      </c>
      <c r="C3563" s="1" t="s">
        <v>51</v>
      </c>
      <c r="D3563" s="1" t="s">
        <v>61</v>
      </c>
      <c r="E3563" s="1" t="s">
        <v>44</v>
      </c>
      <c r="F3563" s="1" t="s">
        <v>53</v>
      </c>
      <c r="G3563" s="1" t="s">
        <v>46</v>
      </c>
      <c r="H3563" s="1" t="s">
        <v>54</v>
      </c>
      <c r="I3563" s="32" t="s">
        <v>893</v>
      </c>
      <c r="J3563" s="32" t="s">
        <v>6307</v>
      </c>
      <c r="K3563" s="27">
        <v>44747.414155092592</v>
      </c>
      <c r="L3563" s="27">
        <v>44748.637129629627</v>
      </c>
      <c r="M3563" s="1" t="s">
        <v>50</v>
      </c>
      <c r="N3563">
        <v>1.3</v>
      </c>
      <c r="O3563" s="1"/>
      <c r="P3563" s="46"/>
    </row>
    <row r="3564" spans="1:16" ht="16.5" hidden="1" customHeight="1">
      <c r="A3564" s="43">
        <v>109071</v>
      </c>
      <c r="B3564" s="1" t="s">
        <v>60</v>
      </c>
      <c r="C3564" s="1" t="s">
        <v>341</v>
      </c>
      <c r="D3564" s="1" t="s">
        <v>71</v>
      </c>
      <c r="E3564" s="1" t="s">
        <v>44</v>
      </c>
      <c r="F3564" s="1" t="s">
        <v>53</v>
      </c>
      <c r="G3564" s="1" t="s">
        <v>46</v>
      </c>
      <c r="H3564" s="1" t="s">
        <v>54</v>
      </c>
      <c r="I3564" s="32" t="s">
        <v>6308</v>
      </c>
      <c r="J3564" s="32" t="s">
        <v>6309</v>
      </c>
      <c r="K3564" s="27">
        <v>44747.418541666666</v>
      </c>
      <c r="L3564" s="27">
        <v>44755.458715277775</v>
      </c>
      <c r="M3564" s="1" t="s">
        <v>50</v>
      </c>
      <c r="N3564">
        <v>1.3</v>
      </c>
      <c r="O3564" s="1"/>
      <c r="P3564" s="46"/>
    </row>
    <row r="3565" spans="1:16" ht="16.5" hidden="1" customHeight="1">
      <c r="A3565" s="43">
        <v>109072</v>
      </c>
      <c r="B3565" s="1" t="s">
        <v>60</v>
      </c>
      <c r="C3565" s="1" t="s">
        <v>341</v>
      </c>
      <c r="D3565" s="1" t="s">
        <v>71</v>
      </c>
      <c r="E3565" s="1" t="s">
        <v>44</v>
      </c>
      <c r="F3565" s="1" t="s">
        <v>53</v>
      </c>
      <c r="G3565" s="1" t="s">
        <v>85</v>
      </c>
      <c r="H3565" s="1" t="s">
        <v>54</v>
      </c>
      <c r="I3565" s="32" t="s">
        <v>6310</v>
      </c>
      <c r="J3565" s="32" t="s">
        <v>6311</v>
      </c>
      <c r="K3565" s="27">
        <v>44747.425509259258</v>
      </c>
      <c r="L3565" s="27">
        <v>44749.39335648148</v>
      </c>
      <c r="M3565" s="1" t="s">
        <v>50</v>
      </c>
      <c r="N3565">
        <v>1.3</v>
      </c>
      <c r="O3565" s="1"/>
      <c r="P3565" s="46"/>
    </row>
    <row r="3566" spans="1:16" ht="16.5" hidden="1" customHeight="1">
      <c r="A3566" s="43">
        <v>109073</v>
      </c>
      <c r="B3566" s="1" t="s">
        <v>41</v>
      </c>
      <c r="C3566" s="1" t="s">
        <v>109</v>
      </c>
      <c r="D3566" s="1" t="s">
        <v>61</v>
      </c>
      <c r="E3566" s="1" t="s">
        <v>44</v>
      </c>
      <c r="F3566" s="1" t="s">
        <v>45</v>
      </c>
      <c r="G3566" s="1" t="s">
        <v>46</v>
      </c>
      <c r="H3566" s="1" t="s">
        <v>47</v>
      </c>
      <c r="I3566" s="32" t="s">
        <v>4345</v>
      </c>
      <c r="J3566" s="32" t="s">
        <v>6079</v>
      </c>
      <c r="K3566" s="27">
        <v>44747.4372337963</v>
      </c>
      <c r="L3566" s="27">
        <v>44749.397268518522</v>
      </c>
      <c r="M3566" s="1" t="s">
        <v>50</v>
      </c>
      <c r="N3566">
        <v>1.3</v>
      </c>
      <c r="O3566" s="1"/>
      <c r="P3566" s="46"/>
    </row>
    <row r="3567" spans="1:16" ht="16.5" hidden="1" customHeight="1">
      <c r="A3567" s="43">
        <v>109074</v>
      </c>
      <c r="B3567" s="1" t="s">
        <v>60</v>
      </c>
      <c r="C3567" s="1" t="s">
        <v>51</v>
      </c>
      <c r="D3567" s="1" t="s">
        <v>81</v>
      </c>
      <c r="E3567" s="1" t="s">
        <v>62</v>
      </c>
      <c r="F3567" s="1" t="s">
        <v>53</v>
      </c>
      <c r="G3567" s="1" t="s">
        <v>85</v>
      </c>
      <c r="H3567" s="1" t="s">
        <v>54</v>
      </c>
      <c r="I3567" s="32" t="s">
        <v>6312</v>
      </c>
      <c r="J3567" s="32" t="s">
        <v>6313</v>
      </c>
      <c r="K3567" s="27">
        <v>44747.443414351852</v>
      </c>
      <c r="L3567" s="27">
        <v>44749.395844907405</v>
      </c>
      <c r="M3567" s="1" t="s">
        <v>50</v>
      </c>
      <c r="N3567">
        <v>1.3</v>
      </c>
      <c r="O3567" s="1"/>
      <c r="P3567" s="46"/>
    </row>
    <row r="3568" spans="1:16" ht="16.5" hidden="1" customHeight="1">
      <c r="A3568" s="43">
        <v>109075</v>
      </c>
      <c r="B3568" s="1" t="s">
        <v>41</v>
      </c>
      <c r="C3568" s="1" t="s">
        <v>51</v>
      </c>
      <c r="D3568" s="1" t="s">
        <v>61</v>
      </c>
      <c r="E3568" s="1" t="s">
        <v>44</v>
      </c>
      <c r="F3568" s="1" t="s">
        <v>45</v>
      </c>
      <c r="G3568" s="1" t="s">
        <v>46</v>
      </c>
      <c r="H3568" s="1" t="s">
        <v>54</v>
      </c>
      <c r="I3568" s="32" t="s">
        <v>6314</v>
      </c>
      <c r="J3568" s="32" t="s">
        <v>6315</v>
      </c>
      <c r="K3568" s="27">
        <v>44747.456516203703</v>
      </c>
      <c r="L3568" s="27">
        <v>44747.464224537034</v>
      </c>
      <c r="M3568" s="1" t="s">
        <v>50</v>
      </c>
      <c r="N3568">
        <v>1.3</v>
      </c>
      <c r="O3568" s="1"/>
      <c r="P3568" s="46"/>
    </row>
    <row r="3569" spans="1:16" ht="16.5" hidden="1" customHeight="1">
      <c r="A3569" s="43">
        <v>109076</v>
      </c>
      <c r="B3569" s="1" t="s">
        <v>60</v>
      </c>
      <c r="C3569" s="1" t="s">
        <v>51</v>
      </c>
      <c r="D3569" s="1" t="s">
        <v>81</v>
      </c>
      <c r="E3569" s="1" t="s">
        <v>44</v>
      </c>
      <c r="F3569" s="1" t="s">
        <v>53</v>
      </c>
      <c r="G3569" s="1" t="s">
        <v>46</v>
      </c>
      <c r="H3569" s="1" t="s">
        <v>54</v>
      </c>
      <c r="I3569" s="32" t="s">
        <v>6316</v>
      </c>
      <c r="J3569" s="32" t="s">
        <v>6317</v>
      </c>
      <c r="K3569" s="27">
        <v>44747.483032407406</v>
      </c>
      <c r="L3569" s="27">
        <v>44755.459861111114</v>
      </c>
      <c r="M3569" s="1" t="s">
        <v>50</v>
      </c>
      <c r="N3569">
        <v>1.3</v>
      </c>
      <c r="O3569" s="1"/>
      <c r="P3569" s="46"/>
    </row>
    <row r="3570" spans="1:16" ht="16.5" hidden="1" customHeight="1">
      <c r="A3570" s="43">
        <v>109077</v>
      </c>
      <c r="B3570" s="1" t="s">
        <v>41</v>
      </c>
      <c r="C3570" s="1" t="s">
        <v>109</v>
      </c>
      <c r="D3570" s="1" t="s">
        <v>71</v>
      </c>
      <c r="E3570" s="1" t="s">
        <v>44</v>
      </c>
      <c r="F3570" s="1" t="s">
        <v>45</v>
      </c>
      <c r="G3570" s="1" t="s">
        <v>46</v>
      </c>
      <c r="H3570" s="1" t="s">
        <v>54</v>
      </c>
      <c r="I3570" s="32" t="s">
        <v>6318</v>
      </c>
      <c r="J3570" s="32" t="s">
        <v>6319</v>
      </c>
      <c r="K3570" s="27">
        <v>44747.488506944443</v>
      </c>
      <c r="L3570" s="27">
        <v>44747.535740740743</v>
      </c>
      <c r="M3570" s="1" t="s">
        <v>50</v>
      </c>
      <c r="N3570">
        <v>1.3</v>
      </c>
      <c r="O3570" s="1"/>
      <c r="P3570" s="46"/>
    </row>
    <row r="3571" spans="1:16" ht="16.5" hidden="1" customHeight="1">
      <c r="A3571" s="43">
        <v>109078</v>
      </c>
      <c r="B3571" s="1" t="s">
        <v>60</v>
      </c>
      <c r="C3571" s="1" t="s">
        <v>42</v>
      </c>
      <c r="D3571" s="1" t="s">
        <v>61</v>
      </c>
      <c r="E3571" s="1" t="s">
        <v>44</v>
      </c>
      <c r="F3571" s="1" t="s">
        <v>45</v>
      </c>
      <c r="G3571" s="1" t="s">
        <v>46</v>
      </c>
      <c r="H3571" s="1" t="s">
        <v>47</v>
      </c>
      <c r="I3571" s="32" t="s">
        <v>6320</v>
      </c>
      <c r="J3571" s="32" t="s">
        <v>6139</v>
      </c>
      <c r="K3571" s="27">
        <v>44747.504861111112</v>
      </c>
      <c r="L3571" s="27">
        <v>44749.394895833335</v>
      </c>
      <c r="M3571" s="1" t="s">
        <v>50</v>
      </c>
      <c r="N3571">
        <v>1.3</v>
      </c>
      <c r="O3571" s="1"/>
      <c r="P3571" s="46"/>
    </row>
    <row r="3572" spans="1:16" ht="16.5" hidden="1" customHeight="1">
      <c r="A3572" s="43">
        <v>109079</v>
      </c>
      <c r="B3572" s="1" t="s">
        <v>41</v>
      </c>
      <c r="C3572" s="1" t="s">
        <v>51</v>
      </c>
      <c r="D3572" s="1" t="s">
        <v>81</v>
      </c>
      <c r="E3572" s="1" t="s">
        <v>44</v>
      </c>
      <c r="F3572" s="1" t="s">
        <v>53</v>
      </c>
      <c r="G3572" s="1" t="s">
        <v>46</v>
      </c>
      <c r="H3572" s="1" t="s">
        <v>54</v>
      </c>
      <c r="I3572" s="32" t="s">
        <v>6321</v>
      </c>
      <c r="J3572" s="32" t="s">
        <v>6322</v>
      </c>
      <c r="K3572" s="27">
        <v>44747.525925925926</v>
      </c>
      <c r="L3572" s="27">
        <v>44747.535231481481</v>
      </c>
      <c r="M3572" s="1" t="s">
        <v>50</v>
      </c>
      <c r="N3572">
        <v>1.3</v>
      </c>
      <c r="O3572" s="1"/>
      <c r="P3572" s="46"/>
    </row>
    <row r="3573" spans="1:16" ht="16.5" hidden="1" customHeight="1">
      <c r="A3573" s="43">
        <v>109080</v>
      </c>
      <c r="B3573" s="1" t="s">
        <v>60</v>
      </c>
      <c r="C3573" s="1" t="s">
        <v>42</v>
      </c>
      <c r="D3573" s="1" t="s">
        <v>81</v>
      </c>
      <c r="E3573" s="1" t="s">
        <v>257</v>
      </c>
      <c r="F3573" s="1" t="s">
        <v>45</v>
      </c>
      <c r="G3573" s="1" t="s">
        <v>46</v>
      </c>
      <c r="H3573" s="1" t="s">
        <v>47</v>
      </c>
      <c r="I3573" s="32" t="s">
        <v>6323</v>
      </c>
      <c r="J3573" s="32" t="s">
        <v>6079</v>
      </c>
      <c r="K3573" s="27">
        <v>44747.537280092591</v>
      </c>
      <c r="L3573" s="27">
        <v>44753.526342592595</v>
      </c>
      <c r="M3573" s="1" t="s">
        <v>50</v>
      </c>
      <c r="N3573">
        <v>1.3</v>
      </c>
      <c r="O3573" s="1"/>
      <c r="P3573" s="46"/>
    </row>
    <row r="3574" spans="1:16" ht="16.5" customHeight="1">
      <c r="A3574" s="43">
        <v>109081</v>
      </c>
      <c r="B3574" s="1" t="s">
        <v>252</v>
      </c>
      <c r="C3574" s="1" t="s">
        <v>42</v>
      </c>
      <c r="D3574" s="1" t="s">
        <v>81</v>
      </c>
      <c r="E3574" s="1" t="s">
        <v>62</v>
      </c>
      <c r="F3574" s="1" t="s">
        <v>67</v>
      </c>
      <c r="G3574" s="1" t="s">
        <v>401</v>
      </c>
      <c r="H3574" s="1" t="s">
        <v>54</v>
      </c>
      <c r="I3574" s="32" t="s">
        <v>6324</v>
      </c>
      <c r="J3574" s="32" t="s">
        <v>6325</v>
      </c>
      <c r="K3574" s="27">
        <v>44747.564942129633</v>
      </c>
      <c r="L3574" s="27">
        <v>44755.486875000002</v>
      </c>
      <c r="M3574" s="1" t="s">
        <v>50</v>
      </c>
      <c r="N3574" s="85" t="s">
        <v>443</v>
      </c>
      <c r="O3574" s="1"/>
      <c r="P3574" s="46"/>
    </row>
    <row r="3575" spans="1:16" ht="16.5" hidden="1" customHeight="1">
      <c r="A3575" s="43">
        <v>109082</v>
      </c>
      <c r="B3575" s="1" t="s">
        <v>65</v>
      </c>
      <c r="C3575" s="1" t="s">
        <v>51</v>
      </c>
      <c r="D3575" s="1" t="s">
        <v>81</v>
      </c>
      <c r="E3575" s="1" t="s">
        <v>257</v>
      </c>
      <c r="F3575" s="1" t="s">
        <v>53</v>
      </c>
      <c r="G3575" s="1" t="s">
        <v>85</v>
      </c>
      <c r="H3575" s="1" t="s">
        <v>47</v>
      </c>
      <c r="I3575" s="32" t="s">
        <v>6326</v>
      </c>
      <c r="J3575" s="32" t="s">
        <v>6327</v>
      </c>
      <c r="K3575" s="27">
        <v>44747.602870370371</v>
      </c>
      <c r="L3575" s="27">
        <v>44755.475717592592</v>
      </c>
      <c r="M3575" s="1" t="s">
        <v>50</v>
      </c>
      <c r="N3575">
        <v>3.1</v>
      </c>
      <c r="O3575" s="1"/>
      <c r="P3575" s="46"/>
    </row>
    <row r="3576" spans="1:16" ht="16.5" hidden="1" customHeight="1">
      <c r="A3576" s="43">
        <v>109083</v>
      </c>
      <c r="B3576" s="1" t="s">
        <v>60</v>
      </c>
      <c r="C3576" s="1" t="s">
        <v>51</v>
      </c>
      <c r="D3576" s="1" t="s">
        <v>81</v>
      </c>
      <c r="E3576" s="1" t="s">
        <v>44</v>
      </c>
      <c r="F3576" s="1" t="s">
        <v>67</v>
      </c>
      <c r="G3576" s="1" t="s">
        <v>85</v>
      </c>
      <c r="H3576" s="1" t="s">
        <v>47</v>
      </c>
      <c r="I3576" s="32" t="s">
        <v>6328</v>
      </c>
      <c r="J3576" s="32" t="s">
        <v>6329</v>
      </c>
      <c r="K3576" s="27">
        <v>44747.609907407408</v>
      </c>
      <c r="L3576" s="27">
        <v>44755.464907407404</v>
      </c>
      <c r="M3576" s="1" t="s">
        <v>50</v>
      </c>
      <c r="N3576">
        <v>1.3</v>
      </c>
      <c r="O3576" s="1"/>
      <c r="P3576" s="46"/>
    </row>
    <row r="3577" spans="1:16" ht="16.5" hidden="1" customHeight="1">
      <c r="A3577" s="43">
        <v>109084</v>
      </c>
      <c r="B3577" s="1" t="s">
        <v>41</v>
      </c>
      <c r="C3577" s="1" t="s">
        <v>51</v>
      </c>
      <c r="D3577" s="1" t="s">
        <v>81</v>
      </c>
      <c r="E3577" s="1" t="s">
        <v>44</v>
      </c>
      <c r="F3577" s="1" t="s">
        <v>45</v>
      </c>
      <c r="G3577" s="1" t="s">
        <v>46</v>
      </c>
      <c r="H3577" s="1" t="s">
        <v>47</v>
      </c>
      <c r="I3577" s="32" t="s">
        <v>6330</v>
      </c>
      <c r="J3577" s="32" t="s">
        <v>6079</v>
      </c>
      <c r="K3577" s="27">
        <v>44747.614756944444</v>
      </c>
      <c r="L3577" s="27">
        <v>44749.394259259258</v>
      </c>
      <c r="M3577" s="1" t="s">
        <v>50</v>
      </c>
      <c r="N3577">
        <v>1.3</v>
      </c>
      <c r="O3577" s="1"/>
      <c r="P3577" s="46"/>
    </row>
    <row r="3578" spans="1:16" ht="16.5" hidden="1" customHeight="1">
      <c r="A3578" s="43">
        <v>109085</v>
      </c>
      <c r="B3578" s="1" t="s">
        <v>60</v>
      </c>
      <c r="C3578" s="1" t="s">
        <v>51</v>
      </c>
      <c r="D3578" s="1" t="s">
        <v>43</v>
      </c>
      <c r="E3578" s="1" t="s">
        <v>62</v>
      </c>
      <c r="F3578" s="1" t="s">
        <v>45</v>
      </c>
      <c r="G3578" s="1" t="s">
        <v>46</v>
      </c>
      <c r="H3578" s="1" t="s">
        <v>54</v>
      </c>
      <c r="I3578" s="32" t="s">
        <v>6331</v>
      </c>
      <c r="J3578" s="32" t="s">
        <v>6079</v>
      </c>
      <c r="K3578" s="27">
        <v>44747.620625000003</v>
      </c>
      <c r="L3578" s="27">
        <v>44753.450231481482</v>
      </c>
      <c r="M3578" s="1" t="s">
        <v>50</v>
      </c>
      <c r="N3578">
        <v>1.3</v>
      </c>
      <c r="O3578" s="1"/>
      <c r="P3578" s="46"/>
    </row>
    <row r="3579" spans="1:16" ht="16.5" hidden="1" customHeight="1">
      <c r="A3579" s="43">
        <v>109086</v>
      </c>
      <c r="B3579" s="1" t="s">
        <v>65</v>
      </c>
      <c r="C3579" s="1" t="s">
        <v>341</v>
      </c>
      <c r="D3579" s="1" t="s">
        <v>52</v>
      </c>
      <c r="E3579" s="1" t="s">
        <v>44</v>
      </c>
      <c r="F3579" s="1" t="s">
        <v>45</v>
      </c>
      <c r="G3579" s="1" t="s">
        <v>46</v>
      </c>
      <c r="H3579" s="1" t="s">
        <v>47</v>
      </c>
      <c r="I3579" s="32" t="s">
        <v>6332</v>
      </c>
      <c r="J3579" s="32" t="s">
        <v>6333</v>
      </c>
      <c r="K3579" s="27">
        <v>44747.629259259258</v>
      </c>
      <c r="L3579" s="27">
        <v>44747.648368055554</v>
      </c>
      <c r="M3579" s="1" t="s">
        <v>50</v>
      </c>
      <c r="N3579">
        <v>1.2</v>
      </c>
      <c r="O3579" s="1"/>
      <c r="P3579" s="46"/>
    </row>
    <row r="3580" spans="1:16" ht="16.5" hidden="1" customHeight="1">
      <c r="A3580" s="43">
        <v>109087</v>
      </c>
      <c r="B3580" s="1" t="s">
        <v>41</v>
      </c>
      <c r="C3580" s="1" t="s">
        <v>90</v>
      </c>
      <c r="D3580" s="1" t="s">
        <v>52</v>
      </c>
      <c r="E3580" s="1" t="s">
        <v>75</v>
      </c>
      <c r="F3580" s="1" t="s">
        <v>45</v>
      </c>
      <c r="G3580" s="1" t="s">
        <v>46</v>
      </c>
      <c r="H3580" s="1" t="s">
        <v>47</v>
      </c>
      <c r="I3580" s="32" t="s">
        <v>4209</v>
      </c>
      <c r="J3580" s="32" t="s">
        <v>6334</v>
      </c>
      <c r="K3580" s="27">
        <v>44747.646620370368</v>
      </c>
      <c r="L3580" s="27">
        <v>44747.648969907408</v>
      </c>
      <c r="M3580" s="1" t="s">
        <v>50</v>
      </c>
      <c r="N3580">
        <v>1.3</v>
      </c>
      <c r="O3580" s="1"/>
      <c r="P3580" s="46"/>
    </row>
    <row r="3581" spans="1:16" ht="16.5" hidden="1" customHeight="1">
      <c r="A3581" s="43">
        <v>109088</v>
      </c>
      <c r="B3581" s="1" t="s">
        <v>636</v>
      </c>
      <c r="C3581" s="1" t="s">
        <v>99</v>
      </c>
      <c r="D3581" s="1" t="s">
        <v>71</v>
      </c>
      <c r="E3581" s="1" t="s">
        <v>44</v>
      </c>
      <c r="F3581" s="1" t="s">
        <v>45</v>
      </c>
      <c r="G3581" s="1" t="s">
        <v>46</v>
      </c>
      <c r="H3581" s="1" t="s">
        <v>47</v>
      </c>
      <c r="I3581" s="32" t="s">
        <v>6335</v>
      </c>
      <c r="J3581" s="32" t="s">
        <v>6336</v>
      </c>
      <c r="K3581" s="27">
        <v>44747.675208333334</v>
      </c>
      <c r="L3581" s="27">
        <v>44748.719837962963</v>
      </c>
      <c r="M3581" s="1" t="s">
        <v>50</v>
      </c>
      <c r="N3581">
        <v>1.1000000000000001</v>
      </c>
      <c r="O3581" s="1"/>
      <c r="P3581" s="46"/>
    </row>
    <row r="3582" spans="1:16" ht="16.5" hidden="1" customHeight="1">
      <c r="A3582" s="43">
        <v>109089</v>
      </c>
      <c r="B3582" s="1" t="s">
        <v>57</v>
      </c>
      <c r="C3582" s="1" t="s">
        <v>51</v>
      </c>
      <c r="D3582" s="1" t="s">
        <v>71</v>
      </c>
      <c r="E3582" s="1" t="s">
        <v>44</v>
      </c>
      <c r="F3582" s="1" t="s">
        <v>53</v>
      </c>
      <c r="G3582" s="1" t="s">
        <v>46</v>
      </c>
      <c r="H3582" s="1" t="s">
        <v>54</v>
      </c>
      <c r="I3582" s="32" t="s">
        <v>6337</v>
      </c>
      <c r="J3582" s="32" t="s">
        <v>6338</v>
      </c>
      <c r="K3582" s="27">
        <v>44747.70548611111</v>
      </c>
      <c r="L3582" s="27">
        <v>44747.721562500003</v>
      </c>
      <c r="M3582" s="1" t="s">
        <v>50</v>
      </c>
      <c r="N3582">
        <v>1.1000000000000001</v>
      </c>
      <c r="O3582" s="1"/>
      <c r="P3582" s="46"/>
    </row>
    <row r="3583" spans="1:16" ht="16.5" hidden="1" customHeight="1">
      <c r="A3583" s="43">
        <v>109090</v>
      </c>
      <c r="B3583" s="1" t="s">
        <v>41</v>
      </c>
      <c r="C3583" s="1" t="s">
        <v>51</v>
      </c>
      <c r="D3583" s="1" t="s">
        <v>52</v>
      </c>
      <c r="E3583" s="1" t="s">
        <v>84</v>
      </c>
      <c r="F3583" s="1" t="s">
        <v>45</v>
      </c>
      <c r="G3583" s="1" t="s">
        <v>46</v>
      </c>
      <c r="H3583" s="1" t="s">
        <v>47</v>
      </c>
      <c r="I3583" s="32" t="s">
        <v>893</v>
      </c>
      <c r="J3583" s="32" t="s">
        <v>6139</v>
      </c>
      <c r="K3583" s="27">
        <v>44747.710358796299</v>
      </c>
      <c r="L3583" s="27">
        <v>44749.394016203703</v>
      </c>
      <c r="M3583" s="1" t="s">
        <v>50</v>
      </c>
      <c r="N3583">
        <v>1.3</v>
      </c>
      <c r="O3583" s="1"/>
      <c r="P3583" s="46"/>
    </row>
    <row r="3584" spans="1:16" ht="16.5" customHeight="1">
      <c r="A3584" s="43">
        <v>109091</v>
      </c>
      <c r="B3584" s="1" t="s">
        <v>41</v>
      </c>
      <c r="C3584" s="1" t="s">
        <v>341</v>
      </c>
      <c r="D3584" s="1" t="s">
        <v>43</v>
      </c>
      <c r="E3584" s="1" t="s">
        <v>542</v>
      </c>
      <c r="F3584" s="1" t="s">
        <v>67</v>
      </c>
      <c r="G3584" s="1" t="s">
        <v>401</v>
      </c>
      <c r="H3584" s="1" t="s">
        <v>47</v>
      </c>
      <c r="I3584" s="32" t="s">
        <v>6339</v>
      </c>
      <c r="J3584" s="32" t="s">
        <v>6340</v>
      </c>
      <c r="K3584" s="27">
        <v>44748.388391203705</v>
      </c>
      <c r="L3584" s="27">
        <v>44756.371701388889</v>
      </c>
      <c r="M3584" s="1" t="s">
        <v>50</v>
      </c>
      <c r="N3584" s="85" t="s">
        <v>429</v>
      </c>
      <c r="O3584" s="1"/>
      <c r="P3584" s="46"/>
    </row>
    <row r="3585" spans="1:16" ht="16.5" hidden="1" customHeight="1">
      <c r="A3585" s="43">
        <v>109092</v>
      </c>
      <c r="B3585" s="1" t="s">
        <v>41</v>
      </c>
      <c r="C3585" s="1" t="s">
        <v>42</v>
      </c>
      <c r="D3585" s="1" t="s">
        <v>71</v>
      </c>
      <c r="E3585" s="1" t="s">
        <v>44</v>
      </c>
      <c r="F3585" s="1" t="s">
        <v>45</v>
      </c>
      <c r="G3585" s="1" t="s">
        <v>46</v>
      </c>
      <c r="H3585" s="1" t="s">
        <v>54</v>
      </c>
      <c r="I3585" s="32" t="s">
        <v>3260</v>
      </c>
      <c r="J3585" s="32" t="s">
        <v>6079</v>
      </c>
      <c r="K3585" s="27">
        <v>44748.407905092594</v>
      </c>
      <c r="L3585" s="27">
        <v>44748.716643518521</v>
      </c>
      <c r="M3585" s="1" t="s">
        <v>50</v>
      </c>
      <c r="N3585">
        <v>1.3</v>
      </c>
      <c r="O3585" s="1"/>
      <c r="P3585" s="46"/>
    </row>
    <row r="3586" spans="1:16" ht="16.5" hidden="1" customHeight="1">
      <c r="A3586" s="43">
        <v>109093</v>
      </c>
      <c r="B3586" s="1" t="s">
        <v>41</v>
      </c>
      <c r="C3586" s="1" t="s">
        <v>51</v>
      </c>
      <c r="D3586" s="1" t="s">
        <v>43</v>
      </c>
      <c r="E3586" s="1" t="s">
        <v>44</v>
      </c>
      <c r="F3586" s="1" t="s">
        <v>45</v>
      </c>
      <c r="G3586" s="1" t="s">
        <v>46</v>
      </c>
      <c r="H3586" s="1" t="s">
        <v>47</v>
      </c>
      <c r="I3586" s="32" t="s">
        <v>893</v>
      </c>
      <c r="J3586" s="32" t="s">
        <v>6139</v>
      </c>
      <c r="K3586" s="27">
        <v>44748.409270833334</v>
      </c>
      <c r="L3586" s="27">
        <v>44748.470879629633</v>
      </c>
      <c r="M3586" s="1" t="s">
        <v>50</v>
      </c>
      <c r="N3586">
        <v>1.3</v>
      </c>
      <c r="O3586" s="1"/>
      <c r="P3586" s="46"/>
    </row>
    <row r="3587" spans="1:16" ht="16.5" hidden="1" customHeight="1">
      <c r="A3587" s="43">
        <v>109094</v>
      </c>
      <c r="B3587" s="1" t="s">
        <v>41</v>
      </c>
      <c r="C3587" s="1" t="s">
        <v>341</v>
      </c>
      <c r="D3587" s="1" t="s">
        <v>61</v>
      </c>
      <c r="E3587" s="1" t="s">
        <v>44</v>
      </c>
      <c r="F3587" s="1" t="s">
        <v>45</v>
      </c>
      <c r="G3587" s="1" t="s">
        <v>46</v>
      </c>
      <c r="H3587" s="1" t="s">
        <v>47</v>
      </c>
      <c r="I3587" s="32" t="s">
        <v>4209</v>
      </c>
      <c r="J3587" s="32" t="s">
        <v>6341</v>
      </c>
      <c r="K3587" s="27">
        <v>44748.421944444446</v>
      </c>
      <c r="L3587" s="27">
        <v>44748.471342592595</v>
      </c>
      <c r="M3587" s="1" t="s">
        <v>50</v>
      </c>
      <c r="N3587">
        <v>1.3</v>
      </c>
      <c r="O3587" s="1"/>
      <c r="P3587" s="46"/>
    </row>
    <row r="3588" spans="1:16" ht="16.5" hidden="1" customHeight="1">
      <c r="A3588" s="43">
        <v>109095</v>
      </c>
      <c r="B3588" s="1" t="s">
        <v>60</v>
      </c>
      <c r="C3588" s="1" t="s">
        <v>90</v>
      </c>
      <c r="D3588" s="1" t="s">
        <v>81</v>
      </c>
      <c r="E3588" s="1" t="s">
        <v>62</v>
      </c>
      <c r="F3588" s="1" t="s">
        <v>53</v>
      </c>
      <c r="G3588" s="1" t="s">
        <v>85</v>
      </c>
      <c r="H3588" s="1" t="s">
        <v>54</v>
      </c>
      <c r="I3588" s="32" t="s">
        <v>6342</v>
      </c>
      <c r="J3588" s="32" t="s">
        <v>6343</v>
      </c>
      <c r="K3588" s="27">
        <v>44748.425046296295</v>
      </c>
      <c r="L3588" s="27">
        <v>44748.425451388888</v>
      </c>
      <c r="M3588" s="1" t="s">
        <v>50</v>
      </c>
      <c r="N3588">
        <v>1.3</v>
      </c>
      <c r="O3588" s="1"/>
      <c r="P3588" s="46"/>
    </row>
    <row r="3589" spans="1:16" ht="16.5" hidden="1" customHeight="1">
      <c r="A3589" s="43">
        <v>109096</v>
      </c>
      <c r="B3589" s="1" t="s">
        <v>60</v>
      </c>
      <c r="C3589" s="1" t="s">
        <v>114</v>
      </c>
      <c r="D3589" s="1" t="s">
        <v>71</v>
      </c>
      <c r="E3589" s="1" t="s">
        <v>44</v>
      </c>
      <c r="F3589" s="1" t="s">
        <v>45</v>
      </c>
      <c r="G3589" s="1" t="s">
        <v>46</v>
      </c>
      <c r="H3589" s="1" t="s">
        <v>47</v>
      </c>
      <c r="I3589" s="32" t="s">
        <v>6344</v>
      </c>
      <c r="J3589" s="32" t="s">
        <v>6345</v>
      </c>
      <c r="K3589" s="27">
        <v>44748.426446759258</v>
      </c>
      <c r="L3589" s="27">
        <v>44748.471817129626</v>
      </c>
      <c r="M3589" s="1" t="s">
        <v>50</v>
      </c>
      <c r="N3589">
        <v>1.3</v>
      </c>
      <c r="O3589" s="1"/>
      <c r="P3589" s="46"/>
    </row>
    <row r="3590" spans="1:16" ht="16.5" hidden="1" customHeight="1">
      <c r="A3590" s="43">
        <v>109097</v>
      </c>
      <c r="B3590" s="1" t="s">
        <v>60</v>
      </c>
      <c r="C3590" s="1" t="s">
        <v>51</v>
      </c>
      <c r="D3590" s="1" t="s">
        <v>81</v>
      </c>
      <c r="E3590" s="1" t="s">
        <v>44</v>
      </c>
      <c r="F3590" s="1" t="s">
        <v>45</v>
      </c>
      <c r="G3590" s="1" t="s">
        <v>46</v>
      </c>
      <c r="H3590" s="1" t="s">
        <v>47</v>
      </c>
      <c r="I3590" s="32" t="s">
        <v>3284</v>
      </c>
      <c r="J3590" s="32" t="s">
        <v>6139</v>
      </c>
      <c r="K3590" s="27">
        <v>44748.467222222222</v>
      </c>
      <c r="L3590" s="27">
        <v>44755.487488425926</v>
      </c>
      <c r="M3590" s="1" t="s">
        <v>50</v>
      </c>
      <c r="N3590">
        <v>1.3</v>
      </c>
      <c r="O3590" s="1"/>
      <c r="P3590" s="46"/>
    </row>
    <row r="3591" spans="1:16" ht="16.5" hidden="1" customHeight="1">
      <c r="A3591" s="43">
        <v>109098</v>
      </c>
      <c r="B3591" s="1" t="s">
        <v>41</v>
      </c>
      <c r="C3591" s="1" t="s">
        <v>51</v>
      </c>
      <c r="D3591" s="1" t="s">
        <v>71</v>
      </c>
      <c r="E3591" s="1" t="s">
        <v>44</v>
      </c>
      <c r="F3591" s="1" t="s">
        <v>45</v>
      </c>
      <c r="G3591" s="1" t="s">
        <v>46</v>
      </c>
      <c r="H3591" s="1" t="s">
        <v>47</v>
      </c>
      <c r="I3591" s="32" t="s">
        <v>3260</v>
      </c>
      <c r="J3591" s="32" t="s">
        <v>6139</v>
      </c>
      <c r="K3591" s="27">
        <v>44748.474999999999</v>
      </c>
      <c r="L3591" s="27">
        <v>44748.715277777781</v>
      </c>
      <c r="M3591" s="1" t="s">
        <v>50</v>
      </c>
      <c r="N3591">
        <v>1.3</v>
      </c>
      <c r="O3591" s="1"/>
      <c r="P3591" s="46"/>
    </row>
    <row r="3592" spans="1:16" ht="16.5" hidden="1" customHeight="1">
      <c r="A3592" s="43">
        <v>109099</v>
      </c>
      <c r="B3592" s="1" t="s">
        <v>41</v>
      </c>
      <c r="C3592" s="1" t="s">
        <v>51</v>
      </c>
      <c r="D3592" s="1" t="s">
        <v>81</v>
      </c>
      <c r="E3592" s="1" t="s">
        <v>44</v>
      </c>
      <c r="F3592" s="1" t="s">
        <v>53</v>
      </c>
      <c r="G3592" s="1" t="s">
        <v>46</v>
      </c>
      <c r="H3592" s="1" t="s">
        <v>54</v>
      </c>
      <c r="I3592" s="32" t="s">
        <v>5911</v>
      </c>
      <c r="J3592" s="32" t="s">
        <v>6346</v>
      </c>
      <c r="K3592" s="27">
        <v>44748.509664351855</v>
      </c>
      <c r="L3592" s="27">
        <v>44748.714629629627</v>
      </c>
      <c r="M3592" s="1" t="s">
        <v>50</v>
      </c>
      <c r="N3592">
        <v>1.3</v>
      </c>
      <c r="O3592" s="1"/>
      <c r="P3592" s="46"/>
    </row>
    <row r="3593" spans="1:16" ht="16.5" hidden="1" customHeight="1">
      <c r="A3593" s="43">
        <v>109100</v>
      </c>
      <c r="B3593" s="1" t="s">
        <v>57</v>
      </c>
      <c r="C3593" s="1" t="s">
        <v>51</v>
      </c>
      <c r="D3593" s="1" t="s">
        <v>52</v>
      </c>
      <c r="E3593" s="1" t="s">
        <v>44</v>
      </c>
      <c r="F3593" s="1" t="s">
        <v>45</v>
      </c>
      <c r="G3593" s="1" t="s">
        <v>46</v>
      </c>
      <c r="H3593" s="1" t="s">
        <v>47</v>
      </c>
      <c r="I3593" s="32" t="s">
        <v>6347</v>
      </c>
      <c r="J3593" s="32" t="s">
        <v>6348</v>
      </c>
      <c r="K3593" s="27">
        <v>44748.526354166665</v>
      </c>
      <c r="L3593" s="27">
        <v>44748.714328703703</v>
      </c>
      <c r="M3593" s="1" t="s">
        <v>50</v>
      </c>
      <c r="N3593">
        <v>1.1000000000000001</v>
      </c>
      <c r="O3593" s="1"/>
      <c r="P3593" s="46"/>
    </row>
    <row r="3594" spans="1:16" ht="16.5" hidden="1" customHeight="1">
      <c r="A3594" s="43">
        <v>109101</v>
      </c>
      <c r="B3594" s="1" t="s">
        <v>41</v>
      </c>
      <c r="C3594" s="1" t="s">
        <v>114</v>
      </c>
      <c r="D3594" s="1" t="s">
        <v>71</v>
      </c>
      <c r="E3594" s="1" t="s">
        <v>44</v>
      </c>
      <c r="F3594" s="1" t="s">
        <v>45</v>
      </c>
      <c r="G3594" s="1" t="s">
        <v>46</v>
      </c>
      <c r="H3594" s="1" t="s">
        <v>47</v>
      </c>
      <c r="I3594" s="32" t="s">
        <v>893</v>
      </c>
      <c r="J3594" s="32" t="s">
        <v>6139</v>
      </c>
      <c r="K3594" s="27">
        <v>44748.539560185185</v>
      </c>
      <c r="L3594" s="27">
        <v>44748.714108796295</v>
      </c>
      <c r="M3594" s="1" t="s">
        <v>50</v>
      </c>
      <c r="N3594">
        <v>1.3</v>
      </c>
      <c r="O3594" s="1"/>
      <c r="P3594" s="46"/>
    </row>
    <row r="3595" spans="1:16" ht="16.5" hidden="1" customHeight="1">
      <c r="A3595" s="43">
        <v>109102</v>
      </c>
      <c r="B3595" s="1" t="s">
        <v>41</v>
      </c>
      <c r="C3595" s="1" t="s">
        <v>51</v>
      </c>
      <c r="D3595" s="1" t="s">
        <v>43</v>
      </c>
      <c r="E3595" s="1" t="s">
        <v>62</v>
      </c>
      <c r="F3595" s="1" t="s">
        <v>45</v>
      </c>
      <c r="G3595" s="1" t="s">
        <v>46</v>
      </c>
      <c r="H3595" s="1" t="s">
        <v>54</v>
      </c>
      <c r="I3595" s="32" t="s">
        <v>5911</v>
      </c>
      <c r="J3595" s="32" t="s">
        <v>6349</v>
      </c>
      <c r="K3595" s="27">
        <v>44748.548645833333</v>
      </c>
      <c r="L3595" s="27">
        <v>44748.71334490741</v>
      </c>
      <c r="M3595" s="1" t="s">
        <v>50</v>
      </c>
      <c r="N3595">
        <v>1.3</v>
      </c>
      <c r="O3595" s="1"/>
      <c r="P3595" s="46"/>
    </row>
    <row r="3596" spans="1:16" ht="16.5" hidden="1" customHeight="1">
      <c r="A3596" s="43">
        <v>109103</v>
      </c>
      <c r="B3596" s="1" t="s">
        <v>41</v>
      </c>
      <c r="C3596" s="1" t="s">
        <v>51</v>
      </c>
      <c r="D3596" s="1" t="s">
        <v>43</v>
      </c>
      <c r="E3596" s="1" t="s">
        <v>44</v>
      </c>
      <c r="F3596" s="1" t="s">
        <v>45</v>
      </c>
      <c r="G3596" s="1" t="s">
        <v>46</v>
      </c>
      <c r="H3596" s="1" t="s">
        <v>47</v>
      </c>
      <c r="I3596" s="32" t="s">
        <v>893</v>
      </c>
      <c r="J3596" s="32" t="s">
        <v>6079</v>
      </c>
      <c r="K3596" s="27">
        <v>44748.611585648148</v>
      </c>
      <c r="L3596" s="27">
        <v>44749.393750000003</v>
      </c>
      <c r="M3596" s="1" t="s">
        <v>50</v>
      </c>
      <c r="N3596">
        <v>1.3</v>
      </c>
      <c r="O3596" s="1"/>
      <c r="P3596" s="46"/>
    </row>
    <row r="3597" spans="1:16" ht="16.5" hidden="1" customHeight="1">
      <c r="A3597" s="43">
        <v>109104</v>
      </c>
      <c r="B3597" s="1" t="s">
        <v>41</v>
      </c>
      <c r="C3597" s="1" t="s">
        <v>651</v>
      </c>
      <c r="D3597" s="1" t="s">
        <v>61</v>
      </c>
      <c r="E3597" s="1" t="s">
        <v>44</v>
      </c>
      <c r="F3597" s="1" t="s">
        <v>45</v>
      </c>
      <c r="G3597" s="1" t="s">
        <v>46</v>
      </c>
      <c r="H3597" s="1" t="s">
        <v>47</v>
      </c>
      <c r="I3597" s="32" t="s">
        <v>5686</v>
      </c>
      <c r="J3597" s="32" t="s">
        <v>6350</v>
      </c>
      <c r="K3597" s="27">
        <v>44748.631863425922</v>
      </c>
      <c r="L3597" s="27">
        <v>44748.709143518521</v>
      </c>
      <c r="M3597" s="1" t="s">
        <v>50</v>
      </c>
      <c r="N3597">
        <v>1.3</v>
      </c>
      <c r="O3597" s="1"/>
      <c r="P3597" s="46"/>
    </row>
    <row r="3598" spans="1:16" ht="16.5" hidden="1" customHeight="1">
      <c r="A3598" s="43">
        <v>109105</v>
      </c>
      <c r="B3598" s="1" t="s">
        <v>41</v>
      </c>
      <c r="C3598" s="1" t="s">
        <v>51</v>
      </c>
      <c r="D3598" s="1" t="s">
        <v>71</v>
      </c>
      <c r="E3598" s="1" t="s">
        <v>44</v>
      </c>
      <c r="F3598" s="1" t="s">
        <v>45</v>
      </c>
      <c r="G3598" s="1" t="s">
        <v>46</v>
      </c>
      <c r="H3598" s="1" t="s">
        <v>47</v>
      </c>
      <c r="I3598" s="32" t="s">
        <v>893</v>
      </c>
      <c r="J3598" s="32" t="s">
        <v>6079</v>
      </c>
      <c r="K3598" s="27">
        <v>44748.637129629627</v>
      </c>
      <c r="L3598" s="27">
        <v>44749.393553240741</v>
      </c>
      <c r="M3598" s="1" t="s">
        <v>50</v>
      </c>
      <c r="N3598">
        <v>1.3</v>
      </c>
      <c r="O3598" s="1"/>
      <c r="P3598" s="46"/>
    </row>
    <row r="3599" spans="1:16" ht="16.5" hidden="1" customHeight="1">
      <c r="A3599" s="43">
        <v>109106</v>
      </c>
      <c r="B3599" s="1" t="s">
        <v>41</v>
      </c>
      <c r="C3599" s="1" t="s">
        <v>51</v>
      </c>
      <c r="D3599" s="1" t="s">
        <v>71</v>
      </c>
      <c r="E3599" s="1" t="s">
        <v>44</v>
      </c>
      <c r="F3599" s="1" t="s">
        <v>45</v>
      </c>
      <c r="G3599" s="1" t="s">
        <v>46</v>
      </c>
      <c r="H3599" s="1" t="s">
        <v>54</v>
      </c>
      <c r="I3599" s="32" t="s">
        <v>6351</v>
      </c>
      <c r="J3599" s="32" t="s">
        <v>6352</v>
      </c>
      <c r="K3599" s="27">
        <v>44748.647488425922</v>
      </c>
      <c r="L3599" s="27">
        <v>44749.462245370371</v>
      </c>
      <c r="M3599" s="1" t="s">
        <v>50</v>
      </c>
      <c r="N3599">
        <v>1.3</v>
      </c>
      <c r="O3599" s="1"/>
      <c r="P3599" s="46"/>
    </row>
    <row r="3600" spans="1:16" ht="16.5" hidden="1" customHeight="1">
      <c r="A3600" s="43">
        <v>109107</v>
      </c>
      <c r="B3600" s="1" t="s">
        <v>60</v>
      </c>
      <c r="C3600" s="1" t="s">
        <v>51</v>
      </c>
      <c r="D3600" s="1" t="s">
        <v>81</v>
      </c>
      <c r="E3600" s="1" t="s">
        <v>44</v>
      </c>
      <c r="F3600" s="1" t="s">
        <v>45</v>
      </c>
      <c r="G3600" s="1" t="s">
        <v>46</v>
      </c>
      <c r="H3600" s="1" t="s">
        <v>54</v>
      </c>
      <c r="I3600" s="32" t="s">
        <v>801</v>
      </c>
      <c r="J3600" s="32" t="s">
        <v>6139</v>
      </c>
      <c r="K3600" s="27">
        <v>44748.651736111111</v>
      </c>
      <c r="L3600" s="27">
        <v>44748.708240740743</v>
      </c>
      <c r="M3600" s="1" t="s">
        <v>50</v>
      </c>
      <c r="N3600">
        <v>1.3</v>
      </c>
      <c r="O3600" s="1"/>
      <c r="P3600" s="46"/>
    </row>
    <row r="3601" spans="1:16" ht="16.5" hidden="1" customHeight="1">
      <c r="A3601" s="43">
        <v>109108</v>
      </c>
      <c r="B3601" s="1" t="s">
        <v>60</v>
      </c>
      <c r="C3601" s="1" t="s">
        <v>114</v>
      </c>
      <c r="D3601" s="1" t="s">
        <v>71</v>
      </c>
      <c r="E3601" s="1" t="s">
        <v>44</v>
      </c>
      <c r="F3601" s="1" t="s">
        <v>45</v>
      </c>
      <c r="G3601" s="1" t="s">
        <v>46</v>
      </c>
      <c r="H3601" s="1" t="s">
        <v>54</v>
      </c>
      <c r="I3601" s="32" t="s">
        <v>3284</v>
      </c>
      <c r="J3601" s="32" t="s">
        <v>6079</v>
      </c>
      <c r="K3601" s="27">
        <v>44748.654513888891</v>
      </c>
      <c r="L3601" s="27">
        <v>44755.487824074073</v>
      </c>
      <c r="M3601" s="1" t="s">
        <v>50</v>
      </c>
      <c r="N3601">
        <v>1.3</v>
      </c>
      <c r="O3601" s="1"/>
      <c r="P3601" s="46"/>
    </row>
    <row r="3602" spans="1:16" ht="16.5" hidden="1" customHeight="1">
      <c r="A3602" s="43">
        <v>109109</v>
      </c>
      <c r="B3602" s="1" t="s">
        <v>60</v>
      </c>
      <c r="C3602" s="1" t="s">
        <v>341</v>
      </c>
      <c r="D3602" s="1" t="s">
        <v>71</v>
      </c>
      <c r="E3602" s="1" t="s">
        <v>44</v>
      </c>
      <c r="F3602" s="1" t="s">
        <v>45</v>
      </c>
      <c r="G3602" s="1" t="s">
        <v>46</v>
      </c>
      <c r="H3602" s="1" t="s">
        <v>47</v>
      </c>
      <c r="I3602" s="32" t="s">
        <v>3271</v>
      </c>
      <c r="J3602" s="32" t="s">
        <v>6079</v>
      </c>
      <c r="K3602" s="27">
        <v>44748.670868055553</v>
      </c>
      <c r="L3602" s="27">
        <v>44753.519201388888</v>
      </c>
      <c r="M3602" s="1" t="s">
        <v>50</v>
      </c>
      <c r="N3602">
        <v>1.3</v>
      </c>
      <c r="O3602" s="1"/>
      <c r="P3602" s="46"/>
    </row>
    <row r="3603" spans="1:16" ht="16.5" hidden="1" customHeight="1">
      <c r="A3603" s="43">
        <v>109110</v>
      </c>
      <c r="B3603" s="1" t="s">
        <v>60</v>
      </c>
      <c r="C3603" s="1" t="s">
        <v>51</v>
      </c>
      <c r="D3603" s="1" t="s">
        <v>61</v>
      </c>
      <c r="E3603" s="1" t="s">
        <v>44</v>
      </c>
      <c r="F3603" s="1" t="s">
        <v>45</v>
      </c>
      <c r="G3603" s="1" t="s">
        <v>46</v>
      </c>
      <c r="H3603" s="1" t="s">
        <v>54</v>
      </c>
      <c r="I3603" s="32" t="s">
        <v>5359</v>
      </c>
      <c r="J3603" s="32" t="s">
        <v>6333</v>
      </c>
      <c r="K3603" s="27">
        <v>44748.68074074074</v>
      </c>
      <c r="L3603" s="27">
        <v>44748.706666666665</v>
      </c>
      <c r="M3603" s="1" t="s">
        <v>50</v>
      </c>
      <c r="N3603">
        <v>1.3</v>
      </c>
      <c r="O3603" s="1"/>
      <c r="P3603" s="46"/>
    </row>
    <row r="3604" spans="1:16" ht="16.5" hidden="1" customHeight="1">
      <c r="A3604" s="43">
        <v>109111</v>
      </c>
      <c r="B3604" s="1" t="s">
        <v>60</v>
      </c>
      <c r="C3604" s="1" t="s">
        <v>42</v>
      </c>
      <c r="D3604" s="1" t="s">
        <v>43</v>
      </c>
      <c r="E3604" s="1" t="s">
        <v>44</v>
      </c>
      <c r="F3604" s="1" t="s">
        <v>45</v>
      </c>
      <c r="G3604" s="1" t="s">
        <v>46</v>
      </c>
      <c r="H3604" s="1" t="s">
        <v>47</v>
      </c>
      <c r="I3604" s="32" t="s">
        <v>6353</v>
      </c>
      <c r="J3604" s="32" t="s">
        <v>6354</v>
      </c>
      <c r="K3604" s="27">
        <v>44748.68645833333</v>
      </c>
      <c r="L3604" s="27">
        <v>44748.706087962964</v>
      </c>
      <c r="M3604" s="1" t="s">
        <v>50</v>
      </c>
      <c r="N3604">
        <v>1.3</v>
      </c>
      <c r="O3604" s="1"/>
      <c r="P3604" s="46"/>
    </row>
    <row r="3605" spans="1:16" ht="16.5" hidden="1" customHeight="1">
      <c r="A3605" s="43">
        <v>109112</v>
      </c>
      <c r="B3605" s="1" t="s">
        <v>60</v>
      </c>
      <c r="C3605" s="1" t="s">
        <v>42</v>
      </c>
      <c r="D3605" s="1" t="s">
        <v>43</v>
      </c>
      <c r="E3605" s="1" t="s">
        <v>44</v>
      </c>
      <c r="F3605" s="1" t="s">
        <v>45</v>
      </c>
      <c r="G3605" s="1" t="s">
        <v>46</v>
      </c>
      <c r="H3605" s="1" t="s">
        <v>47</v>
      </c>
      <c r="I3605" s="32" t="s">
        <v>6355</v>
      </c>
      <c r="J3605" s="32" t="s">
        <v>6356</v>
      </c>
      <c r="K3605" s="27">
        <v>44748.69295138889</v>
      </c>
      <c r="L3605" s="27">
        <v>44748.705752314818</v>
      </c>
      <c r="M3605" s="1" t="s">
        <v>50</v>
      </c>
      <c r="N3605">
        <v>1.3</v>
      </c>
      <c r="O3605" s="1"/>
      <c r="P3605" s="46"/>
    </row>
    <row r="3606" spans="1:16" ht="16.5" hidden="1" customHeight="1">
      <c r="A3606" s="43">
        <v>109113</v>
      </c>
      <c r="B3606" s="1" t="s">
        <v>60</v>
      </c>
      <c r="C3606" s="1" t="s">
        <v>126</v>
      </c>
      <c r="D3606" s="1" t="s">
        <v>61</v>
      </c>
      <c r="E3606" s="1" t="s">
        <v>44</v>
      </c>
      <c r="F3606" s="1" t="s">
        <v>45</v>
      </c>
      <c r="G3606" s="1" t="s">
        <v>46</v>
      </c>
      <c r="H3606" s="1" t="s">
        <v>47</v>
      </c>
      <c r="I3606" s="32" t="s">
        <v>6357</v>
      </c>
      <c r="J3606" s="32" t="s">
        <v>6358</v>
      </c>
      <c r="K3606" s="27">
        <v>44748.700150462966</v>
      </c>
      <c r="L3606" s="27">
        <v>44748.705509259256</v>
      </c>
      <c r="M3606" s="1" t="s">
        <v>50</v>
      </c>
      <c r="N3606">
        <v>1.3</v>
      </c>
      <c r="O3606" s="1"/>
      <c r="P3606" s="46"/>
    </row>
    <row r="3607" spans="1:16" ht="16.5" hidden="1" customHeight="1">
      <c r="A3607" s="43">
        <v>109114</v>
      </c>
      <c r="B3607" s="1" t="s">
        <v>41</v>
      </c>
      <c r="C3607" s="1" t="s">
        <v>99</v>
      </c>
      <c r="D3607" s="1" t="s">
        <v>61</v>
      </c>
      <c r="E3607" s="1" t="s">
        <v>44</v>
      </c>
      <c r="F3607" s="1" t="s">
        <v>45</v>
      </c>
      <c r="G3607" s="1" t="s">
        <v>46</v>
      </c>
      <c r="H3607" s="1" t="s">
        <v>47</v>
      </c>
      <c r="I3607" s="32" t="s">
        <v>6359</v>
      </c>
      <c r="J3607" s="32" t="s">
        <v>6079</v>
      </c>
      <c r="K3607" s="27">
        <v>44748.705092592594</v>
      </c>
      <c r="L3607" s="27">
        <v>44748.722430555557</v>
      </c>
      <c r="M3607" s="1" t="s">
        <v>50</v>
      </c>
      <c r="N3607">
        <v>1.3</v>
      </c>
      <c r="O3607" s="1"/>
      <c r="P3607" s="46"/>
    </row>
    <row r="3608" spans="1:16" ht="16.5" hidden="1" customHeight="1">
      <c r="A3608" s="43">
        <v>109115</v>
      </c>
      <c r="B3608" s="1" t="s">
        <v>57</v>
      </c>
      <c r="C3608" s="1" t="s">
        <v>109</v>
      </c>
      <c r="D3608" s="1" t="s">
        <v>61</v>
      </c>
      <c r="E3608" s="1" t="s">
        <v>44</v>
      </c>
      <c r="F3608" s="1" t="s">
        <v>45</v>
      </c>
      <c r="G3608" s="1" t="s">
        <v>46</v>
      </c>
      <c r="H3608" s="1" t="s">
        <v>54</v>
      </c>
      <c r="I3608" s="32" t="s">
        <v>6360</v>
      </c>
      <c r="J3608" s="32" t="s">
        <v>6361</v>
      </c>
      <c r="K3608" s="27">
        <v>44748.71539351852</v>
      </c>
      <c r="L3608" s="27">
        <v>44748.718773148146</v>
      </c>
      <c r="M3608" s="1" t="s">
        <v>50</v>
      </c>
      <c r="N3608">
        <v>1.1000000000000001</v>
      </c>
      <c r="O3608" s="1"/>
      <c r="P3608" s="46"/>
    </row>
    <row r="3609" spans="1:16" ht="16.5" hidden="1" customHeight="1">
      <c r="A3609" s="43">
        <v>109116</v>
      </c>
      <c r="B3609" s="1" t="s">
        <v>41</v>
      </c>
      <c r="C3609" s="1" t="s">
        <v>51</v>
      </c>
      <c r="D3609" s="1" t="s">
        <v>61</v>
      </c>
      <c r="E3609" s="1" t="s">
        <v>44</v>
      </c>
      <c r="F3609" s="1" t="s">
        <v>45</v>
      </c>
      <c r="G3609" s="1" t="s">
        <v>46</v>
      </c>
      <c r="H3609" s="1" t="s">
        <v>47</v>
      </c>
      <c r="I3609" s="32" t="s">
        <v>6362</v>
      </c>
      <c r="J3609" s="32" t="s">
        <v>6363</v>
      </c>
      <c r="K3609" s="27">
        <v>44749.404791666668</v>
      </c>
      <c r="L3609" s="27">
        <v>44749.461481481485</v>
      </c>
      <c r="M3609" s="1" t="s">
        <v>50</v>
      </c>
      <c r="N3609">
        <v>1.3</v>
      </c>
      <c r="O3609" s="1"/>
      <c r="P3609" s="46"/>
    </row>
    <row r="3610" spans="1:16" ht="16.5" hidden="1" customHeight="1">
      <c r="A3610" s="43">
        <v>109117</v>
      </c>
      <c r="B3610" s="1" t="s">
        <v>41</v>
      </c>
      <c r="C3610" s="1" t="s">
        <v>42</v>
      </c>
      <c r="D3610" s="1" t="s">
        <v>52</v>
      </c>
      <c r="E3610" s="1" t="s">
        <v>44</v>
      </c>
      <c r="F3610" s="1" t="s">
        <v>45</v>
      </c>
      <c r="G3610" s="1" t="s">
        <v>46</v>
      </c>
      <c r="H3610" s="1" t="s">
        <v>54</v>
      </c>
      <c r="I3610" s="32" t="s">
        <v>801</v>
      </c>
      <c r="J3610" s="32" t="s">
        <v>6364</v>
      </c>
      <c r="K3610" s="27">
        <v>44749.451053240744</v>
      </c>
      <c r="L3610" s="27">
        <v>44753.451504629629</v>
      </c>
      <c r="M3610" s="1" t="s">
        <v>50</v>
      </c>
      <c r="N3610">
        <v>1.3</v>
      </c>
      <c r="O3610" s="1"/>
      <c r="P3610" s="46"/>
    </row>
    <row r="3611" spans="1:16" ht="16.5" hidden="1" customHeight="1">
      <c r="A3611" s="43">
        <v>109118</v>
      </c>
      <c r="B3611" s="1" t="s">
        <v>41</v>
      </c>
      <c r="C3611" s="1" t="s">
        <v>114</v>
      </c>
      <c r="D3611" s="1" t="s">
        <v>43</v>
      </c>
      <c r="E3611" s="1" t="s">
        <v>62</v>
      </c>
      <c r="F3611" s="1" t="s">
        <v>45</v>
      </c>
      <c r="G3611" s="1" t="s">
        <v>46</v>
      </c>
      <c r="H3611" s="1" t="s">
        <v>47</v>
      </c>
      <c r="I3611" s="32" t="s">
        <v>6365</v>
      </c>
      <c r="J3611" s="32" t="s">
        <v>6366</v>
      </c>
      <c r="K3611" s="27">
        <v>44749.453877314816</v>
      </c>
      <c r="L3611" s="27">
        <v>44750.644490740742</v>
      </c>
      <c r="M3611" s="1" t="s">
        <v>50</v>
      </c>
      <c r="N3611">
        <v>1.3</v>
      </c>
      <c r="O3611" s="1"/>
      <c r="P3611" s="46"/>
    </row>
    <row r="3612" spans="1:16" ht="16.5" hidden="1" customHeight="1">
      <c r="A3612" s="43">
        <v>109119</v>
      </c>
      <c r="B3612" s="1" t="s">
        <v>60</v>
      </c>
      <c r="C3612" s="1" t="s">
        <v>51</v>
      </c>
      <c r="D3612" s="1" t="s">
        <v>81</v>
      </c>
      <c r="E3612" s="1" t="s">
        <v>257</v>
      </c>
      <c r="F3612" s="1" t="s">
        <v>53</v>
      </c>
      <c r="G3612" s="1" t="s">
        <v>46</v>
      </c>
      <c r="H3612" s="1" t="s">
        <v>54</v>
      </c>
      <c r="I3612" s="32" t="s">
        <v>6367</v>
      </c>
      <c r="J3612" s="32" t="s">
        <v>6368</v>
      </c>
      <c r="K3612" s="27">
        <v>44749.472893518519</v>
      </c>
      <c r="L3612" s="27">
        <v>44753.527673611112</v>
      </c>
      <c r="M3612" s="1" t="s">
        <v>50</v>
      </c>
      <c r="N3612">
        <v>1.3</v>
      </c>
      <c r="O3612" s="1"/>
      <c r="P3612" s="46"/>
    </row>
    <row r="3613" spans="1:16" ht="16.5" hidden="1" customHeight="1">
      <c r="A3613" s="43">
        <v>109120</v>
      </c>
      <c r="B3613" s="1" t="s">
        <v>57</v>
      </c>
      <c r="C3613" s="1" t="s">
        <v>51</v>
      </c>
      <c r="D3613" s="1" t="s">
        <v>61</v>
      </c>
      <c r="E3613" s="1" t="s">
        <v>102</v>
      </c>
      <c r="F3613" s="1" t="s">
        <v>45</v>
      </c>
      <c r="G3613" s="1" t="s">
        <v>46</v>
      </c>
      <c r="H3613" s="1" t="s">
        <v>47</v>
      </c>
      <c r="I3613" s="32" t="s">
        <v>6369</v>
      </c>
      <c r="J3613" s="32" t="s">
        <v>6370</v>
      </c>
      <c r="K3613" s="27">
        <v>44749.497407407405</v>
      </c>
      <c r="L3613" s="27">
        <v>44749.511458333334</v>
      </c>
      <c r="M3613" s="1" t="s">
        <v>50</v>
      </c>
      <c r="N3613">
        <v>1.1000000000000001</v>
      </c>
      <c r="O3613" s="1"/>
      <c r="P3613" s="46"/>
    </row>
    <row r="3614" spans="1:16" ht="16.5" hidden="1" customHeight="1">
      <c r="A3614" s="43">
        <v>109121</v>
      </c>
      <c r="B3614" s="1" t="s">
        <v>41</v>
      </c>
      <c r="C3614" s="1" t="s">
        <v>51</v>
      </c>
      <c r="D3614" s="1" t="s">
        <v>81</v>
      </c>
      <c r="E3614" s="1" t="s">
        <v>44</v>
      </c>
      <c r="F3614" s="1" t="s">
        <v>53</v>
      </c>
      <c r="G3614" s="1" t="s">
        <v>85</v>
      </c>
      <c r="H3614" s="1" t="s">
        <v>47</v>
      </c>
      <c r="I3614" s="32" t="s">
        <v>6371</v>
      </c>
      <c r="J3614" s="32" t="s">
        <v>6372</v>
      </c>
      <c r="K3614" s="27">
        <v>44749.506377314814</v>
      </c>
      <c r="L3614" s="27">
        <v>44750.644699074073</v>
      </c>
      <c r="M3614" s="1" t="s">
        <v>50</v>
      </c>
      <c r="N3614">
        <v>1.3</v>
      </c>
      <c r="O3614" s="1"/>
      <c r="P3614" s="46"/>
    </row>
    <row r="3615" spans="1:16" ht="16.5" hidden="1" customHeight="1">
      <c r="A3615" s="43">
        <v>109122</v>
      </c>
      <c r="B3615" s="1" t="s">
        <v>60</v>
      </c>
      <c r="C3615" s="1" t="s">
        <v>51</v>
      </c>
      <c r="D3615" s="1" t="s">
        <v>81</v>
      </c>
      <c r="E3615" s="1" t="s">
        <v>102</v>
      </c>
      <c r="F3615" s="1" t="s">
        <v>67</v>
      </c>
      <c r="G3615" s="1" t="s">
        <v>46</v>
      </c>
      <c r="H3615" s="1" t="s">
        <v>54</v>
      </c>
      <c r="I3615" s="32" t="s">
        <v>6373</v>
      </c>
      <c r="J3615" s="32" t="s">
        <v>6374</v>
      </c>
      <c r="K3615" s="27">
        <v>44749.515451388892</v>
      </c>
      <c r="L3615" s="27">
        <v>44757.64571759259</v>
      </c>
      <c r="M3615" s="1" t="s">
        <v>50</v>
      </c>
      <c r="N3615">
        <v>1.3</v>
      </c>
      <c r="O3615" s="1"/>
      <c r="P3615" s="46"/>
    </row>
    <row r="3616" spans="1:16" ht="16.5" hidden="1" customHeight="1">
      <c r="A3616" s="43">
        <v>109123</v>
      </c>
      <c r="B3616" s="1" t="s">
        <v>60</v>
      </c>
      <c r="C3616" s="1" t="s">
        <v>51</v>
      </c>
      <c r="D3616" s="1" t="s">
        <v>43</v>
      </c>
      <c r="E3616" s="1" t="s">
        <v>44</v>
      </c>
      <c r="F3616" s="1" t="s">
        <v>53</v>
      </c>
      <c r="G3616" s="1" t="s">
        <v>46</v>
      </c>
      <c r="H3616" s="1" t="s">
        <v>54</v>
      </c>
      <c r="I3616" s="32" t="s">
        <v>6375</v>
      </c>
      <c r="J3616" s="32" t="s">
        <v>6376</v>
      </c>
      <c r="K3616" s="27">
        <v>44749.536226851851</v>
      </c>
      <c r="L3616" s="27">
        <v>44757.652789351851</v>
      </c>
      <c r="M3616" s="1" t="s">
        <v>50</v>
      </c>
      <c r="N3616">
        <v>1.3</v>
      </c>
      <c r="O3616" s="1"/>
      <c r="P3616" s="46"/>
    </row>
    <row r="3617" spans="1:16" ht="16.5" hidden="1" customHeight="1">
      <c r="A3617" s="43">
        <v>109124</v>
      </c>
      <c r="B3617" s="1" t="s">
        <v>41</v>
      </c>
      <c r="C3617" s="1" t="s">
        <v>51</v>
      </c>
      <c r="D3617" s="1" t="s">
        <v>71</v>
      </c>
      <c r="E3617" s="1" t="s">
        <v>44</v>
      </c>
      <c r="F3617" s="1" t="s">
        <v>53</v>
      </c>
      <c r="G3617" s="1" t="s">
        <v>85</v>
      </c>
      <c r="H3617" s="1" t="s">
        <v>47</v>
      </c>
      <c r="I3617" s="32" t="s">
        <v>6377</v>
      </c>
      <c r="J3617" s="32" t="s">
        <v>6378</v>
      </c>
      <c r="K3617" s="27">
        <v>44749.55195601852</v>
      </c>
      <c r="L3617" s="27">
        <v>44750.645300925928</v>
      </c>
      <c r="M3617" s="1" t="s">
        <v>50</v>
      </c>
      <c r="N3617">
        <v>1.3</v>
      </c>
      <c r="O3617" s="1"/>
      <c r="P3617" s="46"/>
    </row>
    <row r="3618" spans="1:16" ht="16.5" hidden="1" customHeight="1">
      <c r="A3618" s="43">
        <v>109125</v>
      </c>
      <c r="B3618" s="1" t="s">
        <v>60</v>
      </c>
      <c r="C3618" s="1" t="s">
        <v>200</v>
      </c>
      <c r="D3618" s="1" t="s">
        <v>61</v>
      </c>
      <c r="E3618" s="1" t="s">
        <v>44</v>
      </c>
      <c r="F3618" s="1" t="s">
        <v>45</v>
      </c>
      <c r="G3618" s="1" t="s">
        <v>46</v>
      </c>
      <c r="H3618" s="1" t="s">
        <v>54</v>
      </c>
      <c r="I3618" s="32" t="s">
        <v>6379</v>
      </c>
      <c r="J3618" s="32" t="s">
        <v>6079</v>
      </c>
      <c r="K3618" s="27">
        <v>44749.568842592591</v>
      </c>
      <c r="L3618" s="27">
        <v>44753.526956018519</v>
      </c>
      <c r="M3618" s="1" t="s">
        <v>50</v>
      </c>
      <c r="N3618">
        <v>1.3</v>
      </c>
      <c r="O3618" s="1"/>
      <c r="P3618" s="46"/>
    </row>
    <row r="3619" spans="1:16" ht="16.5" hidden="1" customHeight="1">
      <c r="A3619" s="43">
        <v>109126</v>
      </c>
      <c r="B3619" s="1" t="s">
        <v>60</v>
      </c>
      <c r="C3619" s="1" t="s">
        <v>200</v>
      </c>
      <c r="D3619" s="1" t="s">
        <v>61</v>
      </c>
      <c r="E3619" s="1" t="s">
        <v>44</v>
      </c>
      <c r="F3619" s="1" t="s">
        <v>45</v>
      </c>
      <c r="G3619" s="1" t="s">
        <v>46</v>
      </c>
      <c r="H3619" s="1" t="s">
        <v>54</v>
      </c>
      <c r="I3619" s="32" t="s">
        <v>6380</v>
      </c>
      <c r="J3619" s="32" t="s">
        <v>6381</v>
      </c>
      <c r="K3619" s="27">
        <v>44749.571840277778</v>
      </c>
      <c r="L3619" s="27">
        <v>44756.375497685185</v>
      </c>
      <c r="M3619" s="1" t="s">
        <v>50</v>
      </c>
      <c r="N3619">
        <v>1.3</v>
      </c>
      <c r="O3619" s="1"/>
      <c r="P3619" s="46"/>
    </row>
    <row r="3620" spans="1:16" ht="16.5" hidden="1" customHeight="1">
      <c r="A3620" s="43">
        <v>109127</v>
      </c>
      <c r="B3620" s="1" t="s">
        <v>57</v>
      </c>
      <c r="C3620" s="1" t="s">
        <v>51</v>
      </c>
      <c r="D3620" s="1" t="s">
        <v>52</v>
      </c>
      <c r="E3620" s="1" t="s">
        <v>44</v>
      </c>
      <c r="F3620" s="1" t="s">
        <v>53</v>
      </c>
      <c r="G3620" s="1" t="s">
        <v>46</v>
      </c>
      <c r="H3620" s="1" t="s">
        <v>47</v>
      </c>
      <c r="I3620" s="32" t="s">
        <v>6382</v>
      </c>
      <c r="J3620" s="32" t="s">
        <v>6383</v>
      </c>
      <c r="K3620" s="27">
        <v>44749.587835648148</v>
      </c>
      <c r="L3620" s="27">
        <v>44750.64880787037</v>
      </c>
      <c r="M3620" s="1" t="s">
        <v>50</v>
      </c>
      <c r="N3620">
        <v>1.1000000000000001</v>
      </c>
      <c r="O3620" s="1"/>
      <c r="P3620" s="46"/>
    </row>
    <row r="3621" spans="1:16" ht="16.5" hidden="1" customHeight="1">
      <c r="A3621" s="43">
        <v>109128</v>
      </c>
      <c r="B3621" s="1" t="s">
        <v>41</v>
      </c>
      <c r="C3621" s="1" t="s">
        <v>51</v>
      </c>
      <c r="D3621" s="1" t="s">
        <v>81</v>
      </c>
      <c r="E3621" s="1" t="s">
        <v>257</v>
      </c>
      <c r="F3621" s="1" t="s">
        <v>53</v>
      </c>
      <c r="G3621" s="1" t="s">
        <v>46</v>
      </c>
      <c r="H3621" s="1" t="s">
        <v>54</v>
      </c>
      <c r="I3621" s="32" t="s">
        <v>6384</v>
      </c>
      <c r="J3621" s="32" t="s">
        <v>6385</v>
      </c>
      <c r="K3621" s="27">
        <v>44749.590555555558</v>
      </c>
      <c r="L3621" s="27">
        <v>44756.502662037034</v>
      </c>
      <c r="M3621" s="1" t="s">
        <v>50</v>
      </c>
      <c r="N3621">
        <v>1.3</v>
      </c>
      <c r="O3621" s="1"/>
      <c r="P3621" s="46"/>
    </row>
    <row r="3622" spans="1:16" ht="16.5" hidden="1" customHeight="1">
      <c r="A3622" s="43">
        <v>109129</v>
      </c>
      <c r="B3622" s="1" t="s">
        <v>41</v>
      </c>
      <c r="C3622" s="1" t="s">
        <v>51</v>
      </c>
      <c r="D3622" s="1" t="s">
        <v>81</v>
      </c>
      <c r="E3622" s="1" t="s">
        <v>44</v>
      </c>
      <c r="F3622" s="1" t="s">
        <v>45</v>
      </c>
      <c r="G3622" s="1" t="s">
        <v>46</v>
      </c>
      <c r="H3622" s="1" t="s">
        <v>54</v>
      </c>
      <c r="I3622" s="32" t="s">
        <v>901</v>
      </c>
      <c r="J3622" s="32" t="s">
        <v>6386</v>
      </c>
      <c r="K3622" s="27">
        <v>44749.602060185185</v>
      </c>
      <c r="L3622" s="27">
        <v>44749.609722222223</v>
      </c>
      <c r="M3622" s="1" t="s">
        <v>50</v>
      </c>
      <c r="N3622">
        <v>1.3</v>
      </c>
      <c r="O3622" s="1"/>
      <c r="P3622" s="46"/>
    </row>
    <row r="3623" spans="1:16" ht="16.5" hidden="1" customHeight="1">
      <c r="A3623" s="43">
        <v>109130</v>
      </c>
      <c r="B3623" s="1" t="s">
        <v>60</v>
      </c>
      <c r="C3623" s="1" t="s">
        <v>51</v>
      </c>
      <c r="D3623" s="1" t="s">
        <v>81</v>
      </c>
      <c r="E3623" s="1" t="s">
        <v>44</v>
      </c>
      <c r="F3623" s="1" t="s">
        <v>45</v>
      </c>
      <c r="G3623" s="1" t="s">
        <v>46</v>
      </c>
      <c r="H3623" s="1" t="s">
        <v>54</v>
      </c>
      <c r="I3623" s="32" t="s">
        <v>6387</v>
      </c>
      <c r="J3623" s="32" t="s">
        <v>6388</v>
      </c>
      <c r="K3623" s="27">
        <v>44749.605821759258</v>
      </c>
      <c r="L3623" s="27">
        <v>44749.609965277778</v>
      </c>
      <c r="M3623" s="1" t="s">
        <v>50</v>
      </c>
      <c r="N3623">
        <v>1.3</v>
      </c>
      <c r="O3623" s="1"/>
      <c r="P3623" s="46"/>
    </row>
    <row r="3624" spans="1:16" ht="16.5" hidden="1" customHeight="1">
      <c r="A3624" s="43">
        <v>109131</v>
      </c>
      <c r="B3624" s="1" t="s">
        <v>57</v>
      </c>
      <c r="C3624" s="1" t="s">
        <v>51</v>
      </c>
      <c r="D3624" s="1" t="s">
        <v>61</v>
      </c>
      <c r="E3624" s="1" t="s">
        <v>66</v>
      </c>
      <c r="F3624" s="1" t="s">
        <v>53</v>
      </c>
      <c r="G3624" s="1" t="s">
        <v>46</v>
      </c>
      <c r="H3624" s="1" t="s">
        <v>54</v>
      </c>
      <c r="I3624" s="32" t="s">
        <v>6389</v>
      </c>
      <c r="J3624" s="32" t="s">
        <v>6390</v>
      </c>
      <c r="K3624" s="27">
        <v>44749.61515046296</v>
      </c>
      <c r="L3624" s="27">
        <v>44750.648368055554</v>
      </c>
      <c r="M3624" s="1" t="s">
        <v>50</v>
      </c>
      <c r="N3624">
        <v>1.1000000000000001</v>
      </c>
      <c r="O3624" s="1"/>
      <c r="P3624" s="46"/>
    </row>
    <row r="3625" spans="1:16" ht="16.5" hidden="1" customHeight="1">
      <c r="A3625" s="43">
        <v>109132</v>
      </c>
      <c r="B3625" s="1" t="s">
        <v>41</v>
      </c>
      <c r="C3625" s="1" t="s">
        <v>126</v>
      </c>
      <c r="D3625" s="1" t="s">
        <v>71</v>
      </c>
      <c r="E3625" s="1" t="s">
        <v>241</v>
      </c>
      <c r="F3625" s="1" t="s">
        <v>67</v>
      </c>
      <c r="G3625" s="1" t="s">
        <v>46</v>
      </c>
      <c r="H3625" s="1" t="s">
        <v>47</v>
      </c>
      <c r="I3625" s="32" t="s">
        <v>6391</v>
      </c>
      <c r="J3625" s="32" t="s">
        <v>6392</v>
      </c>
      <c r="K3625" s="27">
        <v>44749.676435185182</v>
      </c>
      <c r="L3625" s="27">
        <v>44757.65184027778</v>
      </c>
      <c r="M3625" s="1" t="s">
        <v>50</v>
      </c>
      <c r="N3625">
        <v>1.3</v>
      </c>
      <c r="O3625" s="1"/>
      <c r="P3625" s="46"/>
    </row>
    <row r="3626" spans="1:16" ht="16.5" hidden="1" customHeight="1">
      <c r="A3626" s="43">
        <v>109133</v>
      </c>
      <c r="B3626" s="1" t="s">
        <v>60</v>
      </c>
      <c r="C3626" s="1" t="s">
        <v>51</v>
      </c>
      <c r="D3626" s="1" t="s">
        <v>52</v>
      </c>
      <c r="E3626" s="1" t="s">
        <v>207</v>
      </c>
      <c r="F3626" s="1" t="s">
        <v>67</v>
      </c>
      <c r="G3626" s="1" t="s">
        <v>85</v>
      </c>
      <c r="H3626" s="1" t="s">
        <v>47</v>
      </c>
      <c r="I3626" s="32" t="s">
        <v>6393</v>
      </c>
      <c r="J3626" s="32" t="s">
        <v>6394</v>
      </c>
      <c r="K3626" s="27">
        <v>44749.781655092593</v>
      </c>
      <c r="L3626" s="27">
        <v>44756.510046296295</v>
      </c>
      <c r="M3626" s="1" t="s">
        <v>50</v>
      </c>
      <c r="N3626">
        <v>1.3</v>
      </c>
      <c r="O3626" s="1"/>
      <c r="P3626" s="46"/>
    </row>
    <row r="3627" spans="1:16" ht="16.5" hidden="1" customHeight="1">
      <c r="A3627" s="43">
        <v>109134</v>
      </c>
      <c r="B3627" s="1" t="s">
        <v>74</v>
      </c>
      <c r="C3627" s="1" t="s">
        <v>42</v>
      </c>
      <c r="D3627" s="1" t="s">
        <v>81</v>
      </c>
      <c r="E3627" s="1" t="s">
        <v>241</v>
      </c>
      <c r="F3627" s="1" t="s">
        <v>67</v>
      </c>
      <c r="G3627" s="1" t="s">
        <v>68</v>
      </c>
      <c r="H3627" s="1" t="s">
        <v>47</v>
      </c>
      <c r="I3627" s="32" t="s">
        <v>6395</v>
      </c>
      <c r="J3627" s="32" t="s">
        <v>6396</v>
      </c>
      <c r="K3627" s="27">
        <v>44750.412916666668</v>
      </c>
      <c r="L3627" s="27">
        <v>44756.644687499997</v>
      </c>
      <c r="M3627" s="1" t="s">
        <v>50</v>
      </c>
      <c r="N3627">
        <v>1.1000000000000001</v>
      </c>
      <c r="O3627" s="1"/>
      <c r="P3627" s="46"/>
    </row>
    <row r="3628" spans="1:16" ht="16.5" hidden="1" customHeight="1">
      <c r="A3628" s="43">
        <v>109135</v>
      </c>
      <c r="B3628" s="1" t="s">
        <v>41</v>
      </c>
      <c r="C3628" s="1" t="s">
        <v>51</v>
      </c>
      <c r="D3628" s="1" t="s">
        <v>71</v>
      </c>
      <c r="E3628" s="1" t="s">
        <v>62</v>
      </c>
      <c r="F3628" s="1" t="s">
        <v>53</v>
      </c>
      <c r="G3628" s="1" t="s">
        <v>85</v>
      </c>
      <c r="H3628" s="1" t="s">
        <v>54</v>
      </c>
      <c r="I3628" s="32" t="s">
        <v>6397</v>
      </c>
      <c r="J3628" s="32" t="s">
        <v>6398</v>
      </c>
      <c r="K3628" s="27">
        <v>44750.423275462963</v>
      </c>
      <c r="L3628" s="27">
        <v>44751.46603009259</v>
      </c>
      <c r="M3628" s="1" t="s">
        <v>50</v>
      </c>
      <c r="N3628">
        <v>1.3</v>
      </c>
      <c r="O3628" s="1"/>
      <c r="P3628" s="46"/>
    </row>
    <row r="3629" spans="1:16" ht="16.5" hidden="1" customHeight="1">
      <c r="A3629" s="43">
        <v>109136</v>
      </c>
      <c r="B3629" s="1" t="s">
        <v>41</v>
      </c>
      <c r="C3629" s="1" t="s">
        <v>51</v>
      </c>
      <c r="D3629" s="1" t="s">
        <v>81</v>
      </c>
      <c r="E3629" s="1" t="s">
        <v>44</v>
      </c>
      <c r="F3629" s="1" t="s">
        <v>53</v>
      </c>
      <c r="G3629" s="1" t="s">
        <v>85</v>
      </c>
      <c r="H3629" s="1" t="s">
        <v>54</v>
      </c>
      <c r="I3629" s="32" t="s">
        <v>6399</v>
      </c>
      <c r="J3629" s="32" t="s">
        <v>6400</v>
      </c>
      <c r="K3629" s="27">
        <v>44750.43645833333</v>
      </c>
      <c r="L3629" s="27">
        <v>44750.647986111115</v>
      </c>
      <c r="M3629" s="1" t="s">
        <v>50</v>
      </c>
      <c r="N3629">
        <v>1.3</v>
      </c>
      <c r="O3629" s="1"/>
      <c r="P3629" s="46"/>
    </row>
    <row r="3630" spans="1:16" ht="16.5" hidden="1" customHeight="1">
      <c r="A3630" s="43">
        <v>109137</v>
      </c>
      <c r="B3630" s="1" t="s">
        <v>60</v>
      </c>
      <c r="C3630" s="1" t="s">
        <v>109</v>
      </c>
      <c r="D3630" s="1" t="s">
        <v>61</v>
      </c>
      <c r="E3630" s="1" t="s">
        <v>44</v>
      </c>
      <c r="F3630" s="1" t="s">
        <v>45</v>
      </c>
      <c r="G3630" s="1" t="s">
        <v>46</v>
      </c>
      <c r="H3630" s="1" t="s">
        <v>47</v>
      </c>
      <c r="I3630" s="32" t="s">
        <v>6401</v>
      </c>
      <c r="J3630" s="32" t="s">
        <v>6402</v>
      </c>
      <c r="K3630" s="27">
        <v>44750.451909722222</v>
      </c>
      <c r="L3630" s="27">
        <v>44750.647291666668</v>
      </c>
      <c r="M3630" s="1" t="s">
        <v>50</v>
      </c>
      <c r="N3630">
        <v>1.3</v>
      </c>
      <c r="O3630" s="1"/>
      <c r="P3630" s="46"/>
    </row>
    <row r="3631" spans="1:16" ht="16.5" hidden="1" customHeight="1">
      <c r="A3631" s="43">
        <v>109138</v>
      </c>
      <c r="B3631" s="1" t="s">
        <v>60</v>
      </c>
      <c r="C3631" s="1" t="s">
        <v>114</v>
      </c>
      <c r="D3631" s="1" t="s">
        <v>71</v>
      </c>
      <c r="E3631" s="1" t="s">
        <v>44</v>
      </c>
      <c r="F3631" s="1" t="s">
        <v>45</v>
      </c>
      <c r="G3631" s="1" t="s">
        <v>46</v>
      </c>
      <c r="H3631" s="1" t="s">
        <v>47</v>
      </c>
      <c r="I3631" s="32" t="s">
        <v>6403</v>
      </c>
      <c r="J3631" s="32" t="s">
        <v>6404</v>
      </c>
      <c r="K3631" s="27">
        <v>44750.477881944447</v>
      </c>
      <c r="L3631" s="27">
        <v>44750.646979166668</v>
      </c>
      <c r="M3631" s="1" t="s">
        <v>50</v>
      </c>
      <c r="N3631">
        <v>1.3</v>
      </c>
      <c r="O3631" s="1"/>
      <c r="P3631" s="46"/>
    </row>
    <row r="3632" spans="1:16" ht="16.5" hidden="1" customHeight="1">
      <c r="A3632" s="43">
        <v>109139</v>
      </c>
      <c r="B3632" s="1" t="s">
        <v>60</v>
      </c>
      <c r="C3632" s="1" t="s">
        <v>51</v>
      </c>
      <c r="D3632" s="1" t="s">
        <v>61</v>
      </c>
      <c r="E3632" s="1" t="s">
        <v>75</v>
      </c>
      <c r="F3632" s="1" t="s">
        <v>53</v>
      </c>
      <c r="G3632" s="1" t="s">
        <v>46</v>
      </c>
      <c r="H3632" s="1" t="s">
        <v>54</v>
      </c>
      <c r="I3632" s="32" t="s">
        <v>6405</v>
      </c>
      <c r="J3632" s="32" t="s">
        <v>6406</v>
      </c>
      <c r="K3632" s="27">
        <v>44750.492430555554</v>
      </c>
      <c r="L3632" s="27">
        <v>44751.464803240742</v>
      </c>
      <c r="M3632" s="1" t="s">
        <v>50</v>
      </c>
      <c r="N3632">
        <v>1.3</v>
      </c>
      <c r="O3632" s="1"/>
      <c r="P3632" s="46"/>
    </row>
    <row r="3633" spans="1:16" ht="16.5" hidden="1" customHeight="1">
      <c r="A3633" s="43">
        <v>109140</v>
      </c>
      <c r="B3633" s="1" t="s">
        <v>575</v>
      </c>
      <c r="C3633" s="1" t="s">
        <v>114</v>
      </c>
      <c r="D3633" s="1" t="s">
        <v>127</v>
      </c>
      <c r="E3633" s="1" t="s">
        <v>440</v>
      </c>
      <c r="F3633" s="1" t="s">
        <v>67</v>
      </c>
      <c r="G3633" s="1" t="s">
        <v>85</v>
      </c>
      <c r="H3633" s="1" t="s">
        <v>47</v>
      </c>
      <c r="I3633" s="32" t="s">
        <v>6407</v>
      </c>
      <c r="J3633" s="32" t="s">
        <v>6408</v>
      </c>
      <c r="K3633" s="27">
        <v>44750.495057870372</v>
      </c>
      <c r="L3633" s="27">
        <v>44760.479780092595</v>
      </c>
      <c r="M3633" s="1" t="s">
        <v>50</v>
      </c>
      <c r="N3633">
        <v>1.3</v>
      </c>
      <c r="O3633" s="1"/>
      <c r="P3633" s="46"/>
    </row>
    <row r="3634" spans="1:16" ht="16.5" hidden="1" customHeight="1">
      <c r="A3634" s="43">
        <v>109141</v>
      </c>
      <c r="B3634" s="1" t="s">
        <v>60</v>
      </c>
      <c r="C3634" s="1" t="s">
        <v>42</v>
      </c>
      <c r="D3634" s="1" t="s">
        <v>43</v>
      </c>
      <c r="E3634" s="1" t="s">
        <v>44</v>
      </c>
      <c r="F3634" s="1" t="s">
        <v>53</v>
      </c>
      <c r="G3634" s="1" t="s">
        <v>46</v>
      </c>
      <c r="H3634" s="1" t="s">
        <v>47</v>
      </c>
      <c r="I3634" s="32" t="s">
        <v>6409</v>
      </c>
      <c r="J3634" s="32" t="s">
        <v>6410</v>
      </c>
      <c r="K3634" s="27">
        <v>44750.508611111109</v>
      </c>
      <c r="L3634" s="27">
        <v>44757.653506944444</v>
      </c>
      <c r="M3634" s="1" t="s">
        <v>50</v>
      </c>
      <c r="N3634">
        <v>1.3</v>
      </c>
      <c r="O3634" s="1"/>
      <c r="P3634" s="46"/>
    </row>
    <row r="3635" spans="1:16" ht="16.5" hidden="1" customHeight="1">
      <c r="A3635" s="43">
        <v>109142</v>
      </c>
      <c r="B3635" s="1" t="s">
        <v>60</v>
      </c>
      <c r="C3635" s="1" t="s">
        <v>42</v>
      </c>
      <c r="D3635" s="1" t="s">
        <v>71</v>
      </c>
      <c r="E3635" s="1" t="s">
        <v>886</v>
      </c>
      <c r="F3635" s="1" t="s">
        <v>53</v>
      </c>
      <c r="G3635" s="1" t="s">
        <v>85</v>
      </c>
      <c r="H3635" s="1" t="s">
        <v>47</v>
      </c>
      <c r="I3635" s="32" t="s">
        <v>6411</v>
      </c>
      <c r="J3635" s="32" t="s">
        <v>6412</v>
      </c>
      <c r="K3635" s="27">
        <v>44750.513958333337</v>
      </c>
      <c r="L3635" s="27">
        <v>44751.464305555557</v>
      </c>
      <c r="M3635" s="1" t="s">
        <v>50</v>
      </c>
      <c r="N3635">
        <v>1.3</v>
      </c>
      <c r="O3635" s="1"/>
      <c r="P3635" s="46"/>
    </row>
    <row r="3636" spans="1:16" ht="16.5" hidden="1" customHeight="1">
      <c r="A3636" s="43">
        <v>109143</v>
      </c>
      <c r="B3636" s="1" t="s">
        <v>60</v>
      </c>
      <c r="C3636" s="1" t="s">
        <v>51</v>
      </c>
      <c r="D3636" s="1" t="s">
        <v>81</v>
      </c>
      <c r="E3636" s="1" t="s">
        <v>44</v>
      </c>
      <c r="F3636" s="1" t="s">
        <v>53</v>
      </c>
      <c r="G3636" s="1" t="s">
        <v>85</v>
      </c>
      <c r="H3636" s="1" t="s">
        <v>54</v>
      </c>
      <c r="I3636" s="32" t="s">
        <v>6413</v>
      </c>
      <c r="J3636" s="32" t="s">
        <v>6414</v>
      </c>
      <c r="K3636" s="27">
        <v>44750.532442129632</v>
      </c>
      <c r="L3636" s="27">
        <v>44751.463564814818</v>
      </c>
      <c r="M3636" s="1" t="s">
        <v>50</v>
      </c>
      <c r="N3636">
        <v>1.3</v>
      </c>
      <c r="O3636" s="1"/>
      <c r="P3636" s="46"/>
    </row>
    <row r="3637" spans="1:16" ht="16.5" hidden="1" customHeight="1">
      <c r="A3637" s="43">
        <v>109144</v>
      </c>
      <c r="B3637" s="1" t="s">
        <v>41</v>
      </c>
      <c r="C3637" s="1" t="s">
        <v>114</v>
      </c>
      <c r="D3637" s="1" t="s">
        <v>71</v>
      </c>
      <c r="E3637" s="1" t="s">
        <v>44</v>
      </c>
      <c r="F3637" s="1" t="s">
        <v>45</v>
      </c>
      <c r="G3637" s="1" t="s">
        <v>46</v>
      </c>
      <c r="H3637" s="1" t="s">
        <v>54</v>
      </c>
      <c r="I3637" s="32" t="s">
        <v>6415</v>
      </c>
      <c r="J3637" s="32" t="s">
        <v>6416</v>
      </c>
      <c r="K3637" s="27">
        <v>44750.54109953704</v>
      </c>
      <c r="L3637" s="27">
        <v>44751.462141203701</v>
      </c>
      <c r="M3637" s="1" t="s">
        <v>50</v>
      </c>
      <c r="N3637">
        <v>1.3</v>
      </c>
      <c r="O3637" s="1"/>
      <c r="P3637" s="46"/>
    </row>
    <row r="3638" spans="1:16" ht="16.5" hidden="1" customHeight="1">
      <c r="A3638" s="43">
        <v>109145</v>
      </c>
      <c r="B3638" s="1" t="s">
        <v>41</v>
      </c>
      <c r="C3638" s="1" t="s">
        <v>51</v>
      </c>
      <c r="D3638" s="1" t="s">
        <v>43</v>
      </c>
      <c r="E3638" s="1" t="s">
        <v>44</v>
      </c>
      <c r="F3638" s="1" t="s">
        <v>53</v>
      </c>
      <c r="G3638" s="1" t="s">
        <v>46</v>
      </c>
      <c r="H3638" s="1" t="s">
        <v>54</v>
      </c>
      <c r="I3638" s="32" t="s">
        <v>6417</v>
      </c>
      <c r="J3638" s="32" t="s">
        <v>6418</v>
      </c>
      <c r="K3638" s="27">
        <v>44750.578599537039</v>
      </c>
      <c r="L3638" s="27">
        <v>44750.646284722221</v>
      </c>
      <c r="M3638" s="1" t="s">
        <v>50</v>
      </c>
      <c r="N3638">
        <v>1.3</v>
      </c>
      <c r="O3638" s="1"/>
      <c r="P3638" s="46"/>
    </row>
    <row r="3639" spans="1:16" ht="16.5" hidden="1" customHeight="1">
      <c r="A3639" s="43">
        <v>109146</v>
      </c>
      <c r="B3639" s="1" t="s">
        <v>575</v>
      </c>
      <c r="C3639" s="1" t="s">
        <v>42</v>
      </c>
      <c r="D3639" s="1" t="s">
        <v>81</v>
      </c>
      <c r="E3639" s="1" t="s">
        <v>257</v>
      </c>
      <c r="F3639" s="1" t="s">
        <v>67</v>
      </c>
      <c r="G3639" s="1" t="s">
        <v>46</v>
      </c>
      <c r="H3639" s="1" t="s">
        <v>54</v>
      </c>
      <c r="I3639" s="32" t="s">
        <v>6419</v>
      </c>
      <c r="J3639" s="32" t="s">
        <v>6420</v>
      </c>
      <c r="K3639" s="27">
        <v>44750.586689814816</v>
      </c>
      <c r="L3639" s="27">
        <v>44760.516111111108</v>
      </c>
      <c r="M3639" s="1" t="s">
        <v>50</v>
      </c>
      <c r="N3639">
        <v>1.3</v>
      </c>
      <c r="O3639" s="1"/>
      <c r="P3639" s="46"/>
    </row>
    <row r="3640" spans="1:16" ht="16.5" hidden="1" customHeight="1">
      <c r="A3640" s="43">
        <v>109147</v>
      </c>
      <c r="B3640" s="1" t="s">
        <v>60</v>
      </c>
      <c r="C3640" s="1" t="s">
        <v>42</v>
      </c>
      <c r="D3640" s="1" t="s">
        <v>81</v>
      </c>
      <c r="E3640" s="1" t="s">
        <v>44</v>
      </c>
      <c r="F3640" s="1" t="s">
        <v>53</v>
      </c>
      <c r="G3640" s="1" t="s">
        <v>498</v>
      </c>
      <c r="H3640" s="1" t="s">
        <v>47</v>
      </c>
      <c r="I3640" s="32" t="s">
        <v>6421</v>
      </c>
      <c r="J3640" s="32" t="s">
        <v>6422</v>
      </c>
      <c r="K3640" s="27">
        <v>44750.605694444443</v>
      </c>
      <c r="L3640" s="27">
        <v>44751.459814814814</v>
      </c>
      <c r="M3640" s="1" t="s">
        <v>50</v>
      </c>
      <c r="N3640">
        <v>1.3</v>
      </c>
      <c r="O3640" s="1"/>
      <c r="P3640" s="46"/>
    </row>
    <row r="3641" spans="1:16" ht="16.5" hidden="1" customHeight="1">
      <c r="A3641" s="43">
        <v>109148</v>
      </c>
      <c r="B3641" s="1" t="s">
        <v>60</v>
      </c>
      <c r="C3641" s="1" t="s">
        <v>42</v>
      </c>
      <c r="D3641" s="1" t="s">
        <v>81</v>
      </c>
      <c r="E3641" s="1" t="s">
        <v>44</v>
      </c>
      <c r="F3641" s="1" t="s">
        <v>53</v>
      </c>
      <c r="G3641" s="1" t="s">
        <v>498</v>
      </c>
      <c r="H3641" s="1" t="s">
        <v>47</v>
      </c>
      <c r="I3641" s="32" t="s">
        <v>6421</v>
      </c>
      <c r="J3641" s="32" t="s">
        <v>6423</v>
      </c>
      <c r="K3641" s="27">
        <v>44750.619884259257</v>
      </c>
      <c r="L3641" s="27">
        <v>44751.459363425929</v>
      </c>
      <c r="M3641" s="1" t="s">
        <v>50</v>
      </c>
      <c r="N3641">
        <v>1.3</v>
      </c>
      <c r="O3641" s="1"/>
      <c r="P3641" s="46"/>
    </row>
    <row r="3642" spans="1:16" ht="16.5" hidden="1" customHeight="1">
      <c r="A3642" s="43">
        <v>109149</v>
      </c>
      <c r="B3642" s="1" t="s">
        <v>60</v>
      </c>
      <c r="C3642" s="1" t="s">
        <v>42</v>
      </c>
      <c r="D3642" s="1" t="s">
        <v>81</v>
      </c>
      <c r="E3642" s="1" t="s">
        <v>44</v>
      </c>
      <c r="F3642" s="1" t="s">
        <v>53</v>
      </c>
      <c r="G3642" s="1" t="s">
        <v>85</v>
      </c>
      <c r="H3642" s="1" t="s">
        <v>47</v>
      </c>
      <c r="I3642" s="32" t="s">
        <v>6424</v>
      </c>
      <c r="J3642" s="32" t="s">
        <v>6425</v>
      </c>
      <c r="K3642" s="27">
        <v>44750.624699074076</v>
      </c>
      <c r="L3642" s="27">
        <v>44753.453055555554</v>
      </c>
      <c r="M3642" s="1" t="s">
        <v>50</v>
      </c>
      <c r="N3642">
        <v>1.3</v>
      </c>
      <c r="O3642" s="1"/>
      <c r="P3642" s="46"/>
    </row>
    <row r="3643" spans="1:16" ht="16.5" hidden="1" customHeight="1">
      <c r="A3643" s="43">
        <v>109150</v>
      </c>
      <c r="B3643" s="1" t="s">
        <v>60</v>
      </c>
      <c r="C3643" s="1" t="s">
        <v>51</v>
      </c>
      <c r="D3643" s="1" t="s">
        <v>61</v>
      </c>
      <c r="E3643" s="1" t="s">
        <v>102</v>
      </c>
      <c r="F3643" s="1" t="s">
        <v>53</v>
      </c>
      <c r="G3643" s="1" t="s">
        <v>46</v>
      </c>
      <c r="H3643" s="1" t="s">
        <v>54</v>
      </c>
      <c r="I3643" s="32" t="s">
        <v>6426</v>
      </c>
      <c r="J3643" s="32" t="s">
        <v>6427</v>
      </c>
      <c r="K3643" s="27">
        <v>44750.633344907408</v>
      </c>
      <c r="L3643" s="27">
        <v>44750.645879629628</v>
      </c>
      <c r="M3643" s="1" t="s">
        <v>50</v>
      </c>
      <c r="N3643">
        <v>1.3</v>
      </c>
      <c r="O3643" s="1"/>
      <c r="P3643" s="46"/>
    </row>
    <row r="3644" spans="1:16" ht="16.5" hidden="1" customHeight="1">
      <c r="A3644" s="43">
        <v>109151</v>
      </c>
      <c r="B3644" s="1" t="s">
        <v>41</v>
      </c>
      <c r="C3644" s="1" t="s">
        <v>42</v>
      </c>
      <c r="D3644" s="1" t="s">
        <v>81</v>
      </c>
      <c r="E3644" s="1" t="s">
        <v>257</v>
      </c>
      <c r="F3644" s="1" t="s">
        <v>53</v>
      </c>
      <c r="G3644" s="1" t="s">
        <v>85</v>
      </c>
      <c r="H3644" s="1" t="s">
        <v>54</v>
      </c>
      <c r="I3644" s="32" t="s">
        <v>6428</v>
      </c>
      <c r="J3644" s="32" t="s">
        <v>6429</v>
      </c>
      <c r="K3644" s="27">
        <v>44750.650335648148</v>
      </c>
      <c r="L3644" s="27">
        <v>44750.65047453704</v>
      </c>
      <c r="M3644" s="1" t="s">
        <v>50</v>
      </c>
      <c r="N3644">
        <v>1.3</v>
      </c>
      <c r="O3644" s="1"/>
      <c r="P3644" s="46"/>
    </row>
    <row r="3645" spans="1:16" ht="16.5" hidden="1" customHeight="1">
      <c r="A3645" s="43">
        <v>109152</v>
      </c>
      <c r="B3645" s="1" t="s">
        <v>41</v>
      </c>
      <c r="C3645" s="1" t="s">
        <v>51</v>
      </c>
      <c r="D3645" s="1" t="s">
        <v>61</v>
      </c>
      <c r="E3645" s="1" t="s">
        <v>62</v>
      </c>
      <c r="F3645" s="1" t="s">
        <v>53</v>
      </c>
      <c r="G3645" s="1" t="s">
        <v>498</v>
      </c>
      <c r="H3645" s="1" t="s">
        <v>54</v>
      </c>
      <c r="I3645" s="32" t="s">
        <v>6430</v>
      </c>
      <c r="J3645" s="32" t="s">
        <v>6431</v>
      </c>
      <c r="K3645" s="27">
        <v>44750.65185185185</v>
      </c>
      <c r="L3645" s="27">
        <v>44750.651956018519</v>
      </c>
      <c r="M3645" s="1" t="s">
        <v>50</v>
      </c>
      <c r="N3645">
        <v>1.3</v>
      </c>
      <c r="O3645" s="1"/>
      <c r="P3645" s="46"/>
    </row>
    <row r="3646" spans="1:16" ht="16.5" hidden="1" customHeight="1">
      <c r="A3646" s="43">
        <v>109153</v>
      </c>
      <c r="B3646" s="1" t="s">
        <v>41</v>
      </c>
      <c r="C3646" s="1" t="s">
        <v>51</v>
      </c>
      <c r="D3646" s="1" t="s">
        <v>43</v>
      </c>
      <c r="E3646" s="1" t="s">
        <v>44</v>
      </c>
      <c r="F3646" s="1" t="s">
        <v>45</v>
      </c>
      <c r="G3646" s="1" t="s">
        <v>46</v>
      </c>
      <c r="H3646" s="1" t="s">
        <v>47</v>
      </c>
      <c r="I3646" s="32" t="s">
        <v>6432</v>
      </c>
      <c r="J3646" s="32" t="s">
        <v>6433</v>
      </c>
      <c r="K3646" s="27">
        <v>44750.652222222219</v>
      </c>
      <c r="L3646" s="27">
        <v>44751.457118055558</v>
      </c>
      <c r="M3646" s="1" t="s">
        <v>50</v>
      </c>
      <c r="N3646">
        <v>1.3</v>
      </c>
      <c r="O3646" s="1"/>
      <c r="P3646" s="46"/>
    </row>
    <row r="3647" spans="1:16" ht="16.5" hidden="1" customHeight="1">
      <c r="A3647" s="43">
        <v>109154</v>
      </c>
      <c r="B3647" s="1" t="s">
        <v>636</v>
      </c>
      <c r="C3647" s="1" t="s">
        <v>51</v>
      </c>
      <c r="D3647" s="1" t="s">
        <v>43</v>
      </c>
      <c r="E3647" s="1" t="s">
        <v>66</v>
      </c>
      <c r="F3647" s="1" t="s">
        <v>67</v>
      </c>
      <c r="G3647" s="1" t="s">
        <v>46</v>
      </c>
      <c r="H3647" s="1" t="s">
        <v>54</v>
      </c>
      <c r="I3647" s="32" t="s">
        <v>6434</v>
      </c>
      <c r="J3647" s="32" t="s">
        <v>6435</v>
      </c>
      <c r="K3647" s="27">
        <v>44750.669074074074</v>
      </c>
      <c r="L3647" s="27">
        <v>44756.640983796293</v>
      </c>
      <c r="M3647" s="1" t="s">
        <v>50</v>
      </c>
      <c r="N3647">
        <v>1.1000000000000001</v>
      </c>
      <c r="O3647" s="1"/>
      <c r="P3647" s="46"/>
    </row>
    <row r="3648" spans="1:16" ht="16.5" hidden="1" customHeight="1">
      <c r="A3648" s="43">
        <v>109155</v>
      </c>
      <c r="B3648" s="1" t="s">
        <v>41</v>
      </c>
      <c r="C3648" s="1" t="s">
        <v>126</v>
      </c>
      <c r="D3648" s="1" t="s">
        <v>127</v>
      </c>
      <c r="E3648" s="1" t="s">
        <v>241</v>
      </c>
      <c r="F3648" s="1" t="s">
        <v>67</v>
      </c>
      <c r="G3648" s="1" t="s">
        <v>46</v>
      </c>
      <c r="H3648" s="1" t="s">
        <v>297</v>
      </c>
      <c r="I3648" s="32" t="s">
        <v>6436</v>
      </c>
      <c r="J3648" s="32" t="s">
        <v>6437</v>
      </c>
      <c r="K3648" s="27">
        <v>44750.711631944447</v>
      </c>
      <c r="L3648" s="27">
        <v>44760.551874999997</v>
      </c>
      <c r="M3648" s="1" t="s">
        <v>50</v>
      </c>
      <c r="N3648">
        <v>1.3</v>
      </c>
      <c r="O3648" s="1"/>
      <c r="P3648" s="46"/>
    </row>
    <row r="3649" spans="1:16" ht="16.5" hidden="1" customHeight="1">
      <c r="A3649" s="43">
        <v>109156</v>
      </c>
      <c r="B3649" s="1" t="s">
        <v>60</v>
      </c>
      <c r="C3649" s="1" t="s">
        <v>114</v>
      </c>
      <c r="D3649" s="1" t="s">
        <v>43</v>
      </c>
      <c r="E3649" s="1" t="s">
        <v>62</v>
      </c>
      <c r="F3649" s="1" t="s">
        <v>67</v>
      </c>
      <c r="G3649" s="1" t="s">
        <v>46</v>
      </c>
      <c r="H3649" s="1" t="s">
        <v>47</v>
      </c>
      <c r="I3649" s="32" t="s">
        <v>6438</v>
      </c>
      <c r="J3649" s="32" t="s">
        <v>6439</v>
      </c>
      <c r="K3649" s="27">
        <v>44750.813344907408</v>
      </c>
      <c r="L3649" s="27">
        <v>44757.654826388891</v>
      </c>
      <c r="M3649" s="1" t="s">
        <v>50</v>
      </c>
      <c r="N3649">
        <v>1.3</v>
      </c>
      <c r="O3649" s="1"/>
      <c r="P3649" s="46"/>
    </row>
    <row r="3650" spans="1:16" ht="16.5" hidden="1" customHeight="1">
      <c r="A3650" s="43">
        <v>109157</v>
      </c>
      <c r="B3650" s="1" t="s">
        <v>513</v>
      </c>
      <c r="C3650" s="1" t="s">
        <v>114</v>
      </c>
      <c r="D3650" s="1" t="s">
        <v>43</v>
      </c>
      <c r="E3650" s="1" t="s">
        <v>241</v>
      </c>
      <c r="F3650" s="1" t="s">
        <v>67</v>
      </c>
      <c r="G3650" s="1" t="s">
        <v>401</v>
      </c>
      <c r="H3650" s="1" t="s">
        <v>47</v>
      </c>
      <c r="I3650" s="32" t="s">
        <v>6440</v>
      </c>
      <c r="J3650" s="32" t="s">
        <v>6441</v>
      </c>
      <c r="K3650" s="27">
        <v>44751.622303240743</v>
      </c>
      <c r="L3650" s="27">
        <v>44755.472673611112</v>
      </c>
      <c r="M3650" s="1" t="s">
        <v>50</v>
      </c>
      <c r="N3650" s="89" t="s">
        <v>3877</v>
      </c>
      <c r="O3650" s="1"/>
      <c r="P3650" s="46"/>
    </row>
    <row r="3651" spans="1:16" ht="16.5" customHeight="1">
      <c r="A3651" s="43">
        <v>109158</v>
      </c>
      <c r="B3651" s="1" t="s">
        <v>1169</v>
      </c>
      <c r="C3651" s="1" t="s">
        <v>90</v>
      </c>
      <c r="D3651" s="1" t="s">
        <v>151</v>
      </c>
      <c r="E3651" s="1" t="s">
        <v>257</v>
      </c>
      <c r="F3651" s="1" t="s">
        <v>67</v>
      </c>
      <c r="G3651" s="1" t="s">
        <v>401</v>
      </c>
      <c r="H3651" s="1" t="s">
        <v>54</v>
      </c>
      <c r="I3651" s="32" t="s">
        <v>6442</v>
      </c>
      <c r="J3651" s="32" t="s">
        <v>6443</v>
      </c>
      <c r="K3651" s="27">
        <v>44752.572604166664</v>
      </c>
      <c r="L3651" s="27">
        <v>44760.486342592594</v>
      </c>
      <c r="M3651" s="1" t="s">
        <v>50</v>
      </c>
      <c r="N3651" s="85" t="s">
        <v>443</v>
      </c>
      <c r="O3651" s="1"/>
      <c r="P3651" s="46"/>
    </row>
    <row r="3652" spans="1:16" ht="16.5" hidden="1" customHeight="1">
      <c r="A3652" s="43">
        <v>109159</v>
      </c>
      <c r="B3652" s="1" t="s">
        <v>60</v>
      </c>
      <c r="C3652" s="1" t="s">
        <v>114</v>
      </c>
      <c r="D3652" s="1" t="s">
        <v>71</v>
      </c>
      <c r="E3652" s="1" t="s">
        <v>44</v>
      </c>
      <c r="F3652" s="1" t="s">
        <v>67</v>
      </c>
      <c r="G3652" s="1" t="s">
        <v>46</v>
      </c>
      <c r="H3652" s="1" t="s">
        <v>54</v>
      </c>
      <c r="I3652" s="32" t="s">
        <v>6444</v>
      </c>
      <c r="J3652" s="32" t="s">
        <v>6445</v>
      </c>
      <c r="K3652" s="27">
        <v>44752.806226851855</v>
      </c>
      <c r="L3652" s="27">
        <v>44760.553969907407</v>
      </c>
      <c r="M3652" s="1" t="s">
        <v>50</v>
      </c>
      <c r="N3652">
        <v>1.3</v>
      </c>
      <c r="O3652" s="1"/>
      <c r="P3652" s="46"/>
    </row>
    <row r="3653" spans="1:16" ht="16.5" hidden="1" customHeight="1">
      <c r="A3653" s="43">
        <v>109160</v>
      </c>
      <c r="B3653" s="1" t="s">
        <v>41</v>
      </c>
      <c r="C3653" s="1" t="s">
        <v>150</v>
      </c>
      <c r="D3653" s="1" t="s">
        <v>81</v>
      </c>
      <c r="E3653" s="1" t="s">
        <v>257</v>
      </c>
      <c r="F3653" s="1" t="s">
        <v>45</v>
      </c>
      <c r="G3653" s="1" t="s">
        <v>46</v>
      </c>
      <c r="H3653" s="1" t="s">
        <v>54</v>
      </c>
      <c r="I3653" s="32" t="s">
        <v>6446</v>
      </c>
      <c r="J3653" s="32" t="s">
        <v>6139</v>
      </c>
      <c r="K3653" s="27">
        <v>44753.427870370368</v>
      </c>
      <c r="L3653" s="27">
        <v>44753.453969907408</v>
      </c>
      <c r="M3653" s="1" t="s">
        <v>50</v>
      </c>
      <c r="N3653">
        <v>1.3</v>
      </c>
      <c r="O3653" s="1"/>
      <c r="P3653" s="46"/>
    </row>
    <row r="3654" spans="1:16" ht="16.5" hidden="1" customHeight="1">
      <c r="A3654" s="43">
        <v>109161</v>
      </c>
      <c r="B3654" s="1" t="s">
        <v>41</v>
      </c>
      <c r="C3654" s="1" t="s">
        <v>51</v>
      </c>
      <c r="D3654" s="1" t="s">
        <v>81</v>
      </c>
      <c r="E3654" s="1" t="s">
        <v>62</v>
      </c>
      <c r="F3654" s="1" t="s">
        <v>53</v>
      </c>
      <c r="G3654" s="1" t="s">
        <v>46</v>
      </c>
      <c r="H3654" s="1" t="s">
        <v>47</v>
      </c>
      <c r="I3654" s="32" t="s">
        <v>6447</v>
      </c>
      <c r="J3654" s="32" t="s">
        <v>6448</v>
      </c>
      <c r="K3654" s="27">
        <v>44753.429340277777</v>
      </c>
      <c r="L3654" s="27">
        <v>44753.456574074073</v>
      </c>
      <c r="M3654" s="1" t="s">
        <v>50</v>
      </c>
      <c r="N3654">
        <v>1.3</v>
      </c>
      <c r="O3654" s="1"/>
      <c r="P3654" s="46"/>
    </row>
    <row r="3655" spans="1:16" ht="16.5" hidden="1" customHeight="1">
      <c r="A3655" s="43">
        <v>109162</v>
      </c>
      <c r="B3655" s="1" t="s">
        <v>575</v>
      </c>
      <c r="C3655" s="1" t="s">
        <v>150</v>
      </c>
      <c r="D3655" s="1" t="s">
        <v>81</v>
      </c>
      <c r="E3655" s="1" t="s">
        <v>257</v>
      </c>
      <c r="F3655" s="1" t="s">
        <v>67</v>
      </c>
      <c r="G3655" s="1" t="s">
        <v>85</v>
      </c>
      <c r="H3655" s="1" t="s">
        <v>54</v>
      </c>
      <c r="I3655" s="32" t="s">
        <v>6449</v>
      </c>
      <c r="J3655" s="32" t="s">
        <v>6450</v>
      </c>
      <c r="K3655" s="27">
        <v>44753.433171296296</v>
      </c>
      <c r="L3655" s="27">
        <v>44760.556909722225</v>
      </c>
      <c r="M3655" s="1" t="s">
        <v>50</v>
      </c>
      <c r="N3655">
        <v>1.3</v>
      </c>
      <c r="O3655" s="1"/>
      <c r="P3655" s="46"/>
    </row>
    <row r="3656" spans="1:16" ht="16.5" hidden="1" customHeight="1">
      <c r="A3656" s="43">
        <v>109163</v>
      </c>
      <c r="B3656" s="1" t="s">
        <v>57</v>
      </c>
      <c r="C3656" s="1" t="s">
        <v>51</v>
      </c>
      <c r="D3656" s="1" t="s">
        <v>43</v>
      </c>
      <c r="E3656" s="1" t="s">
        <v>44</v>
      </c>
      <c r="F3656" s="1" t="s">
        <v>45</v>
      </c>
      <c r="G3656" s="1" t="s">
        <v>46</v>
      </c>
      <c r="H3656" s="1" t="s">
        <v>54</v>
      </c>
      <c r="I3656" s="32" t="s">
        <v>6451</v>
      </c>
      <c r="J3656" s="32" t="s">
        <v>6452</v>
      </c>
      <c r="K3656" s="27">
        <v>44753.440324074072</v>
      </c>
      <c r="L3656" s="27">
        <v>44753.517997685187</v>
      </c>
      <c r="M3656" s="1" t="s">
        <v>50</v>
      </c>
      <c r="N3656">
        <v>1.1000000000000001</v>
      </c>
      <c r="O3656" s="1"/>
      <c r="P3656" s="46"/>
    </row>
    <row r="3657" spans="1:16" ht="16.5" hidden="1" customHeight="1">
      <c r="A3657" s="43">
        <v>109164</v>
      </c>
      <c r="B3657" s="1" t="s">
        <v>74</v>
      </c>
      <c r="C3657" s="1" t="s">
        <v>51</v>
      </c>
      <c r="D3657" s="1" t="s">
        <v>61</v>
      </c>
      <c r="E3657" s="1" t="s">
        <v>75</v>
      </c>
      <c r="F3657" s="1" t="s">
        <v>67</v>
      </c>
      <c r="G3657" s="1" t="s">
        <v>46</v>
      </c>
      <c r="H3657" s="1" t="s">
        <v>47</v>
      </c>
      <c r="I3657" s="32" t="s">
        <v>6453</v>
      </c>
      <c r="J3657" s="32" t="s">
        <v>6454</v>
      </c>
      <c r="K3657" s="27">
        <v>44753.444803240738</v>
      </c>
      <c r="L3657" s="27">
        <v>44753.517418981479</v>
      </c>
      <c r="M3657" s="1" t="s">
        <v>50</v>
      </c>
      <c r="N3657">
        <v>3.3</v>
      </c>
      <c r="O3657" s="1"/>
      <c r="P3657" s="46"/>
    </row>
    <row r="3658" spans="1:16" ht="16.5" hidden="1" customHeight="1">
      <c r="A3658" s="43">
        <v>109165</v>
      </c>
      <c r="B3658" s="1" t="s">
        <v>74</v>
      </c>
      <c r="C3658" s="1" t="s">
        <v>51</v>
      </c>
      <c r="D3658" s="1" t="s">
        <v>61</v>
      </c>
      <c r="E3658" s="1" t="s">
        <v>75</v>
      </c>
      <c r="F3658" s="1" t="s">
        <v>67</v>
      </c>
      <c r="G3658" s="1" t="s">
        <v>46</v>
      </c>
      <c r="H3658" s="1" t="s">
        <v>47</v>
      </c>
      <c r="I3658" s="32" t="s">
        <v>6453</v>
      </c>
      <c r="J3658" s="32" t="s">
        <v>6454</v>
      </c>
      <c r="K3658" s="27">
        <v>44753.444884259261</v>
      </c>
      <c r="L3658" s="27">
        <v>44753.51699074074</v>
      </c>
      <c r="M3658" s="1" t="s">
        <v>50</v>
      </c>
      <c r="N3658">
        <v>3.3</v>
      </c>
      <c r="O3658" s="1"/>
      <c r="P3658" s="46"/>
    </row>
    <row r="3659" spans="1:16" ht="16.5" hidden="1" customHeight="1">
      <c r="A3659" s="43">
        <v>109166</v>
      </c>
      <c r="B3659" s="1" t="s">
        <v>41</v>
      </c>
      <c r="C3659" s="1" t="s">
        <v>150</v>
      </c>
      <c r="D3659" s="1" t="s">
        <v>43</v>
      </c>
      <c r="E3659" s="1" t="s">
        <v>44</v>
      </c>
      <c r="F3659" s="1" t="s">
        <v>45</v>
      </c>
      <c r="G3659" s="1" t="s">
        <v>46</v>
      </c>
      <c r="H3659" s="1" t="s">
        <v>47</v>
      </c>
      <c r="I3659" s="32" t="s">
        <v>801</v>
      </c>
      <c r="J3659" s="32" t="s">
        <v>6079</v>
      </c>
      <c r="K3659" s="27">
        <v>44753.454629629632</v>
      </c>
      <c r="L3659" s="27">
        <v>44753.516400462962</v>
      </c>
      <c r="M3659" s="1" t="s">
        <v>50</v>
      </c>
      <c r="N3659">
        <v>1.3</v>
      </c>
      <c r="O3659" s="1"/>
      <c r="P3659" s="46"/>
    </row>
    <row r="3660" spans="1:16" ht="16.5" hidden="1" customHeight="1">
      <c r="A3660" s="43">
        <v>109167</v>
      </c>
      <c r="B3660" s="1" t="s">
        <v>60</v>
      </c>
      <c r="C3660" s="1" t="s">
        <v>109</v>
      </c>
      <c r="D3660" s="1" t="s">
        <v>43</v>
      </c>
      <c r="E3660" s="1" t="s">
        <v>44</v>
      </c>
      <c r="F3660" s="1" t="s">
        <v>45</v>
      </c>
      <c r="G3660" s="1" t="s">
        <v>46</v>
      </c>
      <c r="H3660" s="1" t="s">
        <v>47</v>
      </c>
      <c r="I3660" s="32" t="s">
        <v>3260</v>
      </c>
      <c r="J3660" s="32" t="s">
        <v>6079</v>
      </c>
      <c r="K3660" s="27">
        <v>44753.457824074074</v>
      </c>
      <c r="L3660" s="27">
        <v>44753.51599537037</v>
      </c>
      <c r="M3660" s="1" t="s">
        <v>50</v>
      </c>
      <c r="N3660">
        <v>1.3</v>
      </c>
      <c r="O3660" s="1"/>
      <c r="P3660" s="46"/>
    </row>
    <row r="3661" spans="1:16" ht="16.5" hidden="1" customHeight="1">
      <c r="A3661" s="43">
        <v>109168</v>
      </c>
      <c r="B3661" s="1" t="s">
        <v>41</v>
      </c>
      <c r="C3661" s="1" t="s">
        <v>51</v>
      </c>
      <c r="D3661" s="1" t="s">
        <v>43</v>
      </c>
      <c r="E3661" s="1" t="s">
        <v>44</v>
      </c>
      <c r="F3661" s="1" t="s">
        <v>45</v>
      </c>
      <c r="G3661" s="1" t="s">
        <v>46</v>
      </c>
      <c r="H3661" s="1" t="s">
        <v>47</v>
      </c>
      <c r="I3661" s="32" t="s">
        <v>6455</v>
      </c>
      <c r="J3661" s="32" t="s">
        <v>6456</v>
      </c>
      <c r="K3661" s="27">
        <v>44753.472962962966</v>
      </c>
      <c r="L3661" s="27">
        <v>44753.652592592596</v>
      </c>
      <c r="M3661" s="1" t="s">
        <v>50</v>
      </c>
      <c r="N3661">
        <v>1.3</v>
      </c>
      <c r="O3661" s="1"/>
      <c r="P3661" s="46"/>
    </row>
    <row r="3662" spans="1:16" ht="16.5" hidden="1" customHeight="1">
      <c r="A3662" s="43">
        <v>109169</v>
      </c>
      <c r="B3662" s="1" t="s">
        <v>358</v>
      </c>
      <c r="C3662" s="1" t="s">
        <v>51</v>
      </c>
      <c r="D3662" s="1" t="s">
        <v>61</v>
      </c>
      <c r="E3662" s="1" t="s">
        <v>440</v>
      </c>
      <c r="F3662" s="1" t="s">
        <v>67</v>
      </c>
      <c r="G3662" s="1" t="s">
        <v>46</v>
      </c>
      <c r="H3662" s="1" t="s">
        <v>54</v>
      </c>
      <c r="I3662" s="32" t="s">
        <v>6457</v>
      </c>
      <c r="J3662" s="32" t="s">
        <v>6458</v>
      </c>
      <c r="K3662" s="27">
        <v>44753.484027777777</v>
      </c>
      <c r="L3662" s="27">
        <v>44761.491932870369</v>
      </c>
      <c r="M3662" s="1" t="s">
        <v>50</v>
      </c>
      <c r="N3662">
        <v>1.1000000000000001</v>
      </c>
      <c r="O3662" s="1"/>
      <c r="P3662" s="46"/>
    </row>
    <row r="3663" spans="1:16" ht="16.5" hidden="1" customHeight="1">
      <c r="A3663" s="43">
        <v>109170</v>
      </c>
      <c r="B3663" s="1" t="s">
        <v>57</v>
      </c>
      <c r="C3663" s="1" t="s">
        <v>51</v>
      </c>
      <c r="D3663" s="1" t="s">
        <v>61</v>
      </c>
      <c r="E3663" s="1" t="s">
        <v>44</v>
      </c>
      <c r="F3663" s="1" t="s">
        <v>53</v>
      </c>
      <c r="G3663" s="1" t="s">
        <v>498</v>
      </c>
      <c r="H3663" s="1" t="s">
        <v>54</v>
      </c>
      <c r="I3663" s="32" t="s">
        <v>6459</v>
      </c>
      <c r="J3663" s="32" t="s">
        <v>6460</v>
      </c>
      <c r="K3663" s="27">
        <v>44753.5000462963</v>
      </c>
      <c r="L3663" s="27">
        <v>44753.515324074076</v>
      </c>
      <c r="M3663" s="1" t="s">
        <v>50</v>
      </c>
      <c r="N3663">
        <v>1.1000000000000001</v>
      </c>
      <c r="O3663" s="1"/>
      <c r="P3663" s="46"/>
    </row>
    <row r="3664" spans="1:16" ht="16.5" hidden="1" customHeight="1">
      <c r="A3664" s="43">
        <v>109171</v>
      </c>
      <c r="B3664" s="1" t="s">
        <v>575</v>
      </c>
      <c r="C3664" s="1" t="s">
        <v>150</v>
      </c>
      <c r="D3664" s="1" t="s">
        <v>81</v>
      </c>
      <c r="E3664" s="1" t="s">
        <v>257</v>
      </c>
      <c r="F3664" s="1" t="s">
        <v>67</v>
      </c>
      <c r="G3664" s="1" t="s">
        <v>46</v>
      </c>
      <c r="H3664" s="1" t="s">
        <v>54</v>
      </c>
      <c r="I3664" s="32" t="s">
        <v>6461</v>
      </c>
      <c r="J3664" s="32" t="s">
        <v>6462</v>
      </c>
      <c r="K3664" s="27">
        <v>44753.509143518517</v>
      </c>
      <c r="L3664" s="27">
        <v>44753.556932870371</v>
      </c>
      <c r="M3664" s="1" t="s">
        <v>50</v>
      </c>
      <c r="N3664">
        <v>1.3</v>
      </c>
      <c r="O3664" s="1"/>
      <c r="P3664" s="46"/>
    </row>
    <row r="3665" spans="1:16" ht="16.5" hidden="1" customHeight="1">
      <c r="A3665" s="43">
        <v>109172</v>
      </c>
      <c r="B3665" s="1" t="s">
        <v>60</v>
      </c>
      <c r="C3665" s="1" t="s">
        <v>126</v>
      </c>
      <c r="D3665" s="1" t="s">
        <v>43</v>
      </c>
      <c r="E3665" s="1" t="s">
        <v>44</v>
      </c>
      <c r="F3665" s="1" t="s">
        <v>45</v>
      </c>
      <c r="G3665" s="1" t="s">
        <v>46</v>
      </c>
      <c r="H3665" s="1" t="s">
        <v>47</v>
      </c>
      <c r="I3665" s="32" t="s">
        <v>6463</v>
      </c>
      <c r="J3665" s="32" t="s">
        <v>6464</v>
      </c>
      <c r="K3665" s="27">
        <v>44753.509884259256</v>
      </c>
      <c r="L3665" s="27">
        <v>44753.514317129629</v>
      </c>
      <c r="M3665" s="1" t="s">
        <v>50</v>
      </c>
      <c r="N3665">
        <v>1.3</v>
      </c>
      <c r="O3665" s="1"/>
      <c r="P3665" s="46"/>
    </row>
    <row r="3666" spans="1:16" ht="16.5" hidden="1" customHeight="1">
      <c r="A3666" s="43">
        <v>109173</v>
      </c>
      <c r="B3666" s="1" t="s">
        <v>60</v>
      </c>
      <c r="C3666" s="1" t="s">
        <v>109</v>
      </c>
      <c r="D3666" s="1" t="s">
        <v>127</v>
      </c>
      <c r="E3666" s="1" t="s">
        <v>102</v>
      </c>
      <c r="F3666" s="1" t="s">
        <v>53</v>
      </c>
      <c r="G3666" s="1" t="s">
        <v>46</v>
      </c>
      <c r="H3666" s="1" t="s">
        <v>47</v>
      </c>
      <c r="I3666" s="32" t="s">
        <v>6465</v>
      </c>
      <c r="J3666" s="32" t="s">
        <v>6466</v>
      </c>
      <c r="K3666" s="27">
        <v>44753.513692129629</v>
      </c>
      <c r="L3666" s="27">
        <v>44753.680520833332</v>
      </c>
      <c r="M3666" s="1" t="s">
        <v>50</v>
      </c>
      <c r="N3666">
        <v>1.3</v>
      </c>
      <c r="O3666" s="1"/>
      <c r="P3666" s="46"/>
    </row>
    <row r="3667" spans="1:16" ht="16.5" hidden="1" customHeight="1">
      <c r="A3667" s="43">
        <v>109174</v>
      </c>
      <c r="B3667" s="1" t="s">
        <v>60</v>
      </c>
      <c r="C3667" s="1" t="s">
        <v>150</v>
      </c>
      <c r="D3667" s="1" t="s">
        <v>61</v>
      </c>
      <c r="E3667" s="1" t="s">
        <v>66</v>
      </c>
      <c r="F3667" s="1" t="s">
        <v>45</v>
      </c>
      <c r="G3667" s="1" t="s">
        <v>46</v>
      </c>
      <c r="H3667" s="1" t="s">
        <v>47</v>
      </c>
      <c r="I3667" s="32" t="s">
        <v>6467</v>
      </c>
      <c r="J3667" s="32" t="s">
        <v>6468</v>
      </c>
      <c r="K3667" s="27">
        <v>44753.5158912037</v>
      </c>
      <c r="L3667" s="27">
        <v>44753.528553240743</v>
      </c>
      <c r="M3667" s="1" t="s">
        <v>50</v>
      </c>
      <c r="N3667">
        <v>1.3</v>
      </c>
      <c r="O3667" s="1"/>
      <c r="P3667" s="46"/>
    </row>
    <row r="3668" spans="1:16" ht="16.5" hidden="1" customHeight="1">
      <c r="A3668" s="43">
        <v>109175</v>
      </c>
      <c r="B3668" s="1" t="s">
        <v>41</v>
      </c>
      <c r="C3668" s="1" t="s">
        <v>51</v>
      </c>
      <c r="D3668" s="1" t="s">
        <v>71</v>
      </c>
      <c r="E3668" s="1" t="s">
        <v>542</v>
      </c>
      <c r="F3668" s="1" t="s">
        <v>67</v>
      </c>
      <c r="G3668" s="1" t="s">
        <v>46</v>
      </c>
      <c r="H3668" s="1" t="s">
        <v>54</v>
      </c>
      <c r="I3668" s="32" t="s">
        <v>6469</v>
      </c>
      <c r="J3668" s="32" t="s">
        <v>6470</v>
      </c>
      <c r="K3668" s="27">
        <v>44753.52615740741</v>
      </c>
      <c r="L3668" s="27">
        <v>44761.343807870369</v>
      </c>
      <c r="M3668" s="1" t="s">
        <v>50</v>
      </c>
      <c r="N3668">
        <v>1.3</v>
      </c>
      <c r="O3668" s="1"/>
      <c r="P3668" s="46"/>
    </row>
    <row r="3669" spans="1:16" ht="16.5" hidden="1" customHeight="1">
      <c r="A3669" s="43">
        <v>109176</v>
      </c>
      <c r="B3669" s="1" t="s">
        <v>41</v>
      </c>
      <c r="C3669" s="1" t="s">
        <v>109</v>
      </c>
      <c r="D3669" s="1" t="s">
        <v>61</v>
      </c>
      <c r="E3669" s="1" t="s">
        <v>44</v>
      </c>
      <c r="F3669" s="1" t="s">
        <v>45</v>
      </c>
      <c r="G3669" s="1" t="s">
        <v>46</v>
      </c>
      <c r="H3669" s="1" t="s">
        <v>54</v>
      </c>
      <c r="I3669" s="32" t="s">
        <v>6471</v>
      </c>
      <c r="J3669" s="32" t="s">
        <v>6472</v>
      </c>
      <c r="K3669" s="27">
        <v>44753.52783564815</v>
      </c>
      <c r="L3669" s="27">
        <v>44753.699016203704</v>
      </c>
      <c r="M3669" s="1" t="s">
        <v>50</v>
      </c>
      <c r="N3669">
        <v>1.3</v>
      </c>
      <c r="O3669" s="1"/>
      <c r="P3669" s="46"/>
    </row>
    <row r="3670" spans="1:16" ht="16.5" hidden="1" customHeight="1">
      <c r="A3670" s="43">
        <v>109177</v>
      </c>
      <c r="B3670" s="1" t="s">
        <v>41</v>
      </c>
      <c r="C3670" s="1" t="s">
        <v>99</v>
      </c>
      <c r="D3670" s="1" t="s">
        <v>61</v>
      </c>
      <c r="E3670" s="1" t="s">
        <v>75</v>
      </c>
      <c r="F3670" s="1" t="s">
        <v>53</v>
      </c>
      <c r="G3670" s="1" t="s">
        <v>498</v>
      </c>
      <c r="H3670" s="1" t="s">
        <v>47</v>
      </c>
      <c r="I3670" s="32" t="s">
        <v>6473</v>
      </c>
      <c r="J3670" s="32" t="s">
        <v>6474</v>
      </c>
      <c r="K3670" s="27">
        <v>44753.529189814813</v>
      </c>
      <c r="L3670" s="27">
        <v>44753.6247337963</v>
      </c>
      <c r="M3670" s="1" t="s">
        <v>50</v>
      </c>
      <c r="N3670">
        <v>1.3</v>
      </c>
      <c r="O3670" s="1"/>
      <c r="P3670" s="46"/>
    </row>
    <row r="3671" spans="1:16" ht="16.5" hidden="1" customHeight="1">
      <c r="A3671" s="43">
        <v>109178</v>
      </c>
      <c r="B3671" s="1" t="s">
        <v>60</v>
      </c>
      <c r="C3671" s="1" t="s">
        <v>42</v>
      </c>
      <c r="D3671" s="1" t="s">
        <v>71</v>
      </c>
      <c r="E3671" s="1" t="s">
        <v>44</v>
      </c>
      <c r="F3671" s="1" t="s">
        <v>45</v>
      </c>
      <c r="G3671" s="1" t="s">
        <v>46</v>
      </c>
      <c r="H3671" s="1" t="s">
        <v>54</v>
      </c>
      <c r="I3671" s="32" t="s">
        <v>3284</v>
      </c>
      <c r="J3671" s="32" t="s">
        <v>6475</v>
      </c>
      <c r="K3671" s="27">
        <v>44753.532025462962</v>
      </c>
      <c r="L3671" s="27">
        <v>44753.557696759257</v>
      </c>
      <c r="M3671" s="1" t="s">
        <v>50</v>
      </c>
      <c r="N3671">
        <v>1.3</v>
      </c>
      <c r="O3671" s="1"/>
      <c r="P3671" s="46"/>
    </row>
    <row r="3672" spans="1:16" ht="16.5" hidden="1" customHeight="1">
      <c r="A3672" s="43">
        <v>109179</v>
      </c>
      <c r="B3672" s="1" t="s">
        <v>41</v>
      </c>
      <c r="C3672" s="1" t="s">
        <v>782</v>
      </c>
      <c r="D3672" s="1" t="s">
        <v>71</v>
      </c>
      <c r="E3672" s="1" t="s">
        <v>44</v>
      </c>
      <c r="F3672" s="1" t="s">
        <v>45</v>
      </c>
      <c r="G3672" s="1" t="s">
        <v>46</v>
      </c>
      <c r="H3672" s="1" t="s">
        <v>47</v>
      </c>
      <c r="I3672" s="32" t="s">
        <v>6476</v>
      </c>
      <c r="J3672" s="32" t="s">
        <v>6477</v>
      </c>
      <c r="K3672" s="27">
        <v>44753.553506944445</v>
      </c>
      <c r="L3672" s="27">
        <v>44753.558148148149</v>
      </c>
      <c r="M3672" s="1" t="s">
        <v>50</v>
      </c>
      <c r="N3672">
        <v>1.3</v>
      </c>
      <c r="O3672" s="1"/>
      <c r="P3672" s="46"/>
    </row>
    <row r="3673" spans="1:16" ht="16.5" hidden="1" customHeight="1">
      <c r="A3673" s="43">
        <v>109180</v>
      </c>
      <c r="B3673" s="1" t="s">
        <v>60</v>
      </c>
      <c r="C3673" s="1" t="s">
        <v>114</v>
      </c>
      <c r="D3673" s="1" t="s">
        <v>43</v>
      </c>
      <c r="E3673" s="1" t="s">
        <v>44</v>
      </c>
      <c r="F3673" s="1" t="s">
        <v>45</v>
      </c>
      <c r="G3673" s="1" t="s">
        <v>498</v>
      </c>
      <c r="H3673" s="1" t="s">
        <v>47</v>
      </c>
      <c r="I3673" s="32" t="s">
        <v>6478</v>
      </c>
      <c r="J3673" s="32" t="s">
        <v>6479</v>
      </c>
      <c r="K3673" s="27">
        <v>44753.556840277779</v>
      </c>
      <c r="L3673" s="27">
        <v>44753.635752314818</v>
      </c>
      <c r="M3673" s="1" t="s">
        <v>50</v>
      </c>
      <c r="N3673">
        <v>1.3</v>
      </c>
      <c r="O3673" s="1"/>
      <c r="P3673" s="46"/>
    </row>
    <row r="3674" spans="1:16" ht="16.5" customHeight="1">
      <c r="A3674" s="43">
        <v>109181</v>
      </c>
      <c r="B3674" s="1" t="s">
        <v>575</v>
      </c>
      <c r="C3674" s="1" t="s">
        <v>150</v>
      </c>
      <c r="D3674" s="1" t="s">
        <v>81</v>
      </c>
      <c r="E3674" s="1" t="s">
        <v>257</v>
      </c>
      <c r="F3674" s="1" t="s">
        <v>67</v>
      </c>
      <c r="G3674" s="1" t="s">
        <v>401</v>
      </c>
      <c r="H3674" s="1" t="s">
        <v>54</v>
      </c>
      <c r="I3674" s="32" t="s">
        <v>6480</v>
      </c>
      <c r="J3674" s="32" t="s">
        <v>6450</v>
      </c>
      <c r="K3674" s="27">
        <v>44753.564120370371</v>
      </c>
      <c r="L3674" s="27">
        <v>44760.558553240742</v>
      </c>
      <c r="M3674" s="1" t="s">
        <v>50</v>
      </c>
      <c r="N3674" s="85" t="s">
        <v>429</v>
      </c>
      <c r="O3674" s="1"/>
      <c r="P3674" s="46"/>
    </row>
    <row r="3675" spans="1:16" ht="16.5" customHeight="1">
      <c r="A3675" s="43">
        <v>109182</v>
      </c>
      <c r="B3675" s="1" t="s">
        <v>575</v>
      </c>
      <c r="C3675" s="1" t="s">
        <v>150</v>
      </c>
      <c r="D3675" s="1" t="s">
        <v>81</v>
      </c>
      <c r="E3675" s="1" t="s">
        <v>257</v>
      </c>
      <c r="F3675" s="1" t="s">
        <v>67</v>
      </c>
      <c r="G3675" s="1" t="s">
        <v>401</v>
      </c>
      <c r="H3675" s="1" t="s">
        <v>54</v>
      </c>
      <c r="I3675" s="32" t="s">
        <v>6480</v>
      </c>
      <c r="J3675" s="32" t="s">
        <v>6450</v>
      </c>
      <c r="K3675" s="27">
        <v>44753.566064814811</v>
      </c>
      <c r="L3675" s="27">
        <v>44760.560289351852</v>
      </c>
      <c r="M3675" s="1" t="s">
        <v>50</v>
      </c>
      <c r="N3675" s="85" t="s">
        <v>429</v>
      </c>
      <c r="O3675" s="1"/>
      <c r="P3675" s="46"/>
    </row>
    <row r="3676" spans="1:16" ht="16.5" hidden="1" customHeight="1">
      <c r="A3676" s="43">
        <v>109183</v>
      </c>
      <c r="B3676" s="1" t="s">
        <v>57</v>
      </c>
      <c r="C3676" s="1" t="s">
        <v>51</v>
      </c>
      <c r="D3676" s="1" t="s">
        <v>81</v>
      </c>
      <c r="E3676" s="1" t="s">
        <v>62</v>
      </c>
      <c r="F3676" s="1" t="s">
        <v>53</v>
      </c>
      <c r="G3676" s="1" t="s">
        <v>46</v>
      </c>
      <c r="H3676" s="1" t="s">
        <v>54</v>
      </c>
      <c r="I3676" s="32" t="s">
        <v>6481</v>
      </c>
      <c r="J3676" s="32" t="s">
        <v>6482</v>
      </c>
      <c r="K3676" s="27">
        <v>44753.588842592595</v>
      </c>
      <c r="L3676" s="27">
        <v>44753.641284722224</v>
      </c>
      <c r="M3676" s="1" t="s">
        <v>50</v>
      </c>
      <c r="N3676">
        <v>1.1000000000000001</v>
      </c>
      <c r="O3676" s="1"/>
      <c r="P3676" s="46"/>
    </row>
    <row r="3677" spans="1:16" ht="16.5" hidden="1" customHeight="1">
      <c r="A3677" s="43">
        <v>109184</v>
      </c>
      <c r="B3677" s="1" t="s">
        <v>41</v>
      </c>
      <c r="C3677" s="1" t="s">
        <v>126</v>
      </c>
      <c r="D3677" s="1" t="s">
        <v>61</v>
      </c>
      <c r="E3677" s="1" t="s">
        <v>44</v>
      </c>
      <c r="F3677" s="1" t="s">
        <v>45</v>
      </c>
      <c r="G3677" s="1" t="s">
        <v>46</v>
      </c>
      <c r="H3677" s="1" t="s">
        <v>47</v>
      </c>
      <c r="I3677" s="32" t="s">
        <v>5269</v>
      </c>
      <c r="J3677" s="32" t="s">
        <v>6386</v>
      </c>
      <c r="K3677" s="27">
        <v>44753.602303240739</v>
      </c>
      <c r="L3677" s="27">
        <v>44753.636145833334</v>
      </c>
      <c r="M3677" s="1" t="s">
        <v>50</v>
      </c>
      <c r="N3677">
        <v>1.3</v>
      </c>
      <c r="O3677" s="1"/>
      <c r="P3677" s="46"/>
    </row>
    <row r="3678" spans="1:16" ht="16.5" hidden="1" customHeight="1">
      <c r="A3678" s="43">
        <v>109185</v>
      </c>
      <c r="B3678" s="1" t="s">
        <v>41</v>
      </c>
      <c r="C3678" s="1" t="s">
        <v>51</v>
      </c>
      <c r="D3678" s="1" t="s">
        <v>71</v>
      </c>
      <c r="E3678" s="1" t="s">
        <v>44</v>
      </c>
      <c r="F3678" s="1" t="s">
        <v>53</v>
      </c>
      <c r="G3678" s="1" t="s">
        <v>46</v>
      </c>
      <c r="H3678" s="1" t="s">
        <v>54</v>
      </c>
      <c r="I3678" s="32" t="s">
        <v>4511</v>
      </c>
      <c r="J3678" s="32" t="s">
        <v>6386</v>
      </c>
      <c r="K3678" s="27">
        <v>44753.627581018518</v>
      </c>
      <c r="L3678" s="27">
        <v>44753.637499999997</v>
      </c>
      <c r="M3678" s="1" t="s">
        <v>50</v>
      </c>
      <c r="N3678">
        <v>1.3</v>
      </c>
      <c r="O3678" s="1"/>
      <c r="P3678" s="46"/>
    </row>
    <row r="3679" spans="1:16" ht="16.5" hidden="1" customHeight="1">
      <c r="A3679" s="43">
        <v>109186</v>
      </c>
      <c r="B3679" s="1" t="s">
        <v>60</v>
      </c>
      <c r="C3679" s="1" t="s">
        <v>90</v>
      </c>
      <c r="D3679" s="1" t="s">
        <v>61</v>
      </c>
      <c r="E3679" s="1" t="s">
        <v>44</v>
      </c>
      <c r="F3679" s="1" t="s">
        <v>45</v>
      </c>
      <c r="G3679" s="1" t="s">
        <v>46</v>
      </c>
      <c r="H3679" s="1" t="s">
        <v>47</v>
      </c>
      <c r="I3679" s="32" t="s">
        <v>6483</v>
      </c>
      <c r="J3679" s="32" t="s">
        <v>6333</v>
      </c>
      <c r="K3679" s="27">
        <v>44753.641550925924</v>
      </c>
      <c r="L3679" s="27">
        <v>44753.64266203704</v>
      </c>
      <c r="M3679" s="1" t="s">
        <v>50</v>
      </c>
      <c r="N3679">
        <v>1.3</v>
      </c>
      <c r="O3679" s="1"/>
      <c r="P3679" s="46"/>
    </row>
    <row r="3680" spans="1:16" ht="16.5" hidden="1" customHeight="1">
      <c r="A3680" s="43">
        <v>109187</v>
      </c>
      <c r="B3680" s="1" t="s">
        <v>513</v>
      </c>
      <c r="C3680" s="1" t="s">
        <v>51</v>
      </c>
      <c r="D3680" s="1" t="s">
        <v>52</v>
      </c>
      <c r="E3680" s="1" t="s">
        <v>44</v>
      </c>
      <c r="F3680" s="1" t="s">
        <v>45</v>
      </c>
      <c r="G3680" s="1" t="s">
        <v>46</v>
      </c>
      <c r="H3680" s="1" t="s">
        <v>54</v>
      </c>
      <c r="I3680" s="32" t="s">
        <v>5554</v>
      </c>
      <c r="J3680" s="32" t="s">
        <v>6484</v>
      </c>
      <c r="K3680" s="27">
        <v>44753.662546296298</v>
      </c>
      <c r="L3680" s="27">
        <v>44753.666759259257</v>
      </c>
      <c r="M3680" s="1" t="s">
        <v>50</v>
      </c>
      <c r="N3680">
        <v>1.1000000000000001</v>
      </c>
      <c r="O3680" s="1"/>
      <c r="P3680" s="46"/>
    </row>
    <row r="3681" spans="1:16" ht="16.5" hidden="1" customHeight="1">
      <c r="A3681" s="43">
        <v>109188</v>
      </c>
      <c r="B3681" s="1" t="s">
        <v>41</v>
      </c>
      <c r="C3681" s="1" t="s">
        <v>114</v>
      </c>
      <c r="D3681" s="1" t="s">
        <v>61</v>
      </c>
      <c r="E3681" s="1" t="s">
        <v>44</v>
      </c>
      <c r="F3681" s="1" t="s">
        <v>45</v>
      </c>
      <c r="G3681" s="1" t="s">
        <v>46</v>
      </c>
      <c r="H3681" s="1" t="s">
        <v>47</v>
      </c>
      <c r="I3681" s="32" t="s">
        <v>6485</v>
      </c>
      <c r="J3681" s="32" t="s">
        <v>6486</v>
      </c>
      <c r="K3681" s="27">
        <v>44753.67596064815</v>
      </c>
      <c r="L3681" s="27">
        <v>44753.690462962964</v>
      </c>
      <c r="M3681" s="1" t="s">
        <v>50</v>
      </c>
      <c r="N3681">
        <v>1.3</v>
      </c>
      <c r="O3681" s="1"/>
      <c r="P3681" s="46"/>
    </row>
    <row r="3682" spans="1:16" ht="16.5" hidden="1" customHeight="1">
      <c r="A3682" s="43">
        <v>109189</v>
      </c>
      <c r="B3682" s="1" t="s">
        <v>41</v>
      </c>
      <c r="C3682" s="1" t="s">
        <v>51</v>
      </c>
      <c r="D3682" s="1" t="s">
        <v>81</v>
      </c>
      <c r="E3682" s="1" t="s">
        <v>44</v>
      </c>
      <c r="F3682" s="1" t="s">
        <v>45</v>
      </c>
      <c r="G3682" s="1" t="s">
        <v>46</v>
      </c>
      <c r="H3682" s="1" t="s">
        <v>54</v>
      </c>
      <c r="I3682" s="32" t="s">
        <v>6487</v>
      </c>
      <c r="J3682" s="32" t="s">
        <v>6079</v>
      </c>
      <c r="K3682" s="27">
        <v>44753.691435185188</v>
      </c>
      <c r="L3682" s="27">
        <v>44755.466284722221</v>
      </c>
      <c r="M3682" s="1" t="s">
        <v>50</v>
      </c>
      <c r="N3682">
        <v>1.3</v>
      </c>
      <c r="O3682" s="1"/>
      <c r="P3682" s="46"/>
    </row>
    <row r="3683" spans="1:16" ht="16.5" hidden="1" customHeight="1">
      <c r="A3683" s="43">
        <v>109190</v>
      </c>
      <c r="B3683" s="1" t="s">
        <v>41</v>
      </c>
      <c r="C3683" s="1" t="s">
        <v>51</v>
      </c>
      <c r="D3683" s="1" t="s">
        <v>61</v>
      </c>
      <c r="E3683" s="1" t="s">
        <v>44</v>
      </c>
      <c r="F3683" s="1" t="s">
        <v>45</v>
      </c>
      <c r="G3683" s="1" t="s">
        <v>46</v>
      </c>
      <c r="H3683" s="1" t="s">
        <v>47</v>
      </c>
      <c r="I3683" s="32" t="s">
        <v>893</v>
      </c>
      <c r="J3683" s="32" t="s">
        <v>6079</v>
      </c>
      <c r="K3683" s="27">
        <v>44753.704733796294</v>
      </c>
      <c r="L3683" s="27">
        <v>44755.476736111108</v>
      </c>
      <c r="M3683" s="1" t="s">
        <v>50</v>
      </c>
      <c r="N3683">
        <v>1.3</v>
      </c>
      <c r="O3683" s="1"/>
      <c r="P3683" s="46"/>
    </row>
    <row r="3684" spans="1:16" ht="16.5" hidden="1" customHeight="1">
      <c r="A3684" s="43">
        <v>109191</v>
      </c>
      <c r="B3684" s="1" t="s">
        <v>41</v>
      </c>
      <c r="C3684" s="1" t="s">
        <v>114</v>
      </c>
      <c r="D3684" s="1" t="s">
        <v>61</v>
      </c>
      <c r="E3684" s="1" t="s">
        <v>44</v>
      </c>
      <c r="F3684" s="1" t="s">
        <v>45</v>
      </c>
      <c r="G3684" s="1" t="s">
        <v>46</v>
      </c>
      <c r="H3684" s="1" t="s">
        <v>47</v>
      </c>
      <c r="I3684" s="32" t="s">
        <v>6488</v>
      </c>
      <c r="J3684" s="32" t="s">
        <v>6489</v>
      </c>
      <c r="K3684" s="27">
        <v>44753.70753472222</v>
      </c>
      <c r="L3684" s="27">
        <v>44754.399560185186</v>
      </c>
      <c r="M3684" s="1" t="s">
        <v>50</v>
      </c>
      <c r="N3684">
        <v>1.3</v>
      </c>
      <c r="O3684" s="1"/>
      <c r="P3684" s="46"/>
    </row>
    <row r="3685" spans="1:16" ht="16.5" hidden="1" customHeight="1">
      <c r="A3685" s="43">
        <v>109192</v>
      </c>
      <c r="B3685" s="1" t="s">
        <v>41</v>
      </c>
      <c r="C3685" s="1" t="s">
        <v>99</v>
      </c>
      <c r="D3685" s="1" t="s">
        <v>61</v>
      </c>
      <c r="E3685" s="1" t="s">
        <v>241</v>
      </c>
      <c r="F3685" s="1" t="s">
        <v>67</v>
      </c>
      <c r="G3685" s="1" t="s">
        <v>46</v>
      </c>
      <c r="H3685" s="1" t="s">
        <v>47</v>
      </c>
      <c r="I3685" s="32" t="s">
        <v>6490</v>
      </c>
      <c r="J3685" s="32" t="s">
        <v>6491</v>
      </c>
      <c r="K3685" s="27">
        <v>44753.708344907405</v>
      </c>
      <c r="L3685" s="27">
        <v>44761.344560185185</v>
      </c>
      <c r="M3685" s="1" t="s">
        <v>50</v>
      </c>
      <c r="N3685">
        <v>1.3</v>
      </c>
      <c r="O3685" s="1"/>
      <c r="P3685" s="46"/>
    </row>
    <row r="3686" spans="1:16" ht="16.5" hidden="1" customHeight="1">
      <c r="A3686" s="43">
        <v>109193</v>
      </c>
      <c r="B3686" s="1" t="s">
        <v>74</v>
      </c>
      <c r="C3686" s="1" t="s">
        <v>51</v>
      </c>
      <c r="D3686" s="1" t="s">
        <v>52</v>
      </c>
      <c r="E3686" s="1" t="s">
        <v>44</v>
      </c>
      <c r="F3686" s="1" t="s">
        <v>53</v>
      </c>
      <c r="G3686" s="1" t="s">
        <v>46</v>
      </c>
      <c r="H3686" s="1" t="s">
        <v>47</v>
      </c>
      <c r="I3686" s="32" t="s">
        <v>6492</v>
      </c>
      <c r="J3686" s="32" t="s">
        <v>6493</v>
      </c>
      <c r="K3686" s="27">
        <v>44754.415949074071</v>
      </c>
      <c r="L3686" s="27">
        <v>44755.477789351855</v>
      </c>
      <c r="M3686" s="1" t="s">
        <v>50</v>
      </c>
      <c r="N3686">
        <v>1.2</v>
      </c>
      <c r="O3686" s="1"/>
      <c r="P3686" s="46"/>
    </row>
    <row r="3687" spans="1:16" ht="16.5" hidden="1" customHeight="1">
      <c r="A3687" s="43">
        <v>109194</v>
      </c>
      <c r="B3687" s="1" t="s">
        <v>60</v>
      </c>
      <c r="C3687" s="1" t="s">
        <v>341</v>
      </c>
      <c r="D3687" s="1" t="s">
        <v>71</v>
      </c>
      <c r="E3687" s="1" t="s">
        <v>66</v>
      </c>
      <c r="F3687" s="1" t="s">
        <v>67</v>
      </c>
      <c r="G3687" s="1" t="s">
        <v>46</v>
      </c>
      <c r="H3687" s="1" t="s">
        <v>54</v>
      </c>
      <c r="I3687" s="32" t="s">
        <v>6494</v>
      </c>
      <c r="J3687" s="32" t="s">
        <v>6495</v>
      </c>
      <c r="K3687" s="27">
        <v>44754.427708333336</v>
      </c>
      <c r="L3687" s="27">
        <v>44762.361180555556</v>
      </c>
      <c r="M3687" s="1" t="s">
        <v>50</v>
      </c>
      <c r="N3687">
        <v>1.3</v>
      </c>
      <c r="O3687" s="1"/>
      <c r="P3687" s="46"/>
    </row>
    <row r="3688" spans="1:16" ht="16.5" hidden="1" customHeight="1">
      <c r="A3688" s="43">
        <v>109195</v>
      </c>
      <c r="B3688" s="1" t="s">
        <v>60</v>
      </c>
      <c r="C3688" s="1" t="s">
        <v>114</v>
      </c>
      <c r="D3688" s="1" t="s">
        <v>52</v>
      </c>
      <c r="E3688" s="1" t="s">
        <v>44</v>
      </c>
      <c r="F3688" s="1" t="s">
        <v>45</v>
      </c>
      <c r="G3688" s="1" t="s">
        <v>46</v>
      </c>
      <c r="H3688" s="1" t="s">
        <v>47</v>
      </c>
      <c r="I3688" s="32" t="s">
        <v>6496</v>
      </c>
      <c r="J3688" s="32" t="s">
        <v>6497</v>
      </c>
      <c r="K3688" s="27">
        <v>44754.42827546296</v>
      </c>
      <c r="L3688" s="27">
        <v>44754.636250000003</v>
      </c>
      <c r="M3688" s="1" t="s">
        <v>50</v>
      </c>
      <c r="N3688">
        <v>1.3</v>
      </c>
      <c r="O3688" s="1"/>
      <c r="P3688" s="46"/>
    </row>
    <row r="3689" spans="1:16" ht="16.5" hidden="1" customHeight="1">
      <c r="A3689" s="43">
        <v>109196</v>
      </c>
      <c r="B3689" s="1" t="s">
        <v>41</v>
      </c>
      <c r="C3689" s="1" t="s">
        <v>51</v>
      </c>
      <c r="D3689" s="1" t="s">
        <v>61</v>
      </c>
      <c r="E3689" s="1" t="s">
        <v>44</v>
      </c>
      <c r="F3689" s="1" t="s">
        <v>53</v>
      </c>
      <c r="G3689" s="1" t="s">
        <v>46</v>
      </c>
      <c r="H3689" s="1" t="s">
        <v>54</v>
      </c>
      <c r="I3689" s="32" t="s">
        <v>6498</v>
      </c>
      <c r="J3689" s="32" t="s">
        <v>6386</v>
      </c>
      <c r="K3689" s="27">
        <v>44754.436643518522</v>
      </c>
      <c r="L3689" s="27">
        <v>44754.47074074074</v>
      </c>
      <c r="M3689" s="1" t="s">
        <v>50</v>
      </c>
      <c r="N3689">
        <v>1.3</v>
      </c>
      <c r="O3689" s="1"/>
      <c r="P3689" s="46"/>
    </row>
    <row r="3690" spans="1:16" ht="16.5" hidden="1" customHeight="1">
      <c r="A3690" s="43">
        <v>109197</v>
      </c>
      <c r="B3690" s="1" t="s">
        <v>41</v>
      </c>
      <c r="C3690" s="1" t="s">
        <v>51</v>
      </c>
      <c r="D3690" s="1" t="s">
        <v>61</v>
      </c>
      <c r="E3690" s="1" t="s">
        <v>44</v>
      </c>
      <c r="F3690" s="1" t="s">
        <v>45</v>
      </c>
      <c r="G3690" s="1" t="s">
        <v>46</v>
      </c>
      <c r="H3690" s="1" t="s">
        <v>47</v>
      </c>
      <c r="I3690" s="32" t="s">
        <v>6499</v>
      </c>
      <c r="J3690" s="32" t="s">
        <v>6500</v>
      </c>
      <c r="K3690" s="27">
        <v>44754.443472222221</v>
      </c>
      <c r="L3690" s="27">
        <v>44755.485590277778</v>
      </c>
      <c r="M3690" s="1" t="s">
        <v>50</v>
      </c>
      <c r="N3690">
        <v>1.3</v>
      </c>
      <c r="O3690" s="1"/>
      <c r="P3690" s="46"/>
    </row>
    <row r="3691" spans="1:16" ht="16.5" hidden="1" customHeight="1">
      <c r="A3691" s="43">
        <v>109198</v>
      </c>
      <c r="B3691" s="1" t="s">
        <v>41</v>
      </c>
      <c r="C3691" s="1" t="s">
        <v>51</v>
      </c>
      <c r="D3691" s="1" t="s">
        <v>81</v>
      </c>
      <c r="E3691" s="1" t="s">
        <v>44</v>
      </c>
      <c r="F3691" s="1" t="s">
        <v>53</v>
      </c>
      <c r="G3691" s="1" t="s">
        <v>46</v>
      </c>
      <c r="H3691" s="1" t="s">
        <v>54</v>
      </c>
      <c r="I3691" s="32" t="s">
        <v>6501</v>
      </c>
      <c r="J3691" s="32" t="s">
        <v>6502</v>
      </c>
      <c r="K3691" s="27">
        <v>44754.455300925925</v>
      </c>
      <c r="L3691" s="27">
        <v>44754.466967592591</v>
      </c>
      <c r="M3691" s="1" t="s">
        <v>50</v>
      </c>
      <c r="N3691">
        <v>1.3</v>
      </c>
      <c r="O3691" s="1"/>
      <c r="P3691" s="46"/>
    </row>
    <row r="3692" spans="1:16" ht="16.5" hidden="1" customHeight="1">
      <c r="A3692" s="43">
        <v>109199</v>
      </c>
      <c r="B3692" s="1" t="s">
        <v>74</v>
      </c>
      <c r="C3692" s="1" t="s">
        <v>42</v>
      </c>
      <c r="D3692" s="1" t="s">
        <v>71</v>
      </c>
      <c r="E3692" s="1" t="s">
        <v>75</v>
      </c>
      <c r="F3692" s="1" t="s">
        <v>67</v>
      </c>
      <c r="G3692" s="1" t="s">
        <v>46</v>
      </c>
      <c r="H3692" s="1" t="s">
        <v>54</v>
      </c>
      <c r="I3692" s="32" t="s">
        <v>6503</v>
      </c>
      <c r="J3692" s="32" t="s">
        <v>6504</v>
      </c>
      <c r="K3692" s="27">
        <v>44754.460925925923</v>
      </c>
      <c r="L3692" s="27">
        <v>44762.719178240739</v>
      </c>
      <c r="M3692" s="1" t="s">
        <v>50</v>
      </c>
      <c r="N3692">
        <v>1.3</v>
      </c>
      <c r="O3692" s="1"/>
      <c r="P3692" s="46"/>
    </row>
    <row r="3693" spans="1:16" ht="16.5" hidden="1" customHeight="1">
      <c r="A3693" s="43">
        <v>109200</v>
      </c>
      <c r="B3693" s="1" t="s">
        <v>60</v>
      </c>
      <c r="C3693" s="1" t="s">
        <v>51</v>
      </c>
      <c r="D3693" s="1" t="s">
        <v>43</v>
      </c>
      <c r="E3693" s="1" t="s">
        <v>44</v>
      </c>
      <c r="F3693" s="1" t="s">
        <v>45</v>
      </c>
      <c r="G3693" s="1" t="s">
        <v>46</v>
      </c>
      <c r="H3693" s="1" t="s">
        <v>47</v>
      </c>
      <c r="I3693" s="32" t="s">
        <v>6505</v>
      </c>
      <c r="J3693" s="32" t="s">
        <v>6333</v>
      </c>
      <c r="K3693" s="27">
        <v>44754.471145833333</v>
      </c>
      <c r="L3693" s="27">
        <v>44754.472060185188</v>
      </c>
      <c r="M3693" s="1" t="s">
        <v>50</v>
      </c>
      <c r="N3693">
        <v>1.3</v>
      </c>
      <c r="O3693" s="1"/>
      <c r="P3693" s="46"/>
    </row>
    <row r="3694" spans="1:16" ht="16.5" hidden="1" customHeight="1">
      <c r="A3694" s="43">
        <v>109201</v>
      </c>
      <c r="B3694" s="1" t="s">
        <v>60</v>
      </c>
      <c r="C3694" s="1" t="s">
        <v>109</v>
      </c>
      <c r="D3694" s="1" t="s">
        <v>61</v>
      </c>
      <c r="E3694" s="1" t="s">
        <v>44</v>
      </c>
      <c r="F3694" s="1" t="s">
        <v>53</v>
      </c>
      <c r="G3694" s="1" t="s">
        <v>46</v>
      </c>
      <c r="H3694" s="1" t="s">
        <v>54</v>
      </c>
      <c r="I3694" s="32" t="s">
        <v>6506</v>
      </c>
      <c r="J3694" s="32" t="s">
        <v>6507</v>
      </c>
      <c r="K3694" s="27">
        <v>44754.481388888889</v>
      </c>
      <c r="L3694" s="27">
        <v>44754.484201388892</v>
      </c>
      <c r="M3694" s="1" t="s">
        <v>50</v>
      </c>
      <c r="N3694">
        <v>1.3</v>
      </c>
      <c r="O3694" s="1"/>
      <c r="P3694" s="46"/>
    </row>
    <row r="3695" spans="1:16" ht="16.5" hidden="1" customHeight="1">
      <c r="A3695" s="43">
        <v>109202</v>
      </c>
      <c r="B3695" s="1" t="s">
        <v>41</v>
      </c>
      <c r="C3695" s="1" t="s">
        <v>51</v>
      </c>
      <c r="D3695" s="1" t="s">
        <v>81</v>
      </c>
      <c r="E3695" s="1" t="s">
        <v>75</v>
      </c>
      <c r="F3695" s="1" t="s">
        <v>53</v>
      </c>
      <c r="G3695" s="1" t="s">
        <v>85</v>
      </c>
      <c r="H3695" s="1" t="s">
        <v>47</v>
      </c>
      <c r="I3695" s="32" t="s">
        <v>4868</v>
      </c>
      <c r="J3695" s="32" t="s">
        <v>6508</v>
      </c>
      <c r="K3695" s="27">
        <v>44754.499942129631</v>
      </c>
      <c r="L3695" s="27">
        <v>44755.514884259261</v>
      </c>
      <c r="M3695" s="1" t="s">
        <v>50</v>
      </c>
      <c r="N3695">
        <v>1.3</v>
      </c>
      <c r="O3695" s="1"/>
      <c r="P3695" s="46"/>
    </row>
    <row r="3696" spans="1:16" ht="16.5" hidden="1" customHeight="1">
      <c r="A3696" s="43">
        <v>109203</v>
      </c>
      <c r="B3696" s="1" t="s">
        <v>41</v>
      </c>
      <c r="C3696" s="1" t="s">
        <v>150</v>
      </c>
      <c r="D3696" s="1" t="s">
        <v>43</v>
      </c>
      <c r="E3696" s="1" t="s">
        <v>134</v>
      </c>
      <c r="F3696" s="1" t="s">
        <v>67</v>
      </c>
      <c r="G3696" s="1" t="s">
        <v>85</v>
      </c>
      <c r="H3696" s="1" t="s">
        <v>47</v>
      </c>
      <c r="I3696" s="32" t="s">
        <v>6509</v>
      </c>
      <c r="J3696" s="32" t="s">
        <v>6510</v>
      </c>
      <c r="K3696" s="27">
        <v>44754.503784722219</v>
      </c>
      <c r="L3696" s="27">
        <v>44762.719884259262</v>
      </c>
      <c r="M3696" s="1" t="s">
        <v>50</v>
      </c>
      <c r="N3696" t="s">
        <v>1803</v>
      </c>
      <c r="O3696" s="1"/>
      <c r="P3696" s="46"/>
    </row>
    <row r="3697" spans="1:16" ht="16.5" hidden="1" customHeight="1">
      <c r="A3697" s="43">
        <v>109204</v>
      </c>
      <c r="B3697" s="1" t="s">
        <v>57</v>
      </c>
      <c r="C3697" s="1" t="s">
        <v>51</v>
      </c>
      <c r="D3697" s="1" t="s">
        <v>71</v>
      </c>
      <c r="E3697" s="1" t="s">
        <v>44</v>
      </c>
      <c r="F3697" s="1" t="s">
        <v>53</v>
      </c>
      <c r="G3697" s="1" t="s">
        <v>46</v>
      </c>
      <c r="H3697" s="1" t="s">
        <v>54</v>
      </c>
      <c r="I3697" s="32" t="s">
        <v>6511</v>
      </c>
      <c r="J3697" s="32" t="s">
        <v>6512</v>
      </c>
      <c r="K3697" s="27">
        <v>44754.513668981483</v>
      </c>
      <c r="L3697" s="27">
        <v>44754.636550925927</v>
      </c>
      <c r="M3697" s="1" t="s">
        <v>50</v>
      </c>
      <c r="N3697">
        <v>1.1000000000000001</v>
      </c>
      <c r="O3697" s="1"/>
      <c r="P3697" s="46"/>
    </row>
    <row r="3698" spans="1:16" ht="16.5" hidden="1" customHeight="1">
      <c r="A3698" s="43">
        <v>109205</v>
      </c>
      <c r="B3698" s="1" t="s">
        <v>60</v>
      </c>
      <c r="C3698" s="1" t="s">
        <v>99</v>
      </c>
      <c r="D3698" s="1" t="s">
        <v>71</v>
      </c>
      <c r="E3698" s="1" t="s">
        <v>102</v>
      </c>
      <c r="F3698" s="1" t="s">
        <v>53</v>
      </c>
      <c r="G3698" s="1" t="s">
        <v>46</v>
      </c>
      <c r="H3698" s="1" t="s">
        <v>54</v>
      </c>
      <c r="I3698" s="32" t="s">
        <v>3264</v>
      </c>
      <c r="J3698" s="32" t="s">
        <v>6513</v>
      </c>
      <c r="K3698" s="27">
        <v>44754.541250000002</v>
      </c>
      <c r="L3698" s="27">
        <v>44755.485162037039</v>
      </c>
      <c r="M3698" s="1" t="s">
        <v>50</v>
      </c>
      <c r="N3698">
        <v>1.3</v>
      </c>
      <c r="O3698" s="1"/>
      <c r="P3698" s="46"/>
    </row>
    <row r="3699" spans="1:16" ht="16.5" hidden="1" customHeight="1">
      <c r="A3699" s="43">
        <v>109206</v>
      </c>
      <c r="B3699" s="1" t="s">
        <v>57</v>
      </c>
      <c r="C3699" s="1" t="s">
        <v>51</v>
      </c>
      <c r="D3699" s="1" t="s">
        <v>81</v>
      </c>
      <c r="E3699" s="1" t="s">
        <v>44</v>
      </c>
      <c r="F3699" s="1" t="s">
        <v>53</v>
      </c>
      <c r="G3699" s="1" t="s">
        <v>46</v>
      </c>
      <c r="H3699" s="1" t="s">
        <v>54</v>
      </c>
      <c r="I3699" s="32" t="s">
        <v>6514</v>
      </c>
      <c r="J3699" s="32" t="s">
        <v>6515</v>
      </c>
      <c r="K3699" s="27">
        <v>44754.54965277778</v>
      </c>
      <c r="L3699" s="27">
        <v>44755.484305555554</v>
      </c>
      <c r="M3699" s="1" t="s">
        <v>50</v>
      </c>
      <c r="N3699">
        <v>1.1000000000000001</v>
      </c>
      <c r="O3699" s="1"/>
      <c r="P3699" s="46"/>
    </row>
    <row r="3700" spans="1:16" ht="16.5" hidden="1" customHeight="1">
      <c r="A3700" s="43">
        <v>109207</v>
      </c>
      <c r="B3700" s="1" t="s">
        <v>41</v>
      </c>
      <c r="C3700" s="1" t="s">
        <v>51</v>
      </c>
      <c r="D3700" s="1" t="s">
        <v>61</v>
      </c>
      <c r="E3700" s="1" t="s">
        <v>62</v>
      </c>
      <c r="F3700" s="1" t="s">
        <v>45</v>
      </c>
      <c r="G3700" s="1" t="s">
        <v>46</v>
      </c>
      <c r="H3700" s="1" t="s">
        <v>54</v>
      </c>
      <c r="I3700" s="32" t="s">
        <v>6516</v>
      </c>
      <c r="J3700" s="32" t="s">
        <v>6517</v>
      </c>
      <c r="K3700" s="27">
        <v>44754.581979166665</v>
      </c>
      <c r="L3700" s="27">
        <v>44754.637673611112</v>
      </c>
      <c r="M3700" s="1" t="s">
        <v>50</v>
      </c>
      <c r="N3700">
        <v>1.3</v>
      </c>
      <c r="O3700" s="1"/>
      <c r="P3700" s="46"/>
    </row>
    <row r="3701" spans="1:16" ht="16.5" hidden="1" customHeight="1">
      <c r="A3701" s="43">
        <v>109208</v>
      </c>
      <c r="B3701" s="1" t="s">
        <v>60</v>
      </c>
      <c r="C3701" s="1" t="s">
        <v>51</v>
      </c>
      <c r="D3701" s="1" t="s">
        <v>71</v>
      </c>
      <c r="E3701" s="1" t="s">
        <v>44</v>
      </c>
      <c r="F3701" s="1" t="s">
        <v>45</v>
      </c>
      <c r="G3701" s="1" t="s">
        <v>46</v>
      </c>
      <c r="H3701" s="1" t="s">
        <v>47</v>
      </c>
      <c r="I3701" s="32" t="s">
        <v>6518</v>
      </c>
      <c r="J3701" s="32" t="s">
        <v>6519</v>
      </c>
      <c r="K3701" s="27">
        <v>44754.603530092594</v>
      </c>
      <c r="L3701" s="27">
        <v>44755.482453703706</v>
      </c>
      <c r="M3701" s="1" t="s">
        <v>50</v>
      </c>
      <c r="N3701">
        <v>1.3</v>
      </c>
      <c r="O3701" s="1"/>
      <c r="P3701" s="46"/>
    </row>
    <row r="3702" spans="1:16" ht="16.5" hidden="1" customHeight="1">
      <c r="A3702" s="43">
        <v>109209</v>
      </c>
      <c r="B3702" s="1" t="s">
        <v>60</v>
      </c>
      <c r="C3702" s="1" t="s">
        <v>51</v>
      </c>
      <c r="D3702" s="1" t="s">
        <v>71</v>
      </c>
      <c r="E3702" s="1" t="s">
        <v>44</v>
      </c>
      <c r="F3702" s="1" t="s">
        <v>45</v>
      </c>
      <c r="G3702" s="1" t="s">
        <v>46</v>
      </c>
      <c r="H3702" s="1" t="s">
        <v>54</v>
      </c>
      <c r="I3702" s="32" t="s">
        <v>6520</v>
      </c>
      <c r="J3702" s="32" t="s">
        <v>6521</v>
      </c>
      <c r="K3702" s="27">
        <v>44754.61650462963</v>
      </c>
      <c r="L3702" s="27">
        <v>44762.362256944441</v>
      </c>
      <c r="M3702" s="1" t="s">
        <v>50</v>
      </c>
      <c r="N3702">
        <v>1.3</v>
      </c>
      <c r="O3702" s="1"/>
      <c r="P3702" s="46"/>
    </row>
    <row r="3703" spans="1:16" ht="16.5" hidden="1" customHeight="1">
      <c r="A3703" s="43">
        <v>109210</v>
      </c>
      <c r="B3703" s="1" t="s">
        <v>41</v>
      </c>
      <c r="C3703" s="1" t="s">
        <v>51</v>
      </c>
      <c r="D3703" s="1" t="s">
        <v>81</v>
      </c>
      <c r="E3703" s="1" t="s">
        <v>44</v>
      </c>
      <c r="F3703" s="1" t="s">
        <v>53</v>
      </c>
      <c r="G3703" s="1" t="s">
        <v>46</v>
      </c>
      <c r="H3703" s="1" t="s">
        <v>47</v>
      </c>
      <c r="I3703" s="32" t="s">
        <v>6189</v>
      </c>
      <c r="J3703" s="32" t="s">
        <v>6079</v>
      </c>
      <c r="K3703" s="27">
        <v>44754.621168981481</v>
      </c>
      <c r="L3703" s="27">
        <v>44755.481886574074</v>
      </c>
      <c r="M3703" s="1" t="s">
        <v>50</v>
      </c>
      <c r="N3703">
        <v>1.3</v>
      </c>
      <c r="O3703" s="1"/>
      <c r="P3703" s="46"/>
    </row>
    <row r="3704" spans="1:16" ht="16.5" hidden="1" customHeight="1">
      <c r="A3704" s="43">
        <v>109211</v>
      </c>
      <c r="B3704" s="1" t="s">
        <v>41</v>
      </c>
      <c r="C3704" s="1" t="s">
        <v>126</v>
      </c>
      <c r="D3704" s="1" t="s">
        <v>71</v>
      </c>
      <c r="E3704" s="1" t="s">
        <v>62</v>
      </c>
      <c r="F3704" s="1" t="s">
        <v>53</v>
      </c>
      <c r="G3704" s="1" t="s">
        <v>498</v>
      </c>
      <c r="H3704" s="1" t="s">
        <v>54</v>
      </c>
      <c r="I3704" s="32" t="s">
        <v>6522</v>
      </c>
      <c r="J3704" s="32" t="s">
        <v>6523</v>
      </c>
      <c r="K3704" s="27">
        <v>44754.642337962963</v>
      </c>
      <c r="L3704" s="27">
        <v>44754.646192129629</v>
      </c>
      <c r="M3704" s="1" t="s">
        <v>50</v>
      </c>
      <c r="N3704">
        <v>1.3</v>
      </c>
      <c r="O3704" s="1"/>
      <c r="P3704" s="46"/>
    </row>
    <row r="3705" spans="1:16" ht="16.5" hidden="1" customHeight="1">
      <c r="A3705" s="43">
        <v>109212</v>
      </c>
      <c r="B3705" s="1" t="s">
        <v>57</v>
      </c>
      <c r="C3705" s="1" t="s">
        <v>51</v>
      </c>
      <c r="D3705" s="1" t="s">
        <v>61</v>
      </c>
      <c r="E3705" s="1" t="s">
        <v>44</v>
      </c>
      <c r="F3705" s="1" t="s">
        <v>53</v>
      </c>
      <c r="G3705" s="1" t="s">
        <v>46</v>
      </c>
      <c r="H3705" s="1" t="s">
        <v>54</v>
      </c>
      <c r="I3705" s="32" t="s">
        <v>6524</v>
      </c>
      <c r="J3705" s="32" t="s">
        <v>6525</v>
      </c>
      <c r="K3705" s="27">
        <v>44754.645844907405</v>
      </c>
      <c r="L3705" s="27">
        <v>44754.646736111114</v>
      </c>
      <c r="M3705" s="1" t="s">
        <v>50</v>
      </c>
      <c r="N3705">
        <v>1.1000000000000001</v>
      </c>
      <c r="O3705" s="1"/>
      <c r="P3705" s="46"/>
    </row>
    <row r="3706" spans="1:16" ht="16.5" hidden="1" customHeight="1">
      <c r="A3706" s="43">
        <v>109213</v>
      </c>
      <c r="B3706" s="1" t="s">
        <v>60</v>
      </c>
      <c r="C3706" s="1" t="s">
        <v>51</v>
      </c>
      <c r="D3706" s="1" t="s">
        <v>43</v>
      </c>
      <c r="E3706" s="1" t="s">
        <v>62</v>
      </c>
      <c r="F3706" s="1" t="s">
        <v>53</v>
      </c>
      <c r="G3706" s="1" t="s">
        <v>46</v>
      </c>
      <c r="H3706" s="1" t="s">
        <v>54</v>
      </c>
      <c r="I3706" s="32" t="s">
        <v>6526</v>
      </c>
      <c r="J3706" s="32" t="s">
        <v>6527</v>
      </c>
      <c r="K3706" s="27">
        <v>44754.659016203703</v>
      </c>
      <c r="L3706" s="27">
        <v>44755.481157407405</v>
      </c>
      <c r="M3706" s="1" t="s">
        <v>50</v>
      </c>
      <c r="N3706">
        <v>1.3</v>
      </c>
      <c r="O3706" s="1"/>
      <c r="P3706" s="46"/>
    </row>
    <row r="3707" spans="1:16" ht="16.5" hidden="1" customHeight="1">
      <c r="A3707" s="43">
        <v>109214</v>
      </c>
      <c r="B3707" s="1" t="s">
        <v>41</v>
      </c>
      <c r="C3707" s="1" t="s">
        <v>341</v>
      </c>
      <c r="D3707" s="1" t="s">
        <v>61</v>
      </c>
      <c r="E3707" s="1" t="s">
        <v>44</v>
      </c>
      <c r="F3707" s="1" t="s">
        <v>45</v>
      </c>
      <c r="G3707" s="1" t="s">
        <v>46</v>
      </c>
      <c r="H3707" s="1" t="s">
        <v>47</v>
      </c>
      <c r="I3707" s="32" t="s">
        <v>893</v>
      </c>
      <c r="J3707" s="32" t="s">
        <v>6079</v>
      </c>
      <c r="K3707" s="27">
        <v>44754.716504629629</v>
      </c>
      <c r="L3707" s="27">
        <v>44755.515173611115</v>
      </c>
      <c r="M3707" s="1" t="s">
        <v>50</v>
      </c>
      <c r="N3707">
        <v>1.3</v>
      </c>
      <c r="O3707" s="1"/>
      <c r="P3707" s="46"/>
    </row>
    <row r="3708" spans="1:16" ht="16.5" hidden="1" customHeight="1">
      <c r="A3708" s="43">
        <v>109215</v>
      </c>
      <c r="B3708" s="1" t="s">
        <v>65</v>
      </c>
      <c r="C3708" s="1" t="s">
        <v>51</v>
      </c>
      <c r="D3708" s="1" t="s">
        <v>71</v>
      </c>
      <c r="E3708" s="1" t="s">
        <v>44</v>
      </c>
      <c r="F3708" s="1" t="s">
        <v>67</v>
      </c>
      <c r="G3708" s="1" t="s">
        <v>46</v>
      </c>
      <c r="H3708" s="1" t="s">
        <v>47</v>
      </c>
      <c r="I3708" s="32" t="s">
        <v>6528</v>
      </c>
      <c r="J3708" s="32" t="s">
        <v>6529</v>
      </c>
      <c r="K3708" s="27">
        <v>44754.737500000003</v>
      </c>
      <c r="L3708" s="27">
        <v>44761.343055555553</v>
      </c>
      <c r="M3708" s="1" t="s">
        <v>50</v>
      </c>
      <c r="N3708">
        <v>1.3</v>
      </c>
      <c r="O3708" s="1"/>
      <c r="P3708" s="46"/>
    </row>
    <row r="3709" spans="1:16" ht="16.5" hidden="1" customHeight="1">
      <c r="A3709" s="43">
        <v>109216</v>
      </c>
      <c r="B3709" s="1" t="s">
        <v>60</v>
      </c>
      <c r="C3709" s="1" t="s">
        <v>51</v>
      </c>
      <c r="D3709" s="1" t="s">
        <v>127</v>
      </c>
      <c r="E3709" s="1" t="s">
        <v>102</v>
      </c>
      <c r="F3709" s="1" t="s">
        <v>67</v>
      </c>
      <c r="G3709" s="1" t="s">
        <v>68</v>
      </c>
      <c r="H3709" s="1" t="s">
        <v>297</v>
      </c>
      <c r="I3709" s="32" t="s">
        <v>6530</v>
      </c>
      <c r="J3709" s="32" t="s">
        <v>6531</v>
      </c>
      <c r="K3709" s="27">
        <v>44755.393923611111</v>
      </c>
      <c r="L3709" s="27">
        <v>44762.72078703704</v>
      </c>
      <c r="M3709" s="1" t="s">
        <v>50</v>
      </c>
      <c r="N3709">
        <v>1.3</v>
      </c>
      <c r="O3709" s="1"/>
      <c r="P3709" s="46"/>
    </row>
    <row r="3710" spans="1:16" ht="16.5" hidden="1" customHeight="1">
      <c r="A3710" s="43">
        <v>109217</v>
      </c>
      <c r="B3710" s="1" t="s">
        <v>41</v>
      </c>
      <c r="C3710" s="1" t="s">
        <v>51</v>
      </c>
      <c r="D3710" s="1" t="s">
        <v>43</v>
      </c>
      <c r="E3710" s="1" t="s">
        <v>44</v>
      </c>
      <c r="F3710" s="1" t="s">
        <v>45</v>
      </c>
      <c r="G3710" s="1" t="s">
        <v>46</v>
      </c>
      <c r="H3710" s="1" t="s">
        <v>47</v>
      </c>
      <c r="I3710" s="32" t="s">
        <v>5991</v>
      </c>
      <c r="J3710" s="32" t="s">
        <v>6532</v>
      </c>
      <c r="K3710" s="27">
        <v>44755.400983796295</v>
      </c>
      <c r="L3710" s="27">
        <v>44755.480891203704</v>
      </c>
      <c r="M3710" s="1" t="s">
        <v>50</v>
      </c>
      <c r="N3710">
        <v>1.3</v>
      </c>
      <c r="O3710" s="1"/>
      <c r="P3710" s="46"/>
    </row>
    <row r="3711" spans="1:16" ht="16.5" hidden="1" customHeight="1">
      <c r="A3711" s="43">
        <v>109218</v>
      </c>
      <c r="B3711" s="1" t="s">
        <v>41</v>
      </c>
      <c r="C3711" s="1" t="s">
        <v>341</v>
      </c>
      <c r="D3711" s="1" t="s">
        <v>43</v>
      </c>
      <c r="E3711" s="1" t="s">
        <v>44</v>
      </c>
      <c r="F3711" s="1" t="s">
        <v>53</v>
      </c>
      <c r="G3711" s="1" t="s">
        <v>46</v>
      </c>
      <c r="H3711" s="1" t="s">
        <v>54</v>
      </c>
      <c r="I3711" s="32" t="s">
        <v>6533</v>
      </c>
      <c r="J3711" s="32" t="s">
        <v>6534</v>
      </c>
      <c r="K3711" s="27">
        <v>44755.401273148149</v>
      </c>
      <c r="L3711" s="27">
        <v>44764.491053240738</v>
      </c>
      <c r="M3711" s="1" t="s">
        <v>50</v>
      </c>
      <c r="N3711">
        <v>1.3</v>
      </c>
      <c r="O3711" s="1"/>
      <c r="P3711" s="46"/>
    </row>
    <row r="3712" spans="1:16" ht="16.5" hidden="1" customHeight="1">
      <c r="A3712" s="43">
        <v>109219</v>
      </c>
      <c r="B3712" s="1" t="s">
        <v>60</v>
      </c>
      <c r="C3712" s="1" t="s">
        <v>109</v>
      </c>
      <c r="D3712" s="1" t="s">
        <v>43</v>
      </c>
      <c r="E3712" s="1" t="s">
        <v>44</v>
      </c>
      <c r="F3712" s="1" t="s">
        <v>67</v>
      </c>
      <c r="G3712" s="1" t="s">
        <v>46</v>
      </c>
      <c r="H3712" s="1" t="s">
        <v>54</v>
      </c>
      <c r="I3712" s="32" t="s">
        <v>6535</v>
      </c>
      <c r="J3712" s="32" t="s">
        <v>6536</v>
      </c>
      <c r="K3712" s="27">
        <v>44755.41646990741</v>
      </c>
      <c r="L3712" s="27">
        <v>44764.494745370372</v>
      </c>
      <c r="M3712" s="1" t="s">
        <v>50</v>
      </c>
      <c r="N3712">
        <v>1.3</v>
      </c>
      <c r="O3712" s="1"/>
      <c r="P3712" s="46"/>
    </row>
    <row r="3713" spans="1:16" ht="16.5" hidden="1" customHeight="1">
      <c r="A3713" s="43">
        <v>109220</v>
      </c>
      <c r="B3713" s="1" t="s">
        <v>41</v>
      </c>
      <c r="C3713" s="1" t="s">
        <v>51</v>
      </c>
      <c r="D3713" s="1" t="s">
        <v>43</v>
      </c>
      <c r="E3713" s="1" t="s">
        <v>44</v>
      </c>
      <c r="F3713" s="1" t="s">
        <v>45</v>
      </c>
      <c r="G3713" s="1" t="s">
        <v>46</v>
      </c>
      <c r="H3713" s="1" t="s">
        <v>54</v>
      </c>
      <c r="I3713" s="32" t="s">
        <v>6537</v>
      </c>
      <c r="J3713" s="32" t="s">
        <v>6538</v>
      </c>
      <c r="K3713" s="27">
        <v>44755.418761574074</v>
      </c>
      <c r="L3713" s="27">
        <v>44755.480590277781</v>
      </c>
      <c r="M3713" s="1" t="s">
        <v>50</v>
      </c>
      <c r="N3713">
        <v>1.3</v>
      </c>
      <c r="O3713" s="1"/>
      <c r="P3713" s="46"/>
    </row>
    <row r="3714" spans="1:16" ht="16.5" customHeight="1">
      <c r="A3714" s="43">
        <v>109221</v>
      </c>
      <c r="B3714" s="1" t="s">
        <v>252</v>
      </c>
      <c r="C3714" s="1" t="s">
        <v>1164</v>
      </c>
      <c r="D3714" s="1" t="s">
        <v>71</v>
      </c>
      <c r="E3714" s="1" t="s">
        <v>241</v>
      </c>
      <c r="F3714" s="1" t="s">
        <v>67</v>
      </c>
      <c r="G3714" s="1" t="s">
        <v>401</v>
      </c>
      <c r="H3714" s="1" t="s">
        <v>54</v>
      </c>
      <c r="I3714" s="32" t="s">
        <v>6539</v>
      </c>
      <c r="J3714" s="32" t="s">
        <v>6540</v>
      </c>
      <c r="K3714" s="27">
        <v>44755.432824074072</v>
      </c>
      <c r="L3714" s="27">
        <v>44762.723877314813</v>
      </c>
      <c r="M3714" s="1" t="s">
        <v>50</v>
      </c>
      <c r="N3714" s="85" t="s">
        <v>443</v>
      </c>
      <c r="O3714" s="1"/>
      <c r="P3714" s="46"/>
    </row>
    <row r="3715" spans="1:16" ht="16.5" hidden="1" customHeight="1">
      <c r="A3715" s="43">
        <v>109222</v>
      </c>
      <c r="B3715" s="1" t="s">
        <v>57</v>
      </c>
      <c r="C3715" s="1" t="s">
        <v>51</v>
      </c>
      <c r="D3715" s="1" t="s">
        <v>81</v>
      </c>
      <c r="E3715" s="1" t="s">
        <v>44</v>
      </c>
      <c r="F3715" s="1" t="s">
        <v>53</v>
      </c>
      <c r="G3715" s="1" t="s">
        <v>46</v>
      </c>
      <c r="H3715" s="1" t="s">
        <v>54</v>
      </c>
      <c r="I3715" s="32" t="s">
        <v>6541</v>
      </c>
      <c r="J3715" s="32" t="s">
        <v>6542</v>
      </c>
      <c r="K3715" s="27">
        <v>44755.442453703705</v>
      </c>
      <c r="L3715" s="27">
        <v>44755.460081018522</v>
      </c>
      <c r="M3715" s="1" t="s">
        <v>50</v>
      </c>
      <c r="N3715">
        <v>1.1000000000000001</v>
      </c>
      <c r="O3715" s="1"/>
      <c r="P3715" s="46"/>
    </row>
    <row r="3716" spans="1:16" ht="16.5" hidden="1" customHeight="1">
      <c r="A3716" s="43">
        <v>109223</v>
      </c>
      <c r="B3716" s="1" t="s">
        <v>41</v>
      </c>
      <c r="C3716" s="1" t="s">
        <v>51</v>
      </c>
      <c r="D3716" s="1" t="s">
        <v>43</v>
      </c>
      <c r="E3716" s="1" t="s">
        <v>44</v>
      </c>
      <c r="F3716" s="1" t="s">
        <v>45</v>
      </c>
      <c r="G3716" s="1" t="s">
        <v>46</v>
      </c>
      <c r="H3716" s="1" t="s">
        <v>54</v>
      </c>
      <c r="I3716" s="32" t="s">
        <v>6543</v>
      </c>
      <c r="J3716" s="32" t="s">
        <v>6544</v>
      </c>
      <c r="K3716" s="27">
        <v>44755.452187499999</v>
      </c>
      <c r="L3716" s="27">
        <v>44762.725416666668</v>
      </c>
      <c r="M3716" s="1" t="s">
        <v>50</v>
      </c>
      <c r="N3716">
        <v>1.3</v>
      </c>
      <c r="O3716" s="1"/>
      <c r="P3716" s="46"/>
    </row>
    <row r="3717" spans="1:16" ht="16.5" hidden="1" customHeight="1">
      <c r="A3717" s="43">
        <v>109224</v>
      </c>
      <c r="B3717" s="1" t="s">
        <v>60</v>
      </c>
      <c r="C3717" s="1" t="s">
        <v>51</v>
      </c>
      <c r="D3717" s="1" t="s">
        <v>61</v>
      </c>
      <c r="E3717" s="1" t="s">
        <v>44</v>
      </c>
      <c r="F3717" s="1" t="s">
        <v>53</v>
      </c>
      <c r="G3717" s="1" t="s">
        <v>85</v>
      </c>
      <c r="H3717" s="1" t="s">
        <v>54</v>
      </c>
      <c r="I3717" s="32" t="s">
        <v>6545</v>
      </c>
      <c r="J3717" s="32" t="s">
        <v>6546</v>
      </c>
      <c r="K3717" s="27">
        <v>44755.456516203703</v>
      </c>
      <c r="L3717" s="27">
        <v>44756.399074074077</v>
      </c>
      <c r="M3717" s="1" t="s">
        <v>50</v>
      </c>
      <c r="N3717">
        <v>1.3</v>
      </c>
      <c r="O3717" s="1"/>
      <c r="P3717" s="46"/>
    </row>
    <row r="3718" spans="1:16" ht="16.5" hidden="1" customHeight="1">
      <c r="A3718" s="43">
        <v>109225</v>
      </c>
      <c r="B3718" s="1" t="s">
        <v>41</v>
      </c>
      <c r="C3718" s="1" t="s">
        <v>51</v>
      </c>
      <c r="D3718" s="1" t="s">
        <v>81</v>
      </c>
      <c r="E3718" s="1" t="s">
        <v>62</v>
      </c>
      <c r="F3718" s="1" t="s">
        <v>45</v>
      </c>
      <c r="G3718" s="1" t="s">
        <v>46</v>
      </c>
      <c r="H3718" s="1" t="s">
        <v>47</v>
      </c>
      <c r="I3718" s="32" t="s">
        <v>6547</v>
      </c>
      <c r="J3718" s="32" t="s">
        <v>6548</v>
      </c>
      <c r="K3718" s="27">
        <v>44755.475891203707</v>
      </c>
      <c r="L3718" s="27">
        <v>44755.478298611109</v>
      </c>
      <c r="M3718" s="1" t="s">
        <v>50</v>
      </c>
      <c r="N3718">
        <v>1.3</v>
      </c>
      <c r="O3718" s="1"/>
      <c r="P3718" s="46"/>
    </row>
    <row r="3719" spans="1:16" ht="16.5" customHeight="1">
      <c r="A3719" s="43">
        <v>109226</v>
      </c>
      <c r="B3719" s="1" t="s">
        <v>41</v>
      </c>
      <c r="C3719" s="1" t="s">
        <v>126</v>
      </c>
      <c r="D3719" s="1" t="s">
        <v>71</v>
      </c>
      <c r="E3719" s="1" t="s">
        <v>302</v>
      </c>
      <c r="F3719" s="1" t="s">
        <v>67</v>
      </c>
      <c r="G3719" s="1" t="s">
        <v>401</v>
      </c>
      <c r="H3719" s="1" t="s">
        <v>47</v>
      </c>
      <c r="I3719" s="32" t="s">
        <v>6549</v>
      </c>
      <c r="J3719" s="32" t="s">
        <v>6550</v>
      </c>
      <c r="K3719" s="27">
        <v>44755.482685185183</v>
      </c>
      <c r="L3719" s="27">
        <v>44764.49628472222</v>
      </c>
      <c r="M3719" s="1" t="s">
        <v>50</v>
      </c>
      <c r="N3719" s="85" t="s">
        <v>429</v>
      </c>
      <c r="O3719" s="1"/>
      <c r="P3719" s="46"/>
    </row>
    <row r="3720" spans="1:16" ht="16.5" hidden="1" customHeight="1">
      <c r="A3720" s="43">
        <v>109227</v>
      </c>
      <c r="B3720" s="1" t="s">
        <v>41</v>
      </c>
      <c r="C3720" s="1" t="s">
        <v>42</v>
      </c>
      <c r="D3720" s="1" t="s">
        <v>61</v>
      </c>
      <c r="E3720" s="1" t="s">
        <v>62</v>
      </c>
      <c r="F3720" s="1" t="s">
        <v>45</v>
      </c>
      <c r="G3720" s="1" t="s">
        <v>46</v>
      </c>
      <c r="H3720" s="1" t="s">
        <v>47</v>
      </c>
      <c r="I3720" s="32" t="s">
        <v>893</v>
      </c>
      <c r="J3720" s="32" t="s">
        <v>6079</v>
      </c>
      <c r="K3720" s="27">
        <v>44755.487210648149</v>
      </c>
      <c r="L3720" s="27">
        <v>44755.514282407406</v>
      </c>
      <c r="M3720" s="1" t="s">
        <v>50</v>
      </c>
      <c r="N3720">
        <v>1.3</v>
      </c>
      <c r="O3720" s="1"/>
      <c r="P3720" s="46"/>
    </row>
    <row r="3721" spans="1:16" ht="16.5" hidden="1" customHeight="1">
      <c r="A3721" s="43">
        <v>109228</v>
      </c>
      <c r="B3721" s="1" t="s">
        <v>41</v>
      </c>
      <c r="C3721" s="1" t="s">
        <v>51</v>
      </c>
      <c r="D3721" s="1" t="s">
        <v>71</v>
      </c>
      <c r="E3721" s="1" t="s">
        <v>44</v>
      </c>
      <c r="F3721" s="1" t="s">
        <v>45</v>
      </c>
      <c r="G3721" s="1" t="s">
        <v>46</v>
      </c>
      <c r="H3721" s="1" t="s">
        <v>47</v>
      </c>
      <c r="I3721" s="32" t="s">
        <v>6551</v>
      </c>
      <c r="J3721" s="32" t="s">
        <v>6552</v>
      </c>
      <c r="K3721" s="27">
        <v>44755.493854166663</v>
      </c>
      <c r="L3721" s="27">
        <v>44756.399571759262</v>
      </c>
      <c r="M3721" s="1" t="s">
        <v>50</v>
      </c>
      <c r="N3721">
        <v>1.3</v>
      </c>
      <c r="O3721" s="1"/>
      <c r="P3721" s="46"/>
    </row>
    <row r="3722" spans="1:16" ht="16.5" hidden="1" customHeight="1">
      <c r="A3722" s="43">
        <v>109229</v>
      </c>
      <c r="B3722" s="1" t="s">
        <v>57</v>
      </c>
      <c r="C3722" s="1" t="s">
        <v>51</v>
      </c>
      <c r="D3722" s="1" t="s">
        <v>61</v>
      </c>
      <c r="E3722" s="1" t="s">
        <v>44</v>
      </c>
      <c r="F3722" s="1" t="s">
        <v>53</v>
      </c>
      <c r="G3722" s="1" t="s">
        <v>46</v>
      </c>
      <c r="H3722" s="1" t="s">
        <v>47</v>
      </c>
      <c r="I3722" s="32" t="s">
        <v>6553</v>
      </c>
      <c r="J3722" s="32" t="s">
        <v>6554</v>
      </c>
      <c r="K3722" s="27">
        <v>44755.513761574075</v>
      </c>
      <c r="L3722" s="27">
        <v>44756.508819444447</v>
      </c>
      <c r="M3722" s="1" t="s">
        <v>50</v>
      </c>
      <c r="N3722">
        <v>1.1000000000000001</v>
      </c>
      <c r="O3722" s="1"/>
      <c r="P3722" s="46"/>
    </row>
    <row r="3723" spans="1:16" ht="16.5" hidden="1" customHeight="1">
      <c r="A3723" s="43">
        <v>109230</v>
      </c>
      <c r="B3723" s="1" t="s">
        <v>41</v>
      </c>
      <c r="C3723" s="1" t="s">
        <v>51</v>
      </c>
      <c r="D3723" s="1" t="s">
        <v>61</v>
      </c>
      <c r="E3723" s="1" t="s">
        <v>44</v>
      </c>
      <c r="F3723" s="1" t="s">
        <v>53</v>
      </c>
      <c r="G3723" s="1" t="s">
        <v>46</v>
      </c>
      <c r="H3723" s="1" t="s">
        <v>47</v>
      </c>
      <c r="I3723" s="32" t="s">
        <v>893</v>
      </c>
      <c r="J3723" s="32" t="s">
        <v>6555</v>
      </c>
      <c r="K3723" s="27">
        <v>44755.519131944442</v>
      </c>
      <c r="L3723" s="27">
        <v>44757.502789351849</v>
      </c>
      <c r="M3723" s="1" t="s">
        <v>50</v>
      </c>
      <c r="N3723">
        <v>1.3</v>
      </c>
      <c r="O3723" s="1"/>
      <c r="P3723" s="46"/>
    </row>
    <row r="3724" spans="1:16" ht="16.5" hidden="1" customHeight="1">
      <c r="A3724" s="43">
        <v>109231</v>
      </c>
      <c r="B3724" s="1" t="s">
        <v>41</v>
      </c>
      <c r="C3724" s="1" t="s">
        <v>51</v>
      </c>
      <c r="D3724" s="1" t="s">
        <v>81</v>
      </c>
      <c r="E3724" s="1" t="s">
        <v>44</v>
      </c>
      <c r="F3724" s="1" t="s">
        <v>53</v>
      </c>
      <c r="G3724" s="1" t="s">
        <v>85</v>
      </c>
      <c r="H3724" s="1" t="s">
        <v>54</v>
      </c>
      <c r="I3724" s="32" t="s">
        <v>6556</v>
      </c>
      <c r="J3724" s="32" t="s">
        <v>6557</v>
      </c>
      <c r="K3724" s="27">
        <v>44755.529849537037</v>
      </c>
      <c r="L3724" s="27">
        <v>44756.507141203707</v>
      </c>
      <c r="M3724" s="1" t="s">
        <v>50</v>
      </c>
      <c r="N3724">
        <v>1.3</v>
      </c>
      <c r="O3724" s="1"/>
      <c r="P3724" s="46"/>
    </row>
    <row r="3725" spans="1:16" ht="16.5" hidden="1" customHeight="1">
      <c r="A3725" s="43">
        <v>109232</v>
      </c>
      <c r="B3725" s="1" t="s">
        <v>41</v>
      </c>
      <c r="C3725" s="1" t="s">
        <v>51</v>
      </c>
      <c r="D3725" s="1" t="s">
        <v>52</v>
      </c>
      <c r="E3725" s="1" t="s">
        <v>44</v>
      </c>
      <c r="F3725" s="1" t="s">
        <v>45</v>
      </c>
      <c r="G3725" s="1" t="s">
        <v>46</v>
      </c>
      <c r="H3725" s="1" t="s">
        <v>54</v>
      </c>
      <c r="I3725" s="32" t="s">
        <v>893</v>
      </c>
      <c r="J3725" s="32" t="s">
        <v>6079</v>
      </c>
      <c r="K3725" s="27">
        <v>44755.536793981482</v>
      </c>
      <c r="L3725" s="27">
        <v>44757.50240740741</v>
      </c>
      <c r="M3725" s="1" t="s">
        <v>50</v>
      </c>
      <c r="N3725">
        <v>1.3</v>
      </c>
      <c r="O3725" s="1"/>
      <c r="P3725" s="46"/>
    </row>
    <row r="3726" spans="1:16" ht="16.5" hidden="1" customHeight="1">
      <c r="A3726" s="43">
        <v>109233</v>
      </c>
      <c r="B3726" s="1" t="s">
        <v>60</v>
      </c>
      <c r="C3726" s="1" t="s">
        <v>51</v>
      </c>
      <c r="D3726" s="1" t="s">
        <v>81</v>
      </c>
      <c r="E3726" s="1" t="s">
        <v>102</v>
      </c>
      <c r="F3726" s="1" t="s">
        <v>53</v>
      </c>
      <c r="G3726" s="1" t="s">
        <v>85</v>
      </c>
      <c r="H3726" s="1" t="s">
        <v>54</v>
      </c>
      <c r="I3726" s="32" t="s">
        <v>6558</v>
      </c>
      <c r="J3726" s="32" t="s">
        <v>6559</v>
      </c>
      <c r="K3726" s="27">
        <v>44755.539085648146</v>
      </c>
      <c r="L3726" s="27">
        <v>44756.507928240739</v>
      </c>
      <c r="M3726" s="1" t="s">
        <v>50</v>
      </c>
      <c r="N3726">
        <v>1.3</v>
      </c>
      <c r="O3726" s="1"/>
      <c r="P3726" s="46"/>
    </row>
    <row r="3727" spans="1:16" ht="16.5" hidden="1" customHeight="1">
      <c r="A3727" s="43">
        <v>109234</v>
      </c>
      <c r="B3727" s="1" t="s">
        <v>57</v>
      </c>
      <c r="C3727" s="1" t="s">
        <v>51</v>
      </c>
      <c r="D3727" s="1" t="s">
        <v>71</v>
      </c>
      <c r="E3727" s="1" t="s">
        <v>44</v>
      </c>
      <c r="F3727" s="1" t="s">
        <v>53</v>
      </c>
      <c r="G3727" s="1" t="s">
        <v>46</v>
      </c>
      <c r="H3727" s="1" t="s">
        <v>47</v>
      </c>
      <c r="I3727" s="32" t="s">
        <v>6560</v>
      </c>
      <c r="J3727" s="32" t="s">
        <v>6561</v>
      </c>
      <c r="K3727" s="27">
        <v>44755.553587962961</v>
      </c>
      <c r="L3727" s="27">
        <v>44756.642881944441</v>
      </c>
      <c r="M3727" s="1" t="s">
        <v>50</v>
      </c>
      <c r="N3727">
        <v>1.1000000000000001</v>
      </c>
      <c r="O3727" s="1"/>
      <c r="P3727" s="46"/>
    </row>
    <row r="3728" spans="1:16" ht="16.5" hidden="1" customHeight="1">
      <c r="A3728" s="43">
        <v>109235</v>
      </c>
      <c r="B3728" s="1" t="s">
        <v>57</v>
      </c>
      <c r="C3728" s="1" t="s">
        <v>51</v>
      </c>
      <c r="D3728" s="1" t="s">
        <v>81</v>
      </c>
      <c r="E3728" s="1" t="s">
        <v>62</v>
      </c>
      <c r="F3728" s="1" t="s">
        <v>53</v>
      </c>
      <c r="G3728" s="1" t="s">
        <v>46</v>
      </c>
      <c r="H3728" s="1" t="s">
        <v>54</v>
      </c>
      <c r="I3728" s="32" t="s">
        <v>6562</v>
      </c>
      <c r="J3728" s="32" t="s">
        <v>6563</v>
      </c>
      <c r="K3728" s="27">
        <v>44755.559270833335</v>
      </c>
      <c r="L3728" s="27">
        <v>44762.784305555557</v>
      </c>
      <c r="M3728" s="1" t="s">
        <v>50</v>
      </c>
      <c r="N3728">
        <v>1.1000000000000001</v>
      </c>
      <c r="O3728" s="1"/>
      <c r="P3728" s="46"/>
    </row>
    <row r="3729" spans="1:16" ht="16.5" hidden="1" customHeight="1">
      <c r="A3729" s="43">
        <v>109236</v>
      </c>
      <c r="B3729" s="1" t="s">
        <v>74</v>
      </c>
      <c r="C3729" s="1" t="s">
        <v>51</v>
      </c>
      <c r="D3729" s="1" t="s">
        <v>52</v>
      </c>
      <c r="E3729" s="1" t="s">
        <v>44</v>
      </c>
      <c r="F3729" s="1" t="s">
        <v>67</v>
      </c>
      <c r="G3729" s="1" t="s">
        <v>46</v>
      </c>
      <c r="H3729" s="1" t="s">
        <v>47</v>
      </c>
      <c r="I3729" s="32" t="s">
        <v>6564</v>
      </c>
      <c r="J3729" s="32" t="s">
        <v>6565</v>
      </c>
      <c r="K3729" s="27">
        <v>44755.575381944444</v>
      </c>
      <c r="L3729" s="27">
        <v>44763.671585648146</v>
      </c>
      <c r="M3729" s="1" t="s">
        <v>50</v>
      </c>
      <c r="N3729">
        <v>1.2</v>
      </c>
      <c r="O3729" s="1"/>
      <c r="P3729" s="46"/>
    </row>
    <row r="3730" spans="1:16" ht="16.5" hidden="1" customHeight="1">
      <c r="A3730" s="43">
        <v>109237</v>
      </c>
      <c r="B3730" s="1" t="s">
        <v>41</v>
      </c>
      <c r="C3730" s="1" t="s">
        <v>150</v>
      </c>
      <c r="D3730" s="1" t="s">
        <v>52</v>
      </c>
      <c r="E3730" s="1" t="s">
        <v>207</v>
      </c>
      <c r="F3730" s="1" t="s">
        <v>67</v>
      </c>
      <c r="G3730" s="1" t="s">
        <v>46</v>
      </c>
      <c r="H3730" s="1" t="s">
        <v>47</v>
      </c>
      <c r="I3730" s="32" t="s">
        <v>6566</v>
      </c>
      <c r="J3730" s="32" t="s">
        <v>6567</v>
      </c>
      <c r="K3730" s="27">
        <v>44755.603356481479</v>
      </c>
      <c r="L3730" s="27">
        <v>44764.49664351852</v>
      </c>
      <c r="M3730" s="1" t="s">
        <v>50</v>
      </c>
      <c r="N3730">
        <v>1.3</v>
      </c>
      <c r="O3730" s="1"/>
      <c r="P3730" s="46"/>
    </row>
    <row r="3731" spans="1:16" ht="16.5" hidden="1" customHeight="1">
      <c r="A3731" s="43">
        <v>109238</v>
      </c>
      <c r="B3731" s="1" t="s">
        <v>41</v>
      </c>
      <c r="C3731" s="1" t="s">
        <v>51</v>
      </c>
      <c r="D3731" s="1" t="s">
        <v>81</v>
      </c>
      <c r="E3731" s="1" t="s">
        <v>440</v>
      </c>
      <c r="F3731" s="1" t="s">
        <v>67</v>
      </c>
      <c r="G3731" s="1" t="s">
        <v>68</v>
      </c>
      <c r="H3731" s="1" t="s">
        <v>47</v>
      </c>
      <c r="I3731" s="32" t="s">
        <v>6568</v>
      </c>
      <c r="J3731" s="32" t="s">
        <v>6569</v>
      </c>
      <c r="K3731" s="27">
        <v>44755.609722222223</v>
      </c>
      <c r="L3731" s="27">
        <v>44761.458749999998</v>
      </c>
      <c r="M3731" s="1" t="s">
        <v>50</v>
      </c>
      <c r="N3731">
        <v>1.2</v>
      </c>
      <c r="O3731" s="1"/>
      <c r="P3731" s="46"/>
    </row>
    <row r="3732" spans="1:16" ht="16.5" hidden="1" customHeight="1">
      <c r="A3732" s="43">
        <v>109239</v>
      </c>
      <c r="B3732" s="1" t="s">
        <v>41</v>
      </c>
      <c r="C3732" s="1" t="s">
        <v>150</v>
      </c>
      <c r="D3732" s="1" t="s">
        <v>52</v>
      </c>
      <c r="E3732" s="1" t="s">
        <v>207</v>
      </c>
      <c r="F3732" s="1" t="s">
        <v>45</v>
      </c>
      <c r="G3732" s="1" t="s">
        <v>46</v>
      </c>
      <c r="H3732" s="1" t="s">
        <v>47</v>
      </c>
      <c r="I3732" s="32" t="s">
        <v>6570</v>
      </c>
      <c r="J3732" s="32" t="s">
        <v>6079</v>
      </c>
      <c r="K3732" s="27">
        <v>44755.61246527778</v>
      </c>
      <c r="L3732" s="27">
        <v>44757.501458333332</v>
      </c>
      <c r="M3732" s="1" t="s">
        <v>50</v>
      </c>
      <c r="N3732">
        <v>1.3</v>
      </c>
      <c r="O3732" s="1"/>
      <c r="P3732" s="46"/>
    </row>
    <row r="3733" spans="1:16" ht="16.5" hidden="1" customHeight="1">
      <c r="A3733" s="43">
        <v>109240</v>
      </c>
      <c r="B3733" s="1" t="s">
        <v>60</v>
      </c>
      <c r="C3733" s="1" t="s">
        <v>51</v>
      </c>
      <c r="D3733" s="1" t="s">
        <v>81</v>
      </c>
      <c r="E3733" s="1" t="s">
        <v>44</v>
      </c>
      <c r="F3733" s="1" t="s">
        <v>45</v>
      </c>
      <c r="G3733" s="1" t="s">
        <v>46</v>
      </c>
      <c r="H3733" s="1" t="s">
        <v>47</v>
      </c>
      <c r="I3733" s="32" t="s">
        <v>3284</v>
      </c>
      <c r="J3733" s="32" t="s">
        <v>6139</v>
      </c>
      <c r="K3733" s="27">
        <v>44755.635000000002</v>
      </c>
      <c r="L3733" s="27">
        <v>44757.500891203701</v>
      </c>
      <c r="M3733" s="1" t="s">
        <v>50</v>
      </c>
      <c r="N3733">
        <v>1.3</v>
      </c>
      <c r="O3733" s="1"/>
      <c r="P3733" s="46"/>
    </row>
    <row r="3734" spans="1:16" ht="16.5" customHeight="1">
      <c r="A3734" s="43">
        <v>109241</v>
      </c>
      <c r="B3734" s="1" t="s">
        <v>41</v>
      </c>
      <c r="C3734" s="1" t="s">
        <v>90</v>
      </c>
      <c r="D3734" s="1" t="s">
        <v>151</v>
      </c>
      <c r="E3734" s="1" t="s">
        <v>257</v>
      </c>
      <c r="F3734" s="1" t="s">
        <v>67</v>
      </c>
      <c r="G3734" s="1" t="s">
        <v>401</v>
      </c>
      <c r="H3734" s="1" t="s">
        <v>54</v>
      </c>
      <c r="I3734" s="32" t="s">
        <v>6571</v>
      </c>
      <c r="J3734" s="32" t="s">
        <v>6572</v>
      </c>
      <c r="K3734" s="27">
        <v>44755.687800925924</v>
      </c>
      <c r="L3734" s="27">
        <v>44761.345185185186</v>
      </c>
      <c r="M3734" s="1" t="s">
        <v>50</v>
      </c>
      <c r="N3734" s="85" t="s">
        <v>429</v>
      </c>
      <c r="O3734" s="1"/>
      <c r="P3734" s="46"/>
    </row>
    <row r="3735" spans="1:16" ht="16.5" hidden="1" customHeight="1">
      <c r="A3735" s="43">
        <v>109242</v>
      </c>
      <c r="B3735" s="1" t="s">
        <v>74</v>
      </c>
      <c r="C3735" s="1" t="s">
        <v>51</v>
      </c>
      <c r="D3735" s="1" t="s">
        <v>43</v>
      </c>
      <c r="E3735" s="1" t="s">
        <v>44</v>
      </c>
      <c r="F3735" s="1" t="s">
        <v>45</v>
      </c>
      <c r="G3735" s="1" t="s">
        <v>46</v>
      </c>
      <c r="H3735" s="1" t="s">
        <v>47</v>
      </c>
      <c r="I3735" s="32" t="s">
        <v>6573</v>
      </c>
      <c r="J3735" s="32" t="s">
        <v>6574</v>
      </c>
      <c r="K3735" s="27">
        <v>44755.687893518516</v>
      </c>
      <c r="L3735" s="27">
        <v>44763.531215277777</v>
      </c>
      <c r="M3735" s="1" t="s">
        <v>50</v>
      </c>
      <c r="N3735">
        <v>1.2</v>
      </c>
      <c r="O3735" s="1"/>
      <c r="P3735" s="46"/>
    </row>
    <row r="3736" spans="1:16" ht="16.5" hidden="1" customHeight="1">
      <c r="A3736" s="43">
        <v>109243</v>
      </c>
      <c r="B3736" s="1" t="s">
        <v>60</v>
      </c>
      <c r="C3736" s="1" t="s">
        <v>51</v>
      </c>
      <c r="D3736" s="1" t="s">
        <v>81</v>
      </c>
      <c r="E3736" s="1" t="s">
        <v>257</v>
      </c>
      <c r="F3736" s="1" t="s">
        <v>53</v>
      </c>
      <c r="G3736" s="1" t="s">
        <v>85</v>
      </c>
      <c r="H3736" s="1" t="s">
        <v>54</v>
      </c>
      <c r="I3736" s="32" t="s">
        <v>6575</v>
      </c>
      <c r="J3736" s="32" t="s">
        <v>6576</v>
      </c>
      <c r="K3736" s="27">
        <v>44755.692743055559</v>
      </c>
      <c r="L3736" s="27">
        <v>44756.633518518516</v>
      </c>
      <c r="M3736" s="1" t="s">
        <v>50</v>
      </c>
      <c r="N3736">
        <v>1.3</v>
      </c>
      <c r="O3736" s="1"/>
      <c r="P3736" s="46"/>
    </row>
    <row r="3737" spans="1:16" ht="16.5" hidden="1" customHeight="1">
      <c r="A3737" s="43">
        <v>109244</v>
      </c>
      <c r="B3737" s="1" t="s">
        <v>358</v>
      </c>
      <c r="C3737" s="1" t="s">
        <v>51</v>
      </c>
      <c r="D3737" s="1" t="s">
        <v>71</v>
      </c>
      <c r="E3737" s="1" t="s">
        <v>62</v>
      </c>
      <c r="F3737" s="1" t="s">
        <v>67</v>
      </c>
      <c r="G3737" s="1" t="s">
        <v>46</v>
      </c>
      <c r="H3737" s="1" t="s">
        <v>54</v>
      </c>
      <c r="I3737" s="32" t="s">
        <v>6577</v>
      </c>
      <c r="J3737" s="32" t="s">
        <v>6578</v>
      </c>
      <c r="K3737" s="27">
        <v>44755.827476851853</v>
      </c>
      <c r="L3737" s="27">
        <v>44760.632418981484</v>
      </c>
      <c r="M3737" s="1" t="s">
        <v>50</v>
      </c>
      <c r="N3737">
        <v>3.1</v>
      </c>
      <c r="O3737" s="1"/>
      <c r="P3737" s="46"/>
    </row>
    <row r="3738" spans="1:16" ht="16.5" hidden="1" customHeight="1">
      <c r="A3738" s="43">
        <v>109245</v>
      </c>
      <c r="B3738" s="1" t="s">
        <v>41</v>
      </c>
      <c r="C3738" s="1" t="s">
        <v>90</v>
      </c>
      <c r="D3738" s="1" t="s">
        <v>71</v>
      </c>
      <c r="E3738" s="1" t="s">
        <v>62</v>
      </c>
      <c r="F3738" s="1" t="s">
        <v>45</v>
      </c>
      <c r="G3738" s="1" t="s">
        <v>46</v>
      </c>
      <c r="H3738" s="1" t="s">
        <v>54</v>
      </c>
      <c r="I3738" s="32" t="s">
        <v>6579</v>
      </c>
      <c r="J3738" s="32" t="s">
        <v>6580</v>
      </c>
      <c r="K3738" s="27">
        <v>44756.395231481481</v>
      </c>
      <c r="L3738" s="27">
        <v>44756.506180555552</v>
      </c>
      <c r="M3738" s="1" t="s">
        <v>50</v>
      </c>
      <c r="N3738">
        <v>1.3</v>
      </c>
      <c r="O3738" s="1"/>
      <c r="P3738" s="46"/>
    </row>
    <row r="3739" spans="1:16" ht="16.5" hidden="1" customHeight="1">
      <c r="A3739" s="43">
        <v>109246</v>
      </c>
      <c r="B3739" s="1" t="s">
        <v>41</v>
      </c>
      <c r="C3739" s="1" t="s">
        <v>42</v>
      </c>
      <c r="D3739" s="1" t="s">
        <v>52</v>
      </c>
      <c r="E3739" s="1" t="s">
        <v>44</v>
      </c>
      <c r="F3739" s="1" t="s">
        <v>45</v>
      </c>
      <c r="G3739" s="1" t="s">
        <v>46</v>
      </c>
      <c r="H3739" s="1" t="s">
        <v>54</v>
      </c>
      <c r="I3739" s="32" t="s">
        <v>3381</v>
      </c>
      <c r="J3739" s="32" t="s">
        <v>6139</v>
      </c>
      <c r="K3739" s="27">
        <v>44756.445393518516</v>
      </c>
      <c r="L3739" s="27">
        <v>44757.499594907407</v>
      </c>
      <c r="M3739" s="1" t="s">
        <v>50</v>
      </c>
      <c r="N3739">
        <v>1.3</v>
      </c>
      <c r="O3739" s="1"/>
      <c r="P3739" s="46"/>
    </row>
    <row r="3740" spans="1:16" ht="16.5" hidden="1" customHeight="1">
      <c r="A3740" s="43">
        <v>109247</v>
      </c>
      <c r="B3740" s="1" t="s">
        <v>60</v>
      </c>
      <c r="C3740" s="1" t="s">
        <v>51</v>
      </c>
      <c r="D3740" s="1" t="s">
        <v>43</v>
      </c>
      <c r="E3740" s="1" t="s">
        <v>44</v>
      </c>
      <c r="F3740" s="1" t="s">
        <v>45</v>
      </c>
      <c r="G3740" s="1" t="s">
        <v>46</v>
      </c>
      <c r="H3740" s="1" t="s">
        <v>47</v>
      </c>
      <c r="I3740" s="32" t="s">
        <v>6581</v>
      </c>
      <c r="J3740" s="32" t="s">
        <v>6582</v>
      </c>
      <c r="K3740" s="27">
        <v>44756.45826388889</v>
      </c>
      <c r="L3740" s="27">
        <v>44764.497442129628</v>
      </c>
      <c r="M3740" s="1" t="s">
        <v>50</v>
      </c>
      <c r="N3740">
        <v>1.3</v>
      </c>
      <c r="O3740" s="1"/>
      <c r="P3740" s="46"/>
    </row>
    <row r="3741" spans="1:16" ht="16.5" hidden="1" customHeight="1">
      <c r="A3741" s="43">
        <v>109248</v>
      </c>
      <c r="B3741" s="1" t="s">
        <v>60</v>
      </c>
      <c r="C3741" s="1" t="s">
        <v>109</v>
      </c>
      <c r="D3741" s="1" t="s">
        <v>61</v>
      </c>
      <c r="E3741" s="1" t="s">
        <v>44</v>
      </c>
      <c r="F3741" s="1" t="s">
        <v>45</v>
      </c>
      <c r="G3741" s="1" t="s">
        <v>46</v>
      </c>
      <c r="H3741" s="1" t="s">
        <v>54</v>
      </c>
      <c r="I3741" s="32" t="s">
        <v>6583</v>
      </c>
      <c r="J3741" s="32" t="s">
        <v>6584</v>
      </c>
      <c r="K3741" s="27">
        <v>44756.473900462966</v>
      </c>
      <c r="L3741" s="27">
        <v>44756.505509259259</v>
      </c>
      <c r="M3741" s="1" t="s">
        <v>50</v>
      </c>
      <c r="N3741">
        <v>1.3</v>
      </c>
      <c r="O3741" s="1"/>
      <c r="P3741" s="46"/>
    </row>
    <row r="3742" spans="1:16" ht="16.5" hidden="1" customHeight="1">
      <c r="A3742" s="43">
        <v>109249</v>
      </c>
      <c r="B3742" s="1" t="s">
        <v>41</v>
      </c>
      <c r="C3742" s="1" t="s">
        <v>341</v>
      </c>
      <c r="D3742" s="1" t="s">
        <v>61</v>
      </c>
      <c r="E3742" s="1" t="s">
        <v>44</v>
      </c>
      <c r="F3742" s="1" t="s">
        <v>45</v>
      </c>
      <c r="G3742" s="1" t="s">
        <v>46</v>
      </c>
      <c r="H3742" s="1" t="s">
        <v>47</v>
      </c>
      <c r="I3742" s="32" t="s">
        <v>801</v>
      </c>
      <c r="J3742" s="32" t="s">
        <v>6585</v>
      </c>
      <c r="K3742" s="27">
        <v>44756.480300925927</v>
      </c>
      <c r="L3742" s="27">
        <v>44760.486990740741</v>
      </c>
      <c r="M3742" s="1" t="s">
        <v>50</v>
      </c>
      <c r="N3742">
        <v>1.3</v>
      </c>
      <c r="O3742" s="1"/>
      <c r="P3742" s="46"/>
    </row>
    <row r="3743" spans="1:16" ht="16.5" hidden="1" customHeight="1">
      <c r="A3743" s="43">
        <v>109250</v>
      </c>
      <c r="B3743" s="1" t="s">
        <v>60</v>
      </c>
      <c r="C3743" s="1" t="s">
        <v>51</v>
      </c>
      <c r="D3743" s="1" t="s">
        <v>43</v>
      </c>
      <c r="E3743" s="1" t="s">
        <v>102</v>
      </c>
      <c r="F3743" s="1" t="s">
        <v>45</v>
      </c>
      <c r="G3743" s="1" t="s">
        <v>46</v>
      </c>
      <c r="H3743" s="1" t="s">
        <v>47</v>
      </c>
      <c r="I3743" s="32" t="s">
        <v>6072</v>
      </c>
      <c r="J3743" s="32" t="s">
        <v>6333</v>
      </c>
      <c r="K3743" s="27">
        <v>44756.485046296293</v>
      </c>
      <c r="L3743" s="27">
        <v>44756.504108796296</v>
      </c>
      <c r="M3743" s="1" t="s">
        <v>50</v>
      </c>
      <c r="N3743">
        <v>1.3</v>
      </c>
      <c r="O3743" s="1"/>
      <c r="P3743" s="46"/>
    </row>
    <row r="3744" spans="1:16" ht="16.5" hidden="1" customHeight="1">
      <c r="A3744" s="43">
        <v>109251</v>
      </c>
      <c r="B3744" s="1" t="s">
        <v>57</v>
      </c>
      <c r="C3744" s="1" t="s">
        <v>51</v>
      </c>
      <c r="D3744" s="1" t="s">
        <v>61</v>
      </c>
      <c r="E3744" s="1" t="s">
        <v>44</v>
      </c>
      <c r="F3744" s="1" t="s">
        <v>53</v>
      </c>
      <c r="G3744" s="1" t="s">
        <v>46</v>
      </c>
      <c r="H3744" s="1" t="s">
        <v>54</v>
      </c>
      <c r="I3744" s="32" t="s">
        <v>6586</v>
      </c>
      <c r="J3744" s="32" t="s">
        <v>6587</v>
      </c>
      <c r="K3744" s="27">
        <v>44756.492083333331</v>
      </c>
      <c r="L3744" s="27">
        <v>44757.498171296298</v>
      </c>
      <c r="M3744" s="1" t="s">
        <v>50</v>
      </c>
      <c r="N3744">
        <v>1.1000000000000001</v>
      </c>
      <c r="O3744" s="1"/>
      <c r="P3744" s="46"/>
    </row>
    <row r="3745" spans="1:16" ht="16.5" hidden="1" customHeight="1">
      <c r="A3745" s="43">
        <v>109252</v>
      </c>
      <c r="B3745" s="1" t="s">
        <v>41</v>
      </c>
      <c r="C3745" s="1" t="s">
        <v>51</v>
      </c>
      <c r="D3745" s="1" t="s">
        <v>61</v>
      </c>
      <c r="E3745" s="1" t="s">
        <v>62</v>
      </c>
      <c r="F3745" s="1" t="s">
        <v>67</v>
      </c>
      <c r="G3745" s="1" t="s">
        <v>85</v>
      </c>
      <c r="H3745" s="1" t="s">
        <v>47</v>
      </c>
      <c r="I3745" s="32" t="s">
        <v>6588</v>
      </c>
      <c r="J3745" s="32" t="s">
        <v>6589</v>
      </c>
      <c r="K3745" s="27">
        <v>44756.500590277778</v>
      </c>
      <c r="L3745" s="27">
        <v>44761.346631944441</v>
      </c>
      <c r="M3745" s="1" t="s">
        <v>50</v>
      </c>
      <c r="N3745">
        <v>1.3</v>
      </c>
      <c r="O3745" s="1"/>
      <c r="P3745" s="46"/>
    </row>
    <row r="3746" spans="1:16" ht="16.5" hidden="1" customHeight="1">
      <c r="A3746" s="43">
        <v>109253</v>
      </c>
      <c r="B3746" s="1" t="s">
        <v>41</v>
      </c>
      <c r="C3746" s="1" t="s">
        <v>51</v>
      </c>
      <c r="D3746" s="1" t="s">
        <v>52</v>
      </c>
      <c r="E3746" s="1" t="s">
        <v>134</v>
      </c>
      <c r="F3746" s="1" t="s">
        <v>67</v>
      </c>
      <c r="G3746" s="1" t="s">
        <v>46</v>
      </c>
      <c r="H3746" s="1" t="s">
        <v>47</v>
      </c>
      <c r="I3746" s="32" t="s">
        <v>6590</v>
      </c>
      <c r="J3746" s="32" t="s">
        <v>6591</v>
      </c>
      <c r="K3746" s="27">
        <v>44756.507025462961</v>
      </c>
      <c r="L3746" s="27">
        <v>44764.521909722222</v>
      </c>
      <c r="M3746" s="1" t="s">
        <v>50</v>
      </c>
      <c r="N3746">
        <v>1.3</v>
      </c>
      <c r="O3746" s="1"/>
      <c r="P3746" s="46"/>
    </row>
    <row r="3747" spans="1:16" ht="16.5" hidden="1" customHeight="1">
      <c r="A3747" s="43">
        <v>109254</v>
      </c>
      <c r="B3747" s="1" t="s">
        <v>60</v>
      </c>
      <c r="C3747" s="1" t="s">
        <v>51</v>
      </c>
      <c r="D3747" s="1" t="s">
        <v>71</v>
      </c>
      <c r="E3747" s="1" t="s">
        <v>44</v>
      </c>
      <c r="F3747" s="1" t="s">
        <v>53</v>
      </c>
      <c r="G3747" s="1" t="s">
        <v>46</v>
      </c>
      <c r="H3747" s="1" t="s">
        <v>47</v>
      </c>
      <c r="I3747" s="32" t="s">
        <v>6592</v>
      </c>
      <c r="J3747" s="32" t="s">
        <v>6593</v>
      </c>
      <c r="K3747" s="27">
        <v>44756.509062500001</v>
      </c>
      <c r="L3747" s="27">
        <v>44764.527685185189</v>
      </c>
      <c r="M3747" s="1" t="s">
        <v>50</v>
      </c>
      <c r="N3747">
        <v>1.3</v>
      </c>
      <c r="O3747" s="1"/>
      <c r="P3747" s="46"/>
    </row>
    <row r="3748" spans="1:16" ht="16.5" hidden="1" customHeight="1">
      <c r="A3748" s="43">
        <v>109255</v>
      </c>
      <c r="B3748" s="1" t="s">
        <v>57</v>
      </c>
      <c r="C3748" s="1" t="s">
        <v>51</v>
      </c>
      <c r="D3748" s="1" t="s">
        <v>61</v>
      </c>
      <c r="E3748" s="1" t="s">
        <v>44</v>
      </c>
      <c r="F3748" s="1" t="s">
        <v>53</v>
      </c>
      <c r="G3748" s="1" t="s">
        <v>46</v>
      </c>
      <c r="H3748" s="1" t="s">
        <v>47</v>
      </c>
      <c r="I3748" s="32" t="s">
        <v>6594</v>
      </c>
      <c r="J3748" s="32" t="s">
        <v>6595</v>
      </c>
      <c r="K3748" s="27">
        <v>44756.514722222222</v>
      </c>
      <c r="L3748" s="27">
        <v>44757.420740740738</v>
      </c>
      <c r="M3748" s="1" t="s">
        <v>50</v>
      </c>
      <c r="N3748">
        <v>1.1000000000000001</v>
      </c>
      <c r="O3748" s="1"/>
      <c r="P3748" s="46"/>
    </row>
    <row r="3749" spans="1:16" ht="16.5" hidden="1" customHeight="1">
      <c r="A3749" s="43">
        <v>109256</v>
      </c>
      <c r="B3749" s="1" t="s">
        <v>41</v>
      </c>
      <c r="C3749" s="1" t="s">
        <v>51</v>
      </c>
      <c r="D3749" s="1" t="s">
        <v>71</v>
      </c>
      <c r="E3749" s="1" t="s">
        <v>44</v>
      </c>
      <c r="F3749" s="1" t="s">
        <v>45</v>
      </c>
      <c r="G3749" s="1" t="s">
        <v>46</v>
      </c>
      <c r="H3749" s="1" t="s">
        <v>54</v>
      </c>
      <c r="I3749" s="32" t="s">
        <v>6596</v>
      </c>
      <c r="J3749" s="32" t="s">
        <v>6597</v>
      </c>
      <c r="K3749" s="27">
        <v>44756.520671296297</v>
      </c>
      <c r="L3749" s="27">
        <v>44756.522291666668</v>
      </c>
      <c r="M3749" s="1" t="s">
        <v>50</v>
      </c>
      <c r="N3749">
        <v>1.3</v>
      </c>
      <c r="O3749" s="1"/>
      <c r="P3749" s="46"/>
    </row>
    <row r="3750" spans="1:16" ht="16.5" hidden="1" customHeight="1">
      <c r="A3750" s="43">
        <v>109257</v>
      </c>
      <c r="B3750" s="1" t="s">
        <v>60</v>
      </c>
      <c r="C3750" s="1" t="s">
        <v>51</v>
      </c>
      <c r="D3750" s="1" t="s">
        <v>81</v>
      </c>
      <c r="E3750" s="1" t="s">
        <v>257</v>
      </c>
      <c r="F3750" s="1" t="s">
        <v>53</v>
      </c>
      <c r="G3750" s="1" t="s">
        <v>46</v>
      </c>
      <c r="H3750" s="1" t="s">
        <v>54</v>
      </c>
      <c r="I3750" s="32" t="s">
        <v>6598</v>
      </c>
      <c r="J3750" s="32" t="s">
        <v>6599</v>
      </c>
      <c r="K3750" s="27">
        <v>44756.526574074072</v>
      </c>
      <c r="L3750" s="27">
        <v>44756.537997685184</v>
      </c>
      <c r="M3750" s="1" t="s">
        <v>50</v>
      </c>
      <c r="N3750">
        <v>1.3</v>
      </c>
      <c r="O3750" s="1"/>
      <c r="P3750" s="46"/>
    </row>
    <row r="3751" spans="1:16" ht="16.5" customHeight="1">
      <c r="A3751" s="43">
        <v>109258</v>
      </c>
      <c r="B3751" s="1" t="s">
        <v>41</v>
      </c>
      <c r="C3751" s="1" t="s">
        <v>42</v>
      </c>
      <c r="D3751" s="1" t="s">
        <v>71</v>
      </c>
      <c r="E3751" s="1" t="s">
        <v>62</v>
      </c>
      <c r="F3751" s="1" t="s">
        <v>67</v>
      </c>
      <c r="G3751" s="1" t="s">
        <v>401</v>
      </c>
      <c r="H3751" s="1" t="s">
        <v>47</v>
      </c>
      <c r="I3751" s="32" t="s">
        <v>6600</v>
      </c>
      <c r="J3751" s="32" t="s">
        <v>6601</v>
      </c>
      <c r="K3751" s="27">
        <v>44756.528414351851</v>
      </c>
      <c r="L3751" s="27">
        <v>44764.544224537036</v>
      </c>
      <c r="M3751" s="1" t="s">
        <v>50</v>
      </c>
      <c r="N3751" s="85" t="s">
        <v>429</v>
      </c>
      <c r="O3751" s="1"/>
      <c r="P3751" s="46"/>
    </row>
    <row r="3752" spans="1:16" ht="16.5" hidden="1" customHeight="1">
      <c r="A3752" s="43">
        <v>109259</v>
      </c>
      <c r="B3752" s="1" t="s">
        <v>60</v>
      </c>
      <c r="C3752" s="1" t="s">
        <v>51</v>
      </c>
      <c r="D3752" s="1" t="s">
        <v>43</v>
      </c>
      <c r="E3752" s="1" t="s">
        <v>44</v>
      </c>
      <c r="F3752" s="1" t="s">
        <v>53</v>
      </c>
      <c r="G3752" s="1" t="s">
        <v>46</v>
      </c>
      <c r="H3752" s="1" t="s">
        <v>54</v>
      </c>
      <c r="I3752" s="32" t="s">
        <v>6602</v>
      </c>
      <c r="J3752" s="32" t="s">
        <v>6603</v>
      </c>
      <c r="K3752" s="27">
        <v>44756.546111111114</v>
      </c>
      <c r="L3752" s="27">
        <v>44764.49795138889</v>
      </c>
      <c r="M3752" s="1" t="s">
        <v>50</v>
      </c>
      <c r="N3752">
        <v>1.3</v>
      </c>
      <c r="O3752" s="1"/>
      <c r="P3752" s="46"/>
    </row>
    <row r="3753" spans="1:16" ht="16.5" hidden="1" customHeight="1">
      <c r="A3753" s="43">
        <v>109260</v>
      </c>
      <c r="B3753" s="1" t="s">
        <v>57</v>
      </c>
      <c r="C3753" s="1" t="s">
        <v>51</v>
      </c>
      <c r="D3753" s="1" t="s">
        <v>61</v>
      </c>
      <c r="E3753" s="1" t="s">
        <v>44</v>
      </c>
      <c r="F3753" s="1" t="s">
        <v>45</v>
      </c>
      <c r="G3753" s="1" t="s">
        <v>46</v>
      </c>
      <c r="H3753" s="1" t="s">
        <v>47</v>
      </c>
      <c r="I3753" s="32" t="s">
        <v>6604</v>
      </c>
      <c r="J3753" s="32" t="s">
        <v>6512</v>
      </c>
      <c r="K3753" s="27">
        <v>44756.594814814816</v>
      </c>
      <c r="L3753" s="27">
        <v>44756.632650462961</v>
      </c>
      <c r="M3753" s="1" t="s">
        <v>50</v>
      </c>
      <c r="N3753">
        <v>1.3</v>
      </c>
      <c r="O3753" s="1"/>
      <c r="P3753" s="46"/>
    </row>
    <row r="3754" spans="1:16" ht="16.5" hidden="1" customHeight="1">
      <c r="A3754" s="43">
        <v>109261</v>
      </c>
      <c r="B3754" s="1" t="s">
        <v>57</v>
      </c>
      <c r="C3754" s="1" t="s">
        <v>150</v>
      </c>
      <c r="D3754" s="1" t="s">
        <v>43</v>
      </c>
      <c r="E3754" s="1" t="s">
        <v>44</v>
      </c>
      <c r="F3754" s="1" t="s">
        <v>45</v>
      </c>
      <c r="G3754" s="1" t="s">
        <v>46</v>
      </c>
      <c r="H3754" s="1" t="s">
        <v>47</v>
      </c>
      <c r="I3754" s="32" t="s">
        <v>6605</v>
      </c>
      <c r="J3754" s="32" t="s">
        <v>6606</v>
      </c>
      <c r="K3754" s="27">
        <v>44756.605578703704</v>
      </c>
      <c r="L3754" s="27">
        <v>44756.633101851854</v>
      </c>
      <c r="M3754" s="1" t="s">
        <v>50</v>
      </c>
      <c r="N3754">
        <v>1.1000000000000001</v>
      </c>
      <c r="O3754" s="1"/>
      <c r="P3754" s="46"/>
    </row>
    <row r="3755" spans="1:16" ht="16.5" hidden="1" customHeight="1">
      <c r="A3755" s="43">
        <v>109262</v>
      </c>
      <c r="B3755" s="1" t="s">
        <v>57</v>
      </c>
      <c r="C3755" s="1" t="s">
        <v>51</v>
      </c>
      <c r="D3755" s="1" t="s">
        <v>43</v>
      </c>
      <c r="E3755" s="1" t="s">
        <v>44</v>
      </c>
      <c r="F3755" s="1" t="s">
        <v>53</v>
      </c>
      <c r="G3755" s="1" t="s">
        <v>46</v>
      </c>
      <c r="H3755" s="1" t="s">
        <v>54</v>
      </c>
      <c r="I3755" s="32" t="s">
        <v>6149</v>
      </c>
      <c r="J3755" s="32" t="s">
        <v>6607</v>
      </c>
      <c r="K3755" s="27">
        <v>44756.616516203707</v>
      </c>
      <c r="L3755" s="27">
        <v>44756.62777777778</v>
      </c>
      <c r="M3755" s="1" t="s">
        <v>50</v>
      </c>
      <c r="N3755">
        <v>1.1000000000000001</v>
      </c>
      <c r="O3755" s="1"/>
      <c r="P3755" s="46"/>
    </row>
    <row r="3756" spans="1:16" ht="16.5" hidden="1" customHeight="1">
      <c r="A3756" s="43">
        <v>109263</v>
      </c>
      <c r="B3756" s="1" t="s">
        <v>41</v>
      </c>
      <c r="C3756" s="1" t="s">
        <v>782</v>
      </c>
      <c r="D3756" s="1" t="s">
        <v>71</v>
      </c>
      <c r="E3756" s="1" t="s">
        <v>44</v>
      </c>
      <c r="F3756" s="1" t="s">
        <v>45</v>
      </c>
      <c r="G3756" s="1" t="s">
        <v>46</v>
      </c>
      <c r="H3756" s="1" t="s">
        <v>54</v>
      </c>
      <c r="I3756" s="32" t="s">
        <v>801</v>
      </c>
      <c r="J3756" s="32" t="s">
        <v>6139</v>
      </c>
      <c r="K3756" s="27">
        <v>44756.631655092591</v>
      </c>
      <c r="L3756" s="27">
        <v>44757.431180555555</v>
      </c>
      <c r="M3756" s="1" t="s">
        <v>50</v>
      </c>
      <c r="N3756">
        <v>1.3</v>
      </c>
      <c r="O3756" s="1"/>
      <c r="P3756" s="46"/>
    </row>
    <row r="3757" spans="1:16" ht="16.5" hidden="1" customHeight="1">
      <c r="A3757" s="43">
        <v>109264</v>
      </c>
      <c r="B3757" s="1" t="s">
        <v>41</v>
      </c>
      <c r="C3757" s="1" t="s">
        <v>51</v>
      </c>
      <c r="D3757" s="1" t="s">
        <v>43</v>
      </c>
      <c r="E3757" s="1" t="s">
        <v>44</v>
      </c>
      <c r="F3757" s="1" t="s">
        <v>45</v>
      </c>
      <c r="G3757" s="1" t="s">
        <v>46</v>
      </c>
      <c r="H3757" s="1" t="s">
        <v>47</v>
      </c>
      <c r="I3757" s="32" t="s">
        <v>893</v>
      </c>
      <c r="J3757" s="32" t="s">
        <v>6079</v>
      </c>
      <c r="K3757" s="27">
        <v>44756.635011574072</v>
      </c>
      <c r="L3757" s="27">
        <v>44757.441655092596</v>
      </c>
      <c r="M3757" s="1" t="s">
        <v>50</v>
      </c>
      <c r="N3757">
        <v>1.3</v>
      </c>
      <c r="O3757" s="1"/>
      <c r="P3757" s="46"/>
    </row>
    <row r="3758" spans="1:16" ht="16.5" hidden="1" customHeight="1">
      <c r="A3758" s="43">
        <v>109265</v>
      </c>
      <c r="B3758" s="1" t="s">
        <v>41</v>
      </c>
      <c r="C3758" s="1" t="s">
        <v>51</v>
      </c>
      <c r="D3758" s="1" t="s">
        <v>61</v>
      </c>
      <c r="E3758" s="1" t="s">
        <v>44</v>
      </c>
      <c r="F3758" s="1" t="s">
        <v>45</v>
      </c>
      <c r="G3758" s="1" t="s">
        <v>46</v>
      </c>
      <c r="H3758" s="1" t="s">
        <v>47</v>
      </c>
      <c r="I3758" s="32" t="s">
        <v>901</v>
      </c>
      <c r="J3758" s="32" t="s">
        <v>6608</v>
      </c>
      <c r="K3758" s="27">
        <v>44756.655266203707</v>
      </c>
      <c r="L3758" s="27">
        <v>44757.417696759258</v>
      </c>
      <c r="M3758" s="1" t="s">
        <v>50</v>
      </c>
      <c r="N3758">
        <v>1.3</v>
      </c>
      <c r="O3758" s="1"/>
      <c r="P3758" s="46"/>
    </row>
    <row r="3759" spans="1:16" ht="16.5" hidden="1" customHeight="1">
      <c r="A3759" s="43">
        <v>109266</v>
      </c>
      <c r="B3759" s="1" t="s">
        <v>60</v>
      </c>
      <c r="C3759" s="1" t="s">
        <v>114</v>
      </c>
      <c r="D3759" s="1" t="s">
        <v>52</v>
      </c>
      <c r="E3759" s="1" t="s">
        <v>134</v>
      </c>
      <c r="F3759" s="1" t="s">
        <v>67</v>
      </c>
      <c r="G3759" s="1" t="s">
        <v>46</v>
      </c>
      <c r="H3759" s="1" t="s">
        <v>47</v>
      </c>
      <c r="I3759" s="32" t="s">
        <v>6609</v>
      </c>
      <c r="J3759" s="32" t="s">
        <v>6610</v>
      </c>
      <c r="K3759" s="27">
        <v>44756.787824074076</v>
      </c>
      <c r="L3759" s="27">
        <v>44764.701307870368</v>
      </c>
      <c r="M3759" s="1" t="s">
        <v>50</v>
      </c>
      <c r="N3759">
        <v>1.3</v>
      </c>
      <c r="O3759" s="1"/>
      <c r="P3759" s="46"/>
    </row>
    <row r="3760" spans="1:16" ht="16.5" hidden="1" customHeight="1">
      <c r="A3760" s="43">
        <v>109267</v>
      </c>
      <c r="B3760" s="1" t="s">
        <v>60</v>
      </c>
      <c r="C3760" s="1" t="s">
        <v>114</v>
      </c>
      <c r="D3760" s="1" t="s">
        <v>52</v>
      </c>
      <c r="E3760" s="1" t="s">
        <v>134</v>
      </c>
      <c r="F3760" s="1" t="s">
        <v>67</v>
      </c>
      <c r="G3760" s="1" t="s">
        <v>46</v>
      </c>
      <c r="H3760" s="1" t="s">
        <v>47</v>
      </c>
      <c r="I3760" s="32" t="s">
        <v>6611</v>
      </c>
      <c r="J3760" s="32" t="s">
        <v>6612</v>
      </c>
      <c r="K3760" s="27">
        <v>44756.79105324074</v>
      </c>
      <c r="L3760" s="27">
        <v>44764.702569444446</v>
      </c>
      <c r="M3760" s="1" t="s">
        <v>50</v>
      </c>
      <c r="N3760">
        <v>1.3</v>
      </c>
      <c r="O3760" s="1"/>
      <c r="P3760" s="46"/>
    </row>
    <row r="3761" spans="1:16" ht="16.5" hidden="1" customHeight="1">
      <c r="A3761" s="43">
        <v>109268</v>
      </c>
      <c r="B3761" s="1" t="s">
        <v>60</v>
      </c>
      <c r="C3761" s="1" t="s">
        <v>114</v>
      </c>
      <c r="D3761" s="1" t="s">
        <v>52</v>
      </c>
      <c r="E3761" s="1" t="s">
        <v>134</v>
      </c>
      <c r="F3761" s="1" t="s">
        <v>67</v>
      </c>
      <c r="G3761" s="1" t="s">
        <v>46</v>
      </c>
      <c r="H3761" s="1" t="s">
        <v>47</v>
      </c>
      <c r="I3761" s="32" t="s">
        <v>6613</v>
      </c>
      <c r="J3761" s="32" t="s">
        <v>6614</v>
      </c>
      <c r="K3761" s="27">
        <v>44756.793425925927</v>
      </c>
      <c r="L3761" s="27">
        <v>44764.702986111108</v>
      </c>
      <c r="M3761" s="1" t="s">
        <v>50</v>
      </c>
      <c r="N3761">
        <v>1.3</v>
      </c>
      <c r="O3761" s="1"/>
      <c r="P3761" s="46"/>
    </row>
    <row r="3762" spans="1:16" ht="16.5" hidden="1" customHeight="1">
      <c r="A3762" s="43">
        <v>109269</v>
      </c>
      <c r="B3762" s="1" t="s">
        <v>60</v>
      </c>
      <c r="C3762" s="1" t="s">
        <v>114</v>
      </c>
      <c r="D3762" s="1" t="s">
        <v>52</v>
      </c>
      <c r="E3762" s="1" t="s">
        <v>134</v>
      </c>
      <c r="F3762" s="1" t="s">
        <v>67</v>
      </c>
      <c r="G3762" s="1" t="s">
        <v>46</v>
      </c>
      <c r="H3762" s="1" t="s">
        <v>47</v>
      </c>
      <c r="I3762" s="32" t="s">
        <v>6615</v>
      </c>
      <c r="J3762" s="32" t="s">
        <v>6616</v>
      </c>
      <c r="K3762" s="27">
        <v>44756.796516203707</v>
      </c>
      <c r="L3762" s="27">
        <v>44764.704976851855</v>
      </c>
      <c r="M3762" s="1" t="s">
        <v>50</v>
      </c>
      <c r="N3762">
        <v>1.3</v>
      </c>
      <c r="O3762" s="1"/>
      <c r="P3762" s="46"/>
    </row>
    <row r="3763" spans="1:16" ht="16.5" hidden="1" customHeight="1">
      <c r="A3763" s="43">
        <v>109270</v>
      </c>
      <c r="B3763" s="1" t="s">
        <v>60</v>
      </c>
      <c r="C3763" s="1" t="s">
        <v>51</v>
      </c>
      <c r="D3763" s="1" t="s">
        <v>71</v>
      </c>
      <c r="E3763" s="1" t="s">
        <v>102</v>
      </c>
      <c r="F3763" s="1" t="s">
        <v>67</v>
      </c>
      <c r="G3763" s="1" t="s">
        <v>46</v>
      </c>
      <c r="H3763" s="1" t="s">
        <v>47</v>
      </c>
      <c r="I3763" s="32" t="s">
        <v>6617</v>
      </c>
      <c r="J3763" s="32" t="s">
        <v>6618</v>
      </c>
      <c r="K3763" s="27">
        <v>44757.363912037035</v>
      </c>
      <c r="L3763" s="27">
        <v>44764.705682870372</v>
      </c>
      <c r="M3763" s="1" t="s">
        <v>50</v>
      </c>
      <c r="N3763">
        <v>1.3</v>
      </c>
      <c r="O3763" s="1"/>
      <c r="P3763" s="46"/>
    </row>
    <row r="3764" spans="1:16" ht="16.5" hidden="1" customHeight="1">
      <c r="A3764" s="43">
        <v>109271</v>
      </c>
      <c r="B3764" s="1" t="s">
        <v>41</v>
      </c>
      <c r="C3764" s="1" t="s">
        <v>51</v>
      </c>
      <c r="D3764" s="1" t="s">
        <v>43</v>
      </c>
      <c r="E3764" s="1" t="s">
        <v>44</v>
      </c>
      <c r="F3764" s="1" t="s">
        <v>45</v>
      </c>
      <c r="G3764" s="1" t="s">
        <v>46</v>
      </c>
      <c r="H3764" s="1" t="s">
        <v>47</v>
      </c>
      <c r="I3764" s="32" t="s">
        <v>853</v>
      </c>
      <c r="J3764" s="32" t="s">
        <v>6532</v>
      </c>
      <c r="K3764" s="27">
        <v>44757.425671296296</v>
      </c>
      <c r="L3764" s="27">
        <v>44757.432569444441</v>
      </c>
      <c r="M3764" s="1" t="s">
        <v>50</v>
      </c>
      <c r="N3764">
        <v>1.3</v>
      </c>
      <c r="O3764" s="1"/>
      <c r="P3764" s="46"/>
    </row>
    <row r="3765" spans="1:16" ht="16.5" hidden="1" customHeight="1">
      <c r="A3765" s="43">
        <v>109272</v>
      </c>
      <c r="B3765" s="1" t="s">
        <v>41</v>
      </c>
      <c r="C3765" s="1" t="s">
        <v>51</v>
      </c>
      <c r="D3765" s="1" t="s">
        <v>43</v>
      </c>
      <c r="E3765" s="1" t="s">
        <v>44</v>
      </c>
      <c r="F3765" s="1" t="s">
        <v>45</v>
      </c>
      <c r="G3765" s="1" t="s">
        <v>46</v>
      </c>
      <c r="H3765" s="1" t="s">
        <v>47</v>
      </c>
      <c r="I3765" s="32" t="s">
        <v>6619</v>
      </c>
      <c r="J3765" s="32" t="s">
        <v>6620</v>
      </c>
      <c r="K3765" s="27">
        <v>44757.426122685189</v>
      </c>
      <c r="L3765" s="27">
        <v>44757.439629629633</v>
      </c>
      <c r="M3765" s="1" t="s">
        <v>50</v>
      </c>
      <c r="N3765">
        <v>1.3</v>
      </c>
      <c r="O3765" s="1"/>
      <c r="P3765" s="46"/>
    </row>
    <row r="3766" spans="1:16" ht="16.5" hidden="1" customHeight="1">
      <c r="A3766" s="43">
        <v>109273</v>
      </c>
      <c r="B3766" s="1" t="s">
        <v>41</v>
      </c>
      <c r="C3766" s="1" t="s">
        <v>109</v>
      </c>
      <c r="D3766" s="1" t="s">
        <v>71</v>
      </c>
      <c r="E3766" s="1" t="s">
        <v>44</v>
      </c>
      <c r="F3766" s="1" t="s">
        <v>45</v>
      </c>
      <c r="G3766" s="1" t="s">
        <v>46</v>
      </c>
      <c r="H3766" s="1" t="s">
        <v>47</v>
      </c>
      <c r="I3766" s="32" t="s">
        <v>4345</v>
      </c>
      <c r="J3766" s="32" t="s">
        <v>6621</v>
      </c>
      <c r="K3766" s="27">
        <v>44757.435069444444</v>
      </c>
      <c r="L3766" s="27">
        <v>44760.487314814818</v>
      </c>
      <c r="M3766" s="1" t="s">
        <v>50</v>
      </c>
      <c r="N3766">
        <v>1.3</v>
      </c>
      <c r="O3766" s="1"/>
      <c r="P3766" s="46"/>
    </row>
    <row r="3767" spans="1:16" ht="16.5" hidden="1" customHeight="1">
      <c r="A3767" s="43">
        <v>109274</v>
      </c>
      <c r="B3767" s="1" t="s">
        <v>41</v>
      </c>
      <c r="C3767" s="1" t="s">
        <v>109</v>
      </c>
      <c r="D3767" s="1" t="s">
        <v>71</v>
      </c>
      <c r="E3767" s="1" t="s">
        <v>44</v>
      </c>
      <c r="F3767" s="1" t="s">
        <v>53</v>
      </c>
      <c r="G3767" s="1" t="s">
        <v>85</v>
      </c>
      <c r="H3767" s="1" t="s">
        <v>54</v>
      </c>
      <c r="I3767" s="32" t="s">
        <v>6622</v>
      </c>
      <c r="J3767" s="32" t="s">
        <v>6623</v>
      </c>
      <c r="K3767" s="27">
        <v>44757.448194444441</v>
      </c>
      <c r="L3767" s="27">
        <v>44760.488935185182</v>
      </c>
      <c r="M3767" s="1" t="s">
        <v>50</v>
      </c>
      <c r="N3767">
        <v>1.3</v>
      </c>
      <c r="O3767" s="1"/>
      <c r="P3767" s="46"/>
    </row>
    <row r="3768" spans="1:16" ht="16.5" hidden="1" customHeight="1">
      <c r="A3768" s="43">
        <v>109275</v>
      </c>
      <c r="B3768" s="1" t="s">
        <v>41</v>
      </c>
      <c r="C3768" s="1" t="s">
        <v>42</v>
      </c>
      <c r="D3768" s="1" t="s">
        <v>71</v>
      </c>
      <c r="E3768" s="1" t="s">
        <v>44</v>
      </c>
      <c r="F3768" s="1" t="s">
        <v>53</v>
      </c>
      <c r="G3768" s="1" t="s">
        <v>46</v>
      </c>
      <c r="H3768" s="1" t="s">
        <v>54</v>
      </c>
      <c r="I3768" s="32" t="s">
        <v>6624</v>
      </c>
      <c r="J3768" s="32" t="s">
        <v>6625</v>
      </c>
      <c r="K3768" s="27">
        <v>44757.449456018519</v>
      </c>
      <c r="L3768" s="27">
        <v>44757.497141203705</v>
      </c>
      <c r="M3768" s="1" t="s">
        <v>50</v>
      </c>
      <c r="N3768">
        <v>1.3</v>
      </c>
      <c r="O3768" s="1"/>
      <c r="P3768" s="46"/>
    </row>
    <row r="3769" spans="1:16" ht="16.5" hidden="1" customHeight="1">
      <c r="A3769" s="43">
        <v>109276</v>
      </c>
      <c r="B3769" s="1" t="s">
        <v>41</v>
      </c>
      <c r="C3769" s="1" t="s">
        <v>51</v>
      </c>
      <c r="D3769" s="1" t="s">
        <v>61</v>
      </c>
      <c r="E3769" s="1" t="s">
        <v>44</v>
      </c>
      <c r="F3769" s="1" t="s">
        <v>53</v>
      </c>
      <c r="G3769" s="1" t="s">
        <v>498</v>
      </c>
      <c r="H3769" s="1" t="s">
        <v>54</v>
      </c>
      <c r="I3769" s="32" t="s">
        <v>6626</v>
      </c>
      <c r="J3769" s="32" t="s">
        <v>6627</v>
      </c>
      <c r="K3769" s="27">
        <v>44757.460613425923</v>
      </c>
      <c r="L3769" s="27">
        <v>44757.656192129631</v>
      </c>
      <c r="M3769" s="1" t="s">
        <v>50</v>
      </c>
      <c r="N3769">
        <v>1.3</v>
      </c>
      <c r="O3769" s="1"/>
      <c r="P3769" s="46"/>
    </row>
    <row r="3770" spans="1:16" ht="16.5" hidden="1" customHeight="1">
      <c r="A3770" s="43">
        <v>109277</v>
      </c>
      <c r="B3770" s="1" t="s">
        <v>65</v>
      </c>
      <c r="C3770" s="1" t="s">
        <v>51</v>
      </c>
      <c r="D3770" s="1" t="s">
        <v>52</v>
      </c>
      <c r="E3770" s="1" t="s">
        <v>44</v>
      </c>
      <c r="F3770" s="1" t="s">
        <v>53</v>
      </c>
      <c r="G3770" s="1" t="s">
        <v>46</v>
      </c>
      <c r="H3770" s="1" t="s">
        <v>54</v>
      </c>
      <c r="I3770" s="32" t="s">
        <v>6628</v>
      </c>
      <c r="J3770" s="32" t="s">
        <v>6629</v>
      </c>
      <c r="K3770" s="27">
        <v>44757.46607638889</v>
      </c>
      <c r="L3770" s="27">
        <v>44757.49628472222</v>
      </c>
      <c r="M3770" s="1" t="s">
        <v>50</v>
      </c>
      <c r="N3770">
        <v>1.2</v>
      </c>
      <c r="O3770" s="1"/>
      <c r="P3770" s="46"/>
    </row>
    <row r="3771" spans="1:16" ht="16.5" hidden="1" customHeight="1">
      <c r="A3771" s="43">
        <v>109278</v>
      </c>
      <c r="B3771" s="1" t="s">
        <v>60</v>
      </c>
      <c r="C3771" s="1" t="s">
        <v>42</v>
      </c>
      <c r="D3771" s="1" t="s">
        <v>43</v>
      </c>
      <c r="E3771" s="1" t="s">
        <v>44</v>
      </c>
      <c r="F3771" s="1" t="s">
        <v>45</v>
      </c>
      <c r="G3771" s="1" t="s">
        <v>46</v>
      </c>
      <c r="H3771" s="1" t="s">
        <v>47</v>
      </c>
      <c r="I3771" s="32" t="s">
        <v>6630</v>
      </c>
      <c r="J3771" s="32" t="s">
        <v>6631</v>
      </c>
      <c r="K3771" s="27">
        <v>44757.475312499999</v>
      </c>
      <c r="L3771" s="27">
        <v>44757.495428240742</v>
      </c>
      <c r="M3771" s="1" t="s">
        <v>50</v>
      </c>
      <c r="N3771">
        <v>1.3</v>
      </c>
      <c r="O3771" s="1"/>
      <c r="P3771" s="46"/>
    </row>
    <row r="3772" spans="1:16" ht="16.5" hidden="1" customHeight="1">
      <c r="A3772" s="43">
        <v>109279</v>
      </c>
      <c r="B3772" s="1" t="s">
        <v>41</v>
      </c>
      <c r="C3772" s="1" t="s">
        <v>51</v>
      </c>
      <c r="D3772" s="1" t="s">
        <v>43</v>
      </c>
      <c r="E3772" s="1" t="s">
        <v>44</v>
      </c>
      <c r="F3772" s="1" t="s">
        <v>45</v>
      </c>
      <c r="G3772" s="1" t="s">
        <v>46</v>
      </c>
      <c r="H3772" s="1" t="s">
        <v>47</v>
      </c>
      <c r="I3772" s="32" t="s">
        <v>893</v>
      </c>
      <c r="J3772" s="32" t="s">
        <v>6139</v>
      </c>
      <c r="K3772" s="27">
        <v>44757.480104166665</v>
      </c>
      <c r="L3772" s="27">
        <v>44762.359791666669</v>
      </c>
      <c r="M3772" s="1" t="s">
        <v>50</v>
      </c>
      <c r="N3772">
        <v>1.3</v>
      </c>
      <c r="O3772" s="1"/>
      <c r="P3772" s="46"/>
    </row>
    <row r="3773" spans="1:16" ht="16.5" hidden="1" customHeight="1">
      <c r="A3773" s="43">
        <v>109280</v>
      </c>
      <c r="B3773" s="1" t="s">
        <v>60</v>
      </c>
      <c r="C3773" s="1" t="s">
        <v>51</v>
      </c>
      <c r="D3773" s="1" t="s">
        <v>81</v>
      </c>
      <c r="E3773" s="1" t="s">
        <v>44</v>
      </c>
      <c r="F3773" s="1" t="s">
        <v>53</v>
      </c>
      <c r="G3773" s="1" t="s">
        <v>46</v>
      </c>
      <c r="H3773" s="1" t="s">
        <v>47</v>
      </c>
      <c r="I3773" s="32" t="s">
        <v>6632</v>
      </c>
      <c r="J3773" s="32" t="s">
        <v>6633</v>
      </c>
      <c r="K3773" s="27">
        <v>44757.483495370368</v>
      </c>
      <c r="L3773" s="27">
        <v>44757.556261574071</v>
      </c>
      <c r="M3773" s="1" t="s">
        <v>50</v>
      </c>
      <c r="N3773">
        <v>1.3</v>
      </c>
      <c r="O3773" s="1"/>
      <c r="P3773" s="46"/>
    </row>
    <row r="3774" spans="1:16" ht="16.5" hidden="1" customHeight="1">
      <c r="A3774" s="43">
        <v>109281</v>
      </c>
      <c r="B3774" s="1" t="s">
        <v>41</v>
      </c>
      <c r="C3774" s="1" t="s">
        <v>51</v>
      </c>
      <c r="D3774" s="1" t="s">
        <v>61</v>
      </c>
      <c r="E3774" s="1" t="s">
        <v>44</v>
      </c>
      <c r="F3774" s="1" t="s">
        <v>53</v>
      </c>
      <c r="G3774" s="1" t="s">
        <v>498</v>
      </c>
      <c r="H3774" s="1" t="s">
        <v>54</v>
      </c>
      <c r="I3774" s="32" t="s">
        <v>6626</v>
      </c>
      <c r="J3774" s="32" t="s">
        <v>6634</v>
      </c>
      <c r="K3774" s="27">
        <v>44757.483576388891</v>
      </c>
      <c r="L3774" s="27">
        <v>44757.65662037037</v>
      </c>
      <c r="M3774" s="1" t="s">
        <v>50</v>
      </c>
      <c r="N3774">
        <v>1.3</v>
      </c>
      <c r="O3774" s="1"/>
      <c r="P3774" s="46"/>
    </row>
    <row r="3775" spans="1:16" ht="16.5" hidden="1" customHeight="1">
      <c r="A3775" s="43">
        <v>109282</v>
      </c>
      <c r="B3775" s="1" t="s">
        <v>60</v>
      </c>
      <c r="C3775" s="1" t="s">
        <v>42</v>
      </c>
      <c r="D3775" s="1" t="s">
        <v>43</v>
      </c>
      <c r="E3775" s="1" t="s">
        <v>44</v>
      </c>
      <c r="F3775" s="1" t="s">
        <v>53</v>
      </c>
      <c r="G3775" s="1" t="s">
        <v>46</v>
      </c>
      <c r="H3775" s="1" t="s">
        <v>54</v>
      </c>
      <c r="I3775" s="32" t="s">
        <v>6635</v>
      </c>
      <c r="J3775" s="32" t="s">
        <v>6636</v>
      </c>
      <c r="K3775" s="27">
        <v>44757.486203703702</v>
      </c>
      <c r="L3775" s="27">
        <v>44761.347442129627</v>
      </c>
      <c r="M3775" s="1" t="s">
        <v>50</v>
      </c>
      <c r="N3775">
        <v>1.3</v>
      </c>
      <c r="O3775" s="1"/>
      <c r="P3775" s="46"/>
    </row>
    <row r="3776" spans="1:16" ht="16.5" hidden="1" customHeight="1">
      <c r="A3776" s="43">
        <v>109283</v>
      </c>
      <c r="B3776" s="1" t="s">
        <v>60</v>
      </c>
      <c r="C3776" s="1" t="s">
        <v>51</v>
      </c>
      <c r="D3776" s="1" t="s">
        <v>43</v>
      </c>
      <c r="E3776" s="1" t="s">
        <v>44</v>
      </c>
      <c r="F3776" s="1" t="s">
        <v>45</v>
      </c>
      <c r="G3776" s="1" t="s">
        <v>46</v>
      </c>
      <c r="H3776" s="1" t="s">
        <v>54</v>
      </c>
      <c r="I3776" s="32" t="s">
        <v>6637</v>
      </c>
      <c r="J3776" s="32" t="s">
        <v>6638</v>
      </c>
      <c r="K3776" s="27">
        <v>44757.506527777776</v>
      </c>
      <c r="L3776" s="27">
        <v>44757.521331018521</v>
      </c>
      <c r="M3776" s="1" t="s">
        <v>50</v>
      </c>
      <c r="N3776">
        <v>1.3</v>
      </c>
      <c r="O3776" s="1"/>
      <c r="P3776" s="46"/>
    </row>
    <row r="3777" spans="1:16" ht="16.5" hidden="1" customHeight="1">
      <c r="A3777" s="43">
        <v>109284</v>
      </c>
      <c r="B3777" s="1" t="s">
        <v>41</v>
      </c>
      <c r="C3777" s="1" t="s">
        <v>150</v>
      </c>
      <c r="D3777" s="1" t="s">
        <v>61</v>
      </c>
      <c r="E3777" s="1" t="s">
        <v>44</v>
      </c>
      <c r="F3777" s="1" t="s">
        <v>45</v>
      </c>
      <c r="G3777" s="1" t="s">
        <v>46</v>
      </c>
      <c r="H3777" s="1" t="s">
        <v>47</v>
      </c>
      <c r="I3777" s="32" t="s">
        <v>6639</v>
      </c>
      <c r="J3777" s="32" t="s">
        <v>6640</v>
      </c>
      <c r="K3777" s="27">
        <v>44757.508784722224</v>
      </c>
      <c r="L3777" s="27">
        <v>44757.530763888892</v>
      </c>
      <c r="M3777" s="1" t="s">
        <v>50</v>
      </c>
      <c r="N3777">
        <v>1.3</v>
      </c>
      <c r="O3777" s="1"/>
      <c r="P3777" s="46"/>
    </row>
    <row r="3778" spans="1:16" ht="16.5" hidden="1" customHeight="1">
      <c r="A3778" s="43">
        <v>109285</v>
      </c>
      <c r="B3778" s="1" t="s">
        <v>60</v>
      </c>
      <c r="C3778" s="1" t="s">
        <v>80</v>
      </c>
      <c r="D3778" s="1" t="s">
        <v>61</v>
      </c>
      <c r="E3778" s="1" t="s">
        <v>84</v>
      </c>
      <c r="F3778" s="1" t="s">
        <v>53</v>
      </c>
      <c r="G3778" s="1" t="s">
        <v>498</v>
      </c>
      <c r="H3778" s="1" t="s">
        <v>54</v>
      </c>
      <c r="I3778" s="32" t="s">
        <v>6641</v>
      </c>
      <c r="J3778" s="32" t="s">
        <v>6642</v>
      </c>
      <c r="K3778" s="27">
        <v>44757.518287037034</v>
      </c>
      <c r="L3778" s="27">
        <v>44757.560243055559</v>
      </c>
      <c r="M3778" s="1" t="s">
        <v>50</v>
      </c>
      <c r="N3778">
        <v>1.3</v>
      </c>
      <c r="O3778" s="1"/>
      <c r="P3778" s="46"/>
    </row>
    <row r="3779" spans="1:16" ht="16.5" hidden="1" customHeight="1">
      <c r="A3779" s="43">
        <v>109286</v>
      </c>
      <c r="B3779" s="1" t="s">
        <v>41</v>
      </c>
      <c r="C3779" s="1" t="s">
        <v>126</v>
      </c>
      <c r="D3779" s="1" t="s">
        <v>71</v>
      </c>
      <c r="E3779" s="1" t="s">
        <v>44</v>
      </c>
      <c r="F3779" s="1" t="s">
        <v>45</v>
      </c>
      <c r="G3779" s="1" t="s">
        <v>46</v>
      </c>
      <c r="H3779" s="1" t="s">
        <v>54</v>
      </c>
      <c r="I3779" s="32" t="s">
        <v>6643</v>
      </c>
      <c r="J3779" s="32" t="s">
        <v>6644</v>
      </c>
      <c r="K3779" s="27">
        <v>44757.542870370373</v>
      </c>
      <c r="L3779" s="27">
        <v>44757.657361111109</v>
      </c>
      <c r="M3779" s="1" t="s">
        <v>50</v>
      </c>
      <c r="N3779">
        <v>1.3</v>
      </c>
      <c r="O3779" s="1"/>
      <c r="P3779" s="46"/>
    </row>
    <row r="3780" spans="1:16" ht="16.5" hidden="1" customHeight="1">
      <c r="A3780" s="43">
        <v>109287</v>
      </c>
      <c r="B3780" s="1" t="s">
        <v>41</v>
      </c>
      <c r="C3780" s="1" t="s">
        <v>51</v>
      </c>
      <c r="D3780" s="1" t="s">
        <v>43</v>
      </c>
      <c r="E3780" s="1" t="s">
        <v>44</v>
      </c>
      <c r="F3780" s="1" t="s">
        <v>45</v>
      </c>
      <c r="G3780" s="1" t="s">
        <v>46</v>
      </c>
      <c r="H3780" s="1" t="s">
        <v>47</v>
      </c>
      <c r="I3780" s="32" t="s">
        <v>901</v>
      </c>
      <c r="J3780" s="32" t="s">
        <v>6386</v>
      </c>
      <c r="K3780" s="27">
        <v>44757.543379629627</v>
      </c>
      <c r="L3780" s="27">
        <v>44757.64199074074</v>
      </c>
      <c r="M3780" s="1" t="s">
        <v>50</v>
      </c>
      <c r="N3780">
        <v>1.3</v>
      </c>
      <c r="O3780" s="1"/>
      <c r="P3780" s="46"/>
    </row>
    <row r="3781" spans="1:16" ht="16.5" hidden="1" customHeight="1">
      <c r="A3781" s="43">
        <v>109288</v>
      </c>
      <c r="B3781" s="1" t="s">
        <v>41</v>
      </c>
      <c r="C3781" s="1" t="s">
        <v>51</v>
      </c>
      <c r="D3781" s="1" t="s">
        <v>61</v>
      </c>
      <c r="E3781" s="1" t="s">
        <v>44</v>
      </c>
      <c r="F3781" s="1" t="s">
        <v>45</v>
      </c>
      <c r="G3781" s="1" t="s">
        <v>46</v>
      </c>
      <c r="H3781" s="1" t="s">
        <v>54</v>
      </c>
      <c r="I3781" s="32" t="s">
        <v>893</v>
      </c>
      <c r="J3781" s="32" t="s">
        <v>6645</v>
      </c>
      <c r="K3781" s="27">
        <v>44757.546087962961</v>
      </c>
      <c r="L3781" s="27">
        <v>44757.564421296294</v>
      </c>
      <c r="M3781" s="1" t="s">
        <v>50</v>
      </c>
      <c r="N3781">
        <v>1.3</v>
      </c>
      <c r="O3781" s="1"/>
      <c r="P3781" s="46"/>
    </row>
    <row r="3782" spans="1:16" ht="16.5" hidden="1" customHeight="1">
      <c r="A3782" s="43">
        <v>109289</v>
      </c>
      <c r="B3782" s="1" t="s">
        <v>252</v>
      </c>
      <c r="C3782" s="1" t="s">
        <v>42</v>
      </c>
      <c r="D3782" s="1" t="s">
        <v>61</v>
      </c>
      <c r="E3782" s="1" t="s">
        <v>44</v>
      </c>
      <c r="F3782" s="1" t="s">
        <v>45</v>
      </c>
      <c r="G3782" s="1" t="s">
        <v>46</v>
      </c>
      <c r="H3782" s="1" t="s">
        <v>47</v>
      </c>
      <c r="I3782" s="32" t="s">
        <v>6646</v>
      </c>
      <c r="J3782" s="32" t="s">
        <v>6647</v>
      </c>
      <c r="K3782" s="27">
        <v>44757.559652777774</v>
      </c>
      <c r="L3782" s="27">
        <v>44760.671331018515</v>
      </c>
      <c r="M3782" s="1" t="s">
        <v>50</v>
      </c>
      <c r="N3782">
        <v>1.1000000000000001</v>
      </c>
      <c r="O3782" s="1"/>
      <c r="P3782" s="46"/>
    </row>
    <row r="3783" spans="1:16" ht="16.5" hidden="1" customHeight="1">
      <c r="A3783" s="43">
        <v>109290</v>
      </c>
      <c r="B3783" s="1" t="s">
        <v>358</v>
      </c>
      <c r="C3783" s="1" t="s">
        <v>42</v>
      </c>
      <c r="D3783" s="1" t="s">
        <v>43</v>
      </c>
      <c r="E3783" s="1" t="s">
        <v>241</v>
      </c>
      <c r="F3783" s="1" t="s">
        <v>67</v>
      </c>
      <c r="G3783" s="1" t="s">
        <v>46</v>
      </c>
      <c r="H3783" s="1" t="s">
        <v>54</v>
      </c>
      <c r="I3783" s="32" t="s">
        <v>6648</v>
      </c>
      <c r="J3783" s="32" t="s">
        <v>6649</v>
      </c>
      <c r="K3783" s="27">
        <v>44757.563321759262</v>
      </c>
      <c r="L3783" s="27">
        <v>44768.475902777776</v>
      </c>
      <c r="M3783" s="1" t="s">
        <v>50</v>
      </c>
      <c r="N3783">
        <v>1.3</v>
      </c>
      <c r="O3783" s="1"/>
      <c r="P3783" s="46"/>
    </row>
    <row r="3784" spans="1:16" ht="16.5" customHeight="1">
      <c r="A3784" s="43">
        <v>109291</v>
      </c>
      <c r="B3784" s="1" t="s">
        <v>74</v>
      </c>
      <c r="C3784" s="1" t="s">
        <v>42</v>
      </c>
      <c r="D3784" s="1" t="s">
        <v>81</v>
      </c>
      <c r="E3784" s="1" t="s">
        <v>241</v>
      </c>
      <c r="F3784" s="1" t="s">
        <v>67</v>
      </c>
      <c r="G3784" s="1" t="s">
        <v>401</v>
      </c>
      <c r="H3784" s="1" t="s">
        <v>47</v>
      </c>
      <c r="I3784" s="32" t="s">
        <v>6650</v>
      </c>
      <c r="J3784" s="32" t="s">
        <v>6651</v>
      </c>
      <c r="K3784" s="27">
        <v>44757.577638888892</v>
      </c>
      <c r="L3784" s="27">
        <v>44767.72347222222</v>
      </c>
      <c r="M3784" s="1" t="s">
        <v>50</v>
      </c>
      <c r="N3784" s="85" t="s">
        <v>443</v>
      </c>
      <c r="O3784" s="1"/>
      <c r="P3784" s="46"/>
    </row>
    <row r="3785" spans="1:16" ht="16.5" hidden="1" customHeight="1">
      <c r="A3785" s="43">
        <v>109292</v>
      </c>
      <c r="B3785" s="1" t="s">
        <v>60</v>
      </c>
      <c r="C3785" s="1" t="s">
        <v>51</v>
      </c>
      <c r="D3785" s="1" t="s">
        <v>71</v>
      </c>
      <c r="E3785" s="1" t="s">
        <v>44</v>
      </c>
      <c r="F3785" s="1" t="s">
        <v>53</v>
      </c>
      <c r="G3785" s="1" t="s">
        <v>85</v>
      </c>
      <c r="H3785" s="1" t="s">
        <v>54</v>
      </c>
      <c r="I3785" s="32" t="s">
        <v>6652</v>
      </c>
      <c r="J3785" s="32" t="s">
        <v>6653</v>
      </c>
      <c r="K3785" s="27">
        <v>44757.601261574076</v>
      </c>
      <c r="L3785" s="27">
        <v>44757.657951388886</v>
      </c>
      <c r="M3785" s="1" t="s">
        <v>50</v>
      </c>
      <c r="N3785">
        <v>1.3</v>
      </c>
      <c r="O3785" s="1"/>
      <c r="P3785" s="46"/>
    </row>
    <row r="3786" spans="1:16" ht="16.5" hidden="1" customHeight="1">
      <c r="A3786" s="43">
        <v>109293</v>
      </c>
      <c r="B3786" s="1" t="s">
        <v>65</v>
      </c>
      <c r="C3786" s="1" t="s">
        <v>51</v>
      </c>
      <c r="D3786" s="1" t="s">
        <v>81</v>
      </c>
      <c r="E3786" s="1" t="s">
        <v>841</v>
      </c>
      <c r="F3786" s="1" t="s">
        <v>53</v>
      </c>
      <c r="G3786" s="1" t="s">
        <v>498</v>
      </c>
      <c r="H3786" s="1" t="s">
        <v>54</v>
      </c>
      <c r="I3786" s="32" t="s">
        <v>6654</v>
      </c>
      <c r="J3786" s="32" t="s">
        <v>6655</v>
      </c>
      <c r="K3786" s="27">
        <v>44757.614062499997</v>
      </c>
      <c r="L3786" s="27">
        <v>44757.641284722224</v>
      </c>
      <c r="M3786" s="1" t="s">
        <v>50</v>
      </c>
      <c r="N3786">
        <v>1.2</v>
      </c>
      <c r="O3786" s="1"/>
      <c r="P3786" s="46"/>
    </row>
    <row r="3787" spans="1:16" ht="16.5" customHeight="1">
      <c r="A3787" s="43">
        <v>109294</v>
      </c>
      <c r="B3787" s="1" t="s">
        <v>4336</v>
      </c>
      <c r="C3787" s="1" t="s">
        <v>51</v>
      </c>
      <c r="D3787" s="1" t="s">
        <v>151</v>
      </c>
      <c r="E3787" s="1" t="s">
        <v>66</v>
      </c>
      <c r="F3787" s="1" t="s">
        <v>67</v>
      </c>
      <c r="G3787" s="1" t="s">
        <v>401</v>
      </c>
      <c r="H3787" s="1" t="s">
        <v>54</v>
      </c>
      <c r="I3787" s="32" t="s">
        <v>6656</v>
      </c>
      <c r="J3787" s="32" t="s">
        <v>6657</v>
      </c>
      <c r="K3787" s="27">
        <v>44757.637002314812</v>
      </c>
      <c r="L3787" s="27">
        <v>44760.516539351855</v>
      </c>
      <c r="M3787" s="1" t="s">
        <v>50</v>
      </c>
      <c r="N3787" s="85" t="s">
        <v>443</v>
      </c>
      <c r="O3787" s="1"/>
      <c r="P3787" s="46"/>
    </row>
    <row r="3788" spans="1:16" ht="16.5" hidden="1" customHeight="1">
      <c r="A3788" s="43">
        <v>109295</v>
      </c>
      <c r="B3788" s="1" t="s">
        <v>60</v>
      </c>
      <c r="C3788" s="1" t="s">
        <v>51</v>
      </c>
      <c r="D3788" s="1" t="s">
        <v>563</v>
      </c>
      <c r="E3788" s="1" t="s">
        <v>207</v>
      </c>
      <c r="F3788" s="1" t="s">
        <v>67</v>
      </c>
      <c r="G3788" s="1" t="s">
        <v>85</v>
      </c>
      <c r="H3788" s="1" t="s">
        <v>47</v>
      </c>
      <c r="I3788" s="32" t="s">
        <v>6658</v>
      </c>
      <c r="J3788" s="32" t="s">
        <v>6659</v>
      </c>
      <c r="K3788" s="27">
        <v>44759.975219907406</v>
      </c>
      <c r="L3788" s="27">
        <v>44761.348310185182</v>
      </c>
      <c r="M3788" s="1" t="s">
        <v>50</v>
      </c>
      <c r="N3788">
        <v>1.3</v>
      </c>
      <c r="O3788" s="1"/>
      <c r="P3788" s="46"/>
    </row>
    <row r="3789" spans="1:16" ht="16.5" hidden="1" customHeight="1">
      <c r="A3789" s="43">
        <v>109296</v>
      </c>
      <c r="B3789" s="1" t="s">
        <v>41</v>
      </c>
      <c r="C3789" s="1" t="s">
        <v>51</v>
      </c>
      <c r="D3789" s="1" t="s">
        <v>71</v>
      </c>
      <c r="E3789" s="1" t="s">
        <v>44</v>
      </c>
      <c r="F3789" s="1" t="s">
        <v>53</v>
      </c>
      <c r="G3789" s="1" t="s">
        <v>46</v>
      </c>
      <c r="H3789" s="1" t="s">
        <v>54</v>
      </c>
      <c r="I3789" s="32" t="s">
        <v>6660</v>
      </c>
      <c r="J3789" s="32" t="s">
        <v>6661</v>
      </c>
      <c r="K3789" s="27">
        <v>44760.391273148147</v>
      </c>
      <c r="L3789" s="27">
        <v>44761.349328703705</v>
      </c>
      <c r="M3789" s="1" t="s">
        <v>50</v>
      </c>
      <c r="N3789">
        <v>1.3</v>
      </c>
      <c r="O3789" s="1"/>
      <c r="P3789" s="46"/>
    </row>
    <row r="3790" spans="1:16" ht="16.5" hidden="1" customHeight="1">
      <c r="A3790" s="43">
        <v>109297</v>
      </c>
      <c r="B3790" s="1" t="s">
        <v>41</v>
      </c>
      <c r="C3790" s="1" t="s">
        <v>51</v>
      </c>
      <c r="D3790" s="1" t="s">
        <v>71</v>
      </c>
      <c r="E3790" s="1" t="s">
        <v>44</v>
      </c>
      <c r="F3790" s="1" t="s">
        <v>53</v>
      </c>
      <c r="G3790" s="1" t="s">
        <v>46</v>
      </c>
      <c r="H3790" s="1" t="s">
        <v>54</v>
      </c>
      <c r="I3790" s="32" t="s">
        <v>6660</v>
      </c>
      <c r="J3790" s="32" t="s">
        <v>6662</v>
      </c>
      <c r="K3790" s="27">
        <v>44760.398449074077</v>
      </c>
      <c r="L3790" s="27">
        <v>44761.350081018521</v>
      </c>
      <c r="M3790" s="1" t="s">
        <v>50</v>
      </c>
      <c r="N3790">
        <v>1.3</v>
      </c>
      <c r="O3790" s="1"/>
      <c r="P3790" s="46"/>
    </row>
    <row r="3791" spans="1:16" ht="16.5" hidden="1" customHeight="1">
      <c r="A3791" s="43">
        <v>109298</v>
      </c>
      <c r="B3791" s="1" t="s">
        <v>60</v>
      </c>
      <c r="C3791" s="1" t="s">
        <v>42</v>
      </c>
      <c r="D3791" s="1" t="s">
        <v>71</v>
      </c>
      <c r="E3791" s="1" t="s">
        <v>44</v>
      </c>
      <c r="F3791" s="1" t="s">
        <v>45</v>
      </c>
      <c r="G3791" s="1" t="s">
        <v>46</v>
      </c>
      <c r="H3791" s="1" t="s">
        <v>54</v>
      </c>
      <c r="I3791" s="32" t="s">
        <v>6663</v>
      </c>
      <c r="J3791" s="32" t="s">
        <v>6664</v>
      </c>
      <c r="K3791" s="27">
        <v>44760.408726851849</v>
      </c>
      <c r="L3791" s="27">
        <v>44760.52134259259</v>
      </c>
      <c r="M3791" s="1" t="s">
        <v>50</v>
      </c>
      <c r="N3791">
        <v>1.3</v>
      </c>
      <c r="O3791" s="1"/>
      <c r="P3791" s="46"/>
    </row>
    <row r="3792" spans="1:16" ht="16.5" hidden="1" customHeight="1">
      <c r="A3792" s="43">
        <v>109299</v>
      </c>
      <c r="B3792" s="1" t="s">
        <v>57</v>
      </c>
      <c r="C3792" s="1" t="s">
        <v>51</v>
      </c>
      <c r="D3792" s="1" t="s">
        <v>43</v>
      </c>
      <c r="E3792" s="1" t="s">
        <v>44</v>
      </c>
      <c r="F3792" s="1" t="s">
        <v>53</v>
      </c>
      <c r="G3792" s="1" t="s">
        <v>46</v>
      </c>
      <c r="H3792" s="1" t="s">
        <v>54</v>
      </c>
      <c r="I3792" s="32" t="s">
        <v>6665</v>
      </c>
      <c r="J3792" s="32" t="s">
        <v>6666</v>
      </c>
      <c r="K3792" s="27">
        <v>44760.411296296297</v>
      </c>
      <c r="L3792" s="27">
        <v>44760.637384259258</v>
      </c>
      <c r="M3792" s="1" t="s">
        <v>50</v>
      </c>
      <c r="N3792">
        <v>1.1000000000000001</v>
      </c>
      <c r="O3792" s="1"/>
      <c r="P3792" s="46"/>
    </row>
    <row r="3793" spans="1:16" ht="16.5" hidden="1" customHeight="1">
      <c r="A3793" s="43">
        <v>109300</v>
      </c>
      <c r="B3793" s="1" t="s">
        <v>57</v>
      </c>
      <c r="C3793" s="1" t="s">
        <v>51</v>
      </c>
      <c r="D3793" s="1" t="s">
        <v>61</v>
      </c>
      <c r="E3793" s="1" t="s">
        <v>66</v>
      </c>
      <c r="F3793" s="1" t="s">
        <v>53</v>
      </c>
      <c r="G3793" s="1" t="s">
        <v>46</v>
      </c>
      <c r="H3793" s="1" t="s">
        <v>54</v>
      </c>
      <c r="I3793" s="32" t="s">
        <v>6667</v>
      </c>
      <c r="J3793" s="32" t="s">
        <v>6668</v>
      </c>
      <c r="K3793" s="27">
        <v>44760.418194444443</v>
      </c>
      <c r="L3793" s="27">
        <v>44760.491539351853</v>
      </c>
      <c r="M3793" s="1" t="s">
        <v>50</v>
      </c>
      <c r="N3793">
        <v>1.1000000000000001</v>
      </c>
      <c r="O3793" s="1"/>
      <c r="P3793" s="46"/>
    </row>
    <row r="3794" spans="1:16" ht="16.5" hidden="1" customHeight="1">
      <c r="A3794" s="43">
        <v>109301</v>
      </c>
      <c r="B3794" s="1" t="s">
        <v>60</v>
      </c>
      <c r="C3794" s="1" t="s">
        <v>51</v>
      </c>
      <c r="D3794" s="1" t="s">
        <v>81</v>
      </c>
      <c r="E3794" s="1" t="s">
        <v>257</v>
      </c>
      <c r="F3794" s="1" t="s">
        <v>53</v>
      </c>
      <c r="G3794" s="1" t="s">
        <v>85</v>
      </c>
      <c r="H3794" s="1" t="s">
        <v>54</v>
      </c>
      <c r="I3794" s="32" t="s">
        <v>6669</v>
      </c>
      <c r="J3794" s="32" t="s">
        <v>6670</v>
      </c>
      <c r="K3794" s="27">
        <v>44760.4296875</v>
      </c>
      <c r="L3794" s="27">
        <v>44761.350613425922</v>
      </c>
      <c r="M3794" s="1" t="s">
        <v>50</v>
      </c>
      <c r="N3794">
        <v>1.3</v>
      </c>
      <c r="O3794" s="1"/>
      <c r="P3794" s="46"/>
    </row>
    <row r="3795" spans="1:16" ht="16.5" hidden="1" customHeight="1">
      <c r="A3795" s="43">
        <v>109302</v>
      </c>
      <c r="B3795" s="1" t="s">
        <v>41</v>
      </c>
      <c r="C3795" s="1" t="s">
        <v>42</v>
      </c>
      <c r="D3795" s="1" t="s">
        <v>71</v>
      </c>
      <c r="E3795" s="1" t="s">
        <v>44</v>
      </c>
      <c r="F3795" s="1" t="s">
        <v>45</v>
      </c>
      <c r="G3795" s="1" t="s">
        <v>46</v>
      </c>
      <c r="H3795" s="1" t="s">
        <v>54</v>
      </c>
      <c r="I3795" s="32" t="s">
        <v>6671</v>
      </c>
      <c r="J3795" s="32" t="s">
        <v>6672</v>
      </c>
      <c r="K3795" s="27">
        <v>44760.44190972222</v>
      </c>
      <c r="L3795" s="27">
        <v>44760.490937499999</v>
      </c>
      <c r="M3795" s="1" t="s">
        <v>50</v>
      </c>
      <c r="N3795">
        <v>1.3</v>
      </c>
      <c r="O3795" s="1"/>
      <c r="P3795" s="46"/>
    </row>
    <row r="3796" spans="1:16" ht="16.5" hidden="1" customHeight="1">
      <c r="A3796" s="43">
        <v>109303</v>
      </c>
      <c r="B3796" s="1" t="s">
        <v>60</v>
      </c>
      <c r="C3796" s="1" t="s">
        <v>51</v>
      </c>
      <c r="D3796" s="1" t="s">
        <v>81</v>
      </c>
      <c r="E3796" s="1" t="s">
        <v>257</v>
      </c>
      <c r="F3796" s="1" t="s">
        <v>53</v>
      </c>
      <c r="G3796" s="1" t="s">
        <v>85</v>
      </c>
      <c r="H3796" s="1" t="s">
        <v>54</v>
      </c>
      <c r="I3796" s="32" t="s">
        <v>6673</v>
      </c>
      <c r="J3796" s="32" t="s">
        <v>6674</v>
      </c>
      <c r="K3796" s="27">
        <v>44760.456111111111</v>
      </c>
      <c r="L3796" s="27">
        <v>44761.352418981478</v>
      </c>
      <c r="M3796" s="1" t="s">
        <v>50</v>
      </c>
      <c r="N3796">
        <v>1.3</v>
      </c>
      <c r="O3796" s="1"/>
      <c r="P3796" s="46"/>
    </row>
    <row r="3797" spans="1:16" ht="16.5" hidden="1" customHeight="1">
      <c r="A3797" s="43">
        <v>109304</v>
      </c>
      <c r="B3797" s="1" t="s">
        <v>41</v>
      </c>
      <c r="C3797" s="1" t="s">
        <v>51</v>
      </c>
      <c r="D3797" s="1" t="s">
        <v>43</v>
      </c>
      <c r="E3797" s="1" t="s">
        <v>44</v>
      </c>
      <c r="F3797" s="1" t="s">
        <v>45</v>
      </c>
      <c r="G3797" s="1" t="s">
        <v>46</v>
      </c>
      <c r="H3797" s="1" t="s">
        <v>54</v>
      </c>
      <c r="I3797" s="32" t="s">
        <v>6675</v>
      </c>
      <c r="J3797" s="32" t="s">
        <v>6676</v>
      </c>
      <c r="K3797" s="27">
        <v>44760.458807870367</v>
      </c>
      <c r="L3797" s="27">
        <v>44762.359444444446</v>
      </c>
      <c r="M3797" s="1" t="s">
        <v>50</v>
      </c>
      <c r="N3797">
        <v>1.3</v>
      </c>
      <c r="O3797" s="1"/>
      <c r="P3797" s="46"/>
    </row>
    <row r="3798" spans="1:16" ht="16.5" hidden="1" customHeight="1">
      <c r="A3798" s="43">
        <v>109305</v>
      </c>
      <c r="B3798" s="1" t="s">
        <v>41</v>
      </c>
      <c r="C3798" s="1" t="s">
        <v>51</v>
      </c>
      <c r="D3798" s="1" t="s">
        <v>43</v>
      </c>
      <c r="E3798" s="1" t="s">
        <v>44</v>
      </c>
      <c r="F3798" s="1" t="s">
        <v>53</v>
      </c>
      <c r="G3798" s="1" t="s">
        <v>85</v>
      </c>
      <c r="H3798" s="1" t="s">
        <v>47</v>
      </c>
      <c r="I3798" s="32" t="s">
        <v>6677</v>
      </c>
      <c r="J3798" s="32" t="s">
        <v>6678</v>
      </c>
      <c r="K3798" s="27">
        <v>44760.461724537039</v>
      </c>
      <c r="L3798" s="27">
        <v>44760.490729166668</v>
      </c>
      <c r="M3798" s="1" t="s">
        <v>50</v>
      </c>
      <c r="N3798">
        <v>1.3</v>
      </c>
      <c r="O3798" s="1"/>
      <c r="P3798" s="46"/>
    </row>
    <row r="3799" spans="1:16" ht="16.5" hidden="1" customHeight="1">
      <c r="A3799" s="43">
        <v>109306</v>
      </c>
      <c r="B3799" s="1" t="s">
        <v>41</v>
      </c>
      <c r="C3799" s="1" t="s">
        <v>99</v>
      </c>
      <c r="D3799" s="1" t="s">
        <v>61</v>
      </c>
      <c r="E3799" s="1" t="s">
        <v>44</v>
      </c>
      <c r="F3799" s="1" t="s">
        <v>45</v>
      </c>
      <c r="G3799" s="1" t="s">
        <v>46</v>
      </c>
      <c r="H3799" s="1" t="s">
        <v>47</v>
      </c>
      <c r="I3799" s="32" t="s">
        <v>753</v>
      </c>
      <c r="J3799" s="32" t="s">
        <v>6679</v>
      </c>
      <c r="K3799" s="27">
        <v>44760.46261574074</v>
      </c>
      <c r="L3799" s="27">
        <v>44760.489756944444</v>
      </c>
      <c r="M3799" s="1" t="s">
        <v>50</v>
      </c>
      <c r="N3799">
        <v>1.3</v>
      </c>
      <c r="O3799" s="1"/>
      <c r="P3799" s="46"/>
    </row>
    <row r="3800" spans="1:16" ht="16.5" hidden="1" customHeight="1">
      <c r="A3800" s="43">
        <v>109307</v>
      </c>
      <c r="B3800" s="1" t="s">
        <v>60</v>
      </c>
      <c r="C3800" s="1" t="s">
        <v>90</v>
      </c>
      <c r="D3800" s="1" t="s">
        <v>43</v>
      </c>
      <c r="E3800" s="1" t="s">
        <v>44</v>
      </c>
      <c r="F3800" s="1" t="s">
        <v>45</v>
      </c>
      <c r="G3800" s="1" t="s">
        <v>46</v>
      </c>
      <c r="H3800" s="1" t="s">
        <v>54</v>
      </c>
      <c r="I3800" s="32" t="s">
        <v>6680</v>
      </c>
      <c r="J3800" s="32" t="s">
        <v>6681</v>
      </c>
      <c r="K3800" s="27">
        <v>44760.469351851854</v>
      </c>
      <c r="L3800" s="27">
        <v>44760.498796296299</v>
      </c>
      <c r="M3800" s="1" t="s">
        <v>50</v>
      </c>
      <c r="N3800">
        <v>1.3</v>
      </c>
      <c r="O3800" s="1"/>
      <c r="P3800" s="46"/>
    </row>
    <row r="3801" spans="1:16" ht="16.5" hidden="1" customHeight="1">
      <c r="A3801" s="43">
        <v>109308</v>
      </c>
      <c r="B3801" s="1" t="s">
        <v>60</v>
      </c>
      <c r="C3801" s="1" t="s">
        <v>51</v>
      </c>
      <c r="D3801" s="1" t="s">
        <v>61</v>
      </c>
      <c r="E3801" s="1" t="s">
        <v>44</v>
      </c>
      <c r="F3801" s="1" t="s">
        <v>45</v>
      </c>
      <c r="G3801" s="1" t="s">
        <v>46</v>
      </c>
      <c r="H3801" s="1" t="s">
        <v>54</v>
      </c>
      <c r="I3801" s="32" t="s">
        <v>911</v>
      </c>
      <c r="J3801" s="32" t="s">
        <v>6464</v>
      </c>
      <c r="K3801" s="27">
        <v>44760.490405092591</v>
      </c>
      <c r="L3801" s="27">
        <v>44760.491793981484</v>
      </c>
      <c r="M3801" s="1" t="s">
        <v>50</v>
      </c>
      <c r="N3801">
        <v>1.3</v>
      </c>
      <c r="O3801" s="1"/>
      <c r="P3801" s="46"/>
    </row>
    <row r="3802" spans="1:16" ht="16.5" hidden="1" customHeight="1">
      <c r="A3802" s="43">
        <v>109309</v>
      </c>
      <c r="B3802" s="1" t="s">
        <v>60</v>
      </c>
      <c r="C3802" s="1" t="s">
        <v>51</v>
      </c>
      <c r="D3802" s="1" t="s">
        <v>71</v>
      </c>
      <c r="E3802" s="1" t="s">
        <v>44</v>
      </c>
      <c r="F3802" s="1" t="s">
        <v>45</v>
      </c>
      <c r="G3802" s="1" t="s">
        <v>46</v>
      </c>
      <c r="H3802" s="1" t="s">
        <v>47</v>
      </c>
      <c r="I3802" s="32" t="s">
        <v>801</v>
      </c>
      <c r="J3802" s="32" t="s">
        <v>6682</v>
      </c>
      <c r="K3802" s="27">
        <v>44760.49560185185</v>
      </c>
      <c r="L3802" s="27">
        <v>44762.358680555553</v>
      </c>
      <c r="M3802" s="1" t="s">
        <v>50</v>
      </c>
      <c r="N3802">
        <v>1.3</v>
      </c>
      <c r="O3802" s="1"/>
      <c r="P3802" s="46"/>
    </row>
    <row r="3803" spans="1:16" ht="16.5" hidden="1" customHeight="1">
      <c r="A3803" s="43">
        <v>109310</v>
      </c>
      <c r="B3803" s="1" t="s">
        <v>41</v>
      </c>
      <c r="C3803" s="1" t="s">
        <v>109</v>
      </c>
      <c r="D3803" s="1" t="s">
        <v>61</v>
      </c>
      <c r="E3803" s="1" t="s">
        <v>44</v>
      </c>
      <c r="F3803" s="1" t="s">
        <v>45</v>
      </c>
      <c r="G3803" s="1" t="s">
        <v>46</v>
      </c>
      <c r="H3803" s="1" t="s">
        <v>54</v>
      </c>
      <c r="I3803" s="32" t="s">
        <v>6683</v>
      </c>
      <c r="J3803" s="32" t="s">
        <v>6684</v>
      </c>
      <c r="K3803" s="27">
        <v>44760.496469907404</v>
      </c>
      <c r="L3803" s="27">
        <v>44760.63721064815</v>
      </c>
      <c r="M3803" s="1" t="s">
        <v>50</v>
      </c>
      <c r="N3803">
        <v>1.3</v>
      </c>
      <c r="O3803" s="1"/>
      <c r="P3803" s="46"/>
    </row>
    <row r="3804" spans="1:16" ht="16.5" hidden="1" customHeight="1">
      <c r="A3804" s="43">
        <v>109311</v>
      </c>
      <c r="B3804" s="1" t="s">
        <v>60</v>
      </c>
      <c r="C3804" s="1" t="s">
        <v>99</v>
      </c>
      <c r="D3804" s="1" t="s">
        <v>71</v>
      </c>
      <c r="E3804" s="1" t="s">
        <v>44</v>
      </c>
      <c r="F3804" s="1" t="s">
        <v>45</v>
      </c>
      <c r="G3804" s="1" t="s">
        <v>46</v>
      </c>
      <c r="H3804" s="1" t="s">
        <v>47</v>
      </c>
      <c r="I3804" s="32" t="s">
        <v>6685</v>
      </c>
      <c r="J3804" s="32" t="s">
        <v>6686</v>
      </c>
      <c r="K3804" s="27">
        <v>44760.509895833333</v>
      </c>
      <c r="L3804" s="27">
        <v>44760.520046296297</v>
      </c>
      <c r="M3804" s="1" t="s">
        <v>50</v>
      </c>
      <c r="N3804">
        <v>1.3</v>
      </c>
      <c r="O3804" s="1"/>
      <c r="P3804" s="46"/>
    </row>
    <row r="3805" spans="1:16" ht="16.5" hidden="1" customHeight="1">
      <c r="A3805" s="43">
        <v>109312</v>
      </c>
      <c r="B3805" s="1" t="s">
        <v>60</v>
      </c>
      <c r="C3805" s="1" t="s">
        <v>51</v>
      </c>
      <c r="D3805" s="1" t="s">
        <v>81</v>
      </c>
      <c r="E3805" s="1" t="s">
        <v>62</v>
      </c>
      <c r="F3805" s="1" t="s">
        <v>53</v>
      </c>
      <c r="G3805" s="1" t="s">
        <v>85</v>
      </c>
      <c r="H3805" s="1" t="s">
        <v>54</v>
      </c>
      <c r="I3805" s="32" t="s">
        <v>6687</v>
      </c>
      <c r="J3805" s="32" t="s">
        <v>6688</v>
      </c>
      <c r="K3805" s="27">
        <v>44760.510358796295</v>
      </c>
      <c r="L3805" s="27">
        <v>44761.353865740741</v>
      </c>
      <c r="M3805" s="1" t="s">
        <v>50</v>
      </c>
      <c r="N3805">
        <v>1.3</v>
      </c>
      <c r="O3805" s="1"/>
      <c r="P3805" s="46"/>
    </row>
    <row r="3806" spans="1:16" ht="16.5" hidden="1" customHeight="1">
      <c r="A3806" s="43">
        <v>109313</v>
      </c>
      <c r="B3806" s="1" t="s">
        <v>60</v>
      </c>
      <c r="C3806" s="1" t="s">
        <v>51</v>
      </c>
      <c r="D3806" s="1" t="s">
        <v>81</v>
      </c>
      <c r="E3806" s="1" t="s">
        <v>62</v>
      </c>
      <c r="F3806" s="1" t="s">
        <v>53</v>
      </c>
      <c r="G3806" s="1" t="s">
        <v>46</v>
      </c>
      <c r="H3806" s="1" t="s">
        <v>54</v>
      </c>
      <c r="I3806" s="32" t="s">
        <v>6689</v>
      </c>
      <c r="J3806" s="32" t="s">
        <v>6690</v>
      </c>
      <c r="K3806" s="27">
        <v>44760.512928240743</v>
      </c>
      <c r="L3806" s="27">
        <v>44760.519270833334</v>
      </c>
      <c r="M3806" s="1" t="s">
        <v>50</v>
      </c>
      <c r="N3806">
        <v>1.3</v>
      </c>
      <c r="O3806" s="1"/>
      <c r="P3806" s="46"/>
    </row>
    <row r="3807" spans="1:16" ht="16.5" hidden="1" customHeight="1">
      <c r="A3807" s="43">
        <v>109314</v>
      </c>
      <c r="B3807" s="1" t="s">
        <v>57</v>
      </c>
      <c r="C3807" s="1" t="s">
        <v>51</v>
      </c>
      <c r="D3807" s="1" t="s">
        <v>43</v>
      </c>
      <c r="E3807" s="1" t="s">
        <v>44</v>
      </c>
      <c r="F3807" s="1" t="s">
        <v>53</v>
      </c>
      <c r="G3807" s="1" t="s">
        <v>46</v>
      </c>
      <c r="H3807" s="1" t="s">
        <v>54</v>
      </c>
      <c r="I3807" s="32" t="s">
        <v>6691</v>
      </c>
      <c r="J3807" s="32" t="s">
        <v>6692</v>
      </c>
      <c r="K3807" s="27">
        <v>44760.515659722223</v>
      </c>
      <c r="L3807" s="27">
        <v>44760.519513888888</v>
      </c>
      <c r="M3807" s="1" t="s">
        <v>50</v>
      </c>
      <c r="N3807">
        <v>1.1000000000000001</v>
      </c>
      <c r="O3807" s="1"/>
      <c r="P3807" s="46"/>
    </row>
    <row r="3808" spans="1:16" ht="16.5" customHeight="1">
      <c r="A3808" s="43">
        <v>109315</v>
      </c>
      <c r="B3808" s="1" t="s">
        <v>41</v>
      </c>
      <c r="C3808" s="1" t="s">
        <v>200</v>
      </c>
      <c r="D3808" s="1" t="s">
        <v>61</v>
      </c>
      <c r="E3808" s="1" t="s">
        <v>66</v>
      </c>
      <c r="F3808" s="1" t="s">
        <v>67</v>
      </c>
      <c r="G3808" s="1" t="s">
        <v>401</v>
      </c>
      <c r="H3808" s="1" t="s">
        <v>47</v>
      </c>
      <c r="I3808" s="32" t="s">
        <v>6693</v>
      </c>
      <c r="J3808" s="32" t="s">
        <v>6694</v>
      </c>
      <c r="K3808" s="27">
        <v>44760.516481481478</v>
      </c>
      <c r="L3808" s="27">
        <v>44768.374583333331</v>
      </c>
      <c r="M3808" s="1" t="s">
        <v>50</v>
      </c>
      <c r="N3808" s="85" t="s">
        <v>429</v>
      </c>
      <c r="O3808" s="1"/>
      <c r="P3808" s="46"/>
    </row>
    <row r="3809" spans="1:16" ht="16.5" hidden="1" customHeight="1">
      <c r="A3809" s="43">
        <v>109316</v>
      </c>
      <c r="B3809" s="1" t="s">
        <v>41</v>
      </c>
      <c r="C3809" s="1" t="s">
        <v>90</v>
      </c>
      <c r="D3809" s="1" t="s">
        <v>43</v>
      </c>
      <c r="E3809" s="1" t="s">
        <v>44</v>
      </c>
      <c r="F3809" s="1" t="s">
        <v>45</v>
      </c>
      <c r="G3809" s="1" t="s">
        <v>46</v>
      </c>
      <c r="H3809" s="1" t="s">
        <v>54</v>
      </c>
      <c r="I3809" s="32" t="s">
        <v>893</v>
      </c>
      <c r="J3809" s="32" t="s">
        <v>6079</v>
      </c>
      <c r="K3809" s="27">
        <v>44760.524409722224</v>
      </c>
      <c r="L3809" s="27">
        <v>44760.636770833335</v>
      </c>
      <c r="M3809" s="1" t="s">
        <v>50</v>
      </c>
      <c r="N3809">
        <v>1.3</v>
      </c>
      <c r="O3809" s="1"/>
      <c r="P3809" s="46"/>
    </row>
    <row r="3810" spans="1:16" ht="16.5" hidden="1" customHeight="1">
      <c r="A3810" s="43">
        <v>109317</v>
      </c>
      <c r="B3810" s="1" t="s">
        <v>74</v>
      </c>
      <c r="C3810" s="1" t="s">
        <v>51</v>
      </c>
      <c r="D3810" s="1" t="s">
        <v>71</v>
      </c>
      <c r="E3810" s="1" t="s">
        <v>44</v>
      </c>
      <c r="F3810" s="1" t="s">
        <v>45</v>
      </c>
      <c r="G3810" s="1" t="s">
        <v>46</v>
      </c>
      <c r="H3810" s="1" t="s">
        <v>47</v>
      </c>
      <c r="I3810" s="32" t="s">
        <v>6695</v>
      </c>
      <c r="J3810" s="32" t="s">
        <v>6696</v>
      </c>
      <c r="K3810" s="27">
        <v>44760.540150462963</v>
      </c>
      <c r="L3810" s="27">
        <v>44760.551296296297</v>
      </c>
      <c r="M3810" s="1" t="s">
        <v>50</v>
      </c>
      <c r="N3810">
        <v>1.2</v>
      </c>
      <c r="O3810" s="1"/>
      <c r="P3810" s="46"/>
    </row>
    <row r="3811" spans="1:16" ht="16.5" hidden="1" customHeight="1">
      <c r="A3811" s="43">
        <v>109318</v>
      </c>
      <c r="B3811" s="1" t="s">
        <v>57</v>
      </c>
      <c r="C3811" s="1" t="s">
        <v>51</v>
      </c>
      <c r="D3811" s="1" t="s">
        <v>52</v>
      </c>
      <c r="E3811" s="1" t="s">
        <v>66</v>
      </c>
      <c r="F3811" s="1" t="s">
        <v>53</v>
      </c>
      <c r="G3811" s="1" t="s">
        <v>46</v>
      </c>
      <c r="H3811" s="1" t="s">
        <v>54</v>
      </c>
      <c r="I3811" s="32" t="s">
        <v>4669</v>
      </c>
      <c r="J3811" s="32" t="s">
        <v>6666</v>
      </c>
      <c r="K3811" s="27">
        <v>44760.543229166666</v>
      </c>
      <c r="L3811" s="27">
        <v>44760.635914351849</v>
      </c>
      <c r="M3811" s="1" t="s">
        <v>50</v>
      </c>
      <c r="N3811">
        <v>1.1000000000000001</v>
      </c>
      <c r="O3811" s="1"/>
      <c r="P3811" s="46"/>
    </row>
    <row r="3812" spans="1:16" ht="16.5" hidden="1" customHeight="1">
      <c r="A3812" s="43">
        <v>109319</v>
      </c>
      <c r="B3812" s="1" t="s">
        <v>41</v>
      </c>
      <c r="C3812" s="1" t="s">
        <v>51</v>
      </c>
      <c r="D3812" s="1" t="s">
        <v>81</v>
      </c>
      <c r="E3812" s="1" t="s">
        <v>44</v>
      </c>
      <c r="F3812" s="1" t="s">
        <v>53</v>
      </c>
      <c r="G3812" s="1" t="s">
        <v>46</v>
      </c>
      <c r="H3812" s="1" t="s">
        <v>54</v>
      </c>
      <c r="I3812" s="32" t="s">
        <v>6697</v>
      </c>
      <c r="J3812" s="32" t="s">
        <v>6698</v>
      </c>
      <c r="K3812" s="27">
        <v>44760.561608796299</v>
      </c>
      <c r="L3812" s="27">
        <v>44761.354687500003</v>
      </c>
      <c r="M3812" s="1" t="s">
        <v>50</v>
      </c>
      <c r="N3812">
        <v>1.3</v>
      </c>
      <c r="O3812" s="1"/>
      <c r="P3812" s="46"/>
    </row>
    <row r="3813" spans="1:16" ht="16.5" hidden="1" customHeight="1">
      <c r="A3813" s="43">
        <v>109320</v>
      </c>
      <c r="B3813" s="1" t="s">
        <v>65</v>
      </c>
      <c r="C3813" s="1" t="s">
        <v>109</v>
      </c>
      <c r="D3813" s="1" t="s">
        <v>71</v>
      </c>
      <c r="E3813" s="1" t="s">
        <v>44</v>
      </c>
      <c r="F3813" s="1" t="s">
        <v>53</v>
      </c>
      <c r="G3813" s="1" t="s">
        <v>85</v>
      </c>
      <c r="H3813" s="1" t="s">
        <v>54</v>
      </c>
      <c r="I3813" s="32" t="s">
        <v>6699</v>
      </c>
      <c r="J3813" s="32" t="s">
        <v>6700</v>
      </c>
      <c r="K3813" s="27">
        <v>44760.627199074072</v>
      </c>
      <c r="L3813" s="27">
        <v>44762.358171296299</v>
      </c>
      <c r="M3813" s="1" t="s">
        <v>50</v>
      </c>
      <c r="N3813">
        <v>1.2</v>
      </c>
      <c r="O3813" s="1"/>
      <c r="P3813" s="46"/>
    </row>
    <row r="3814" spans="1:16" ht="16.5" hidden="1" customHeight="1">
      <c r="A3814" s="43">
        <v>109321</v>
      </c>
      <c r="B3814" s="1" t="s">
        <v>41</v>
      </c>
      <c r="C3814" s="1" t="s">
        <v>51</v>
      </c>
      <c r="D3814" s="1" t="s">
        <v>61</v>
      </c>
      <c r="E3814" s="1" t="s">
        <v>44</v>
      </c>
      <c r="F3814" s="1" t="s">
        <v>45</v>
      </c>
      <c r="G3814" s="1" t="s">
        <v>46</v>
      </c>
      <c r="H3814" s="1" t="s">
        <v>47</v>
      </c>
      <c r="I3814" s="32" t="s">
        <v>6701</v>
      </c>
      <c r="J3814" s="32" t="s">
        <v>6702</v>
      </c>
      <c r="K3814" s="27">
        <v>44760.654745370368</v>
      </c>
      <c r="L3814" s="27">
        <v>44768.370625000003</v>
      </c>
      <c r="M3814" s="1" t="s">
        <v>50</v>
      </c>
      <c r="N3814">
        <v>1.3</v>
      </c>
      <c r="O3814" s="1"/>
      <c r="P3814" s="46"/>
    </row>
    <row r="3815" spans="1:16" ht="16.5" hidden="1" customHeight="1">
      <c r="A3815" s="43">
        <v>109322</v>
      </c>
      <c r="B3815" s="1" t="s">
        <v>41</v>
      </c>
      <c r="C3815" s="1" t="s">
        <v>51</v>
      </c>
      <c r="D3815" s="1" t="s">
        <v>71</v>
      </c>
      <c r="E3815" s="1" t="s">
        <v>62</v>
      </c>
      <c r="F3815" s="1" t="s">
        <v>45</v>
      </c>
      <c r="G3815" s="1" t="s">
        <v>46</v>
      </c>
      <c r="H3815" s="1" t="s">
        <v>54</v>
      </c>
      <c r="I3815" s="32" t="s">
        <v>6703</v>
      </c>
      <c r="J3815" s="32" t="s">
        <v>6386</v>
      </c>
      <c r="K3815" s="27">
        <v>44760.673379629632</v>
      </c>
      <c r="L3815" s="27">
        <v>44760.677766203706</v>
      </c>
      <c r="M3815" s="1" t="s">
        <v>50</v>
      </c>
      <c r="N3815">
        <v>1.3</v>
      </c>
      <c r="O3815" s="1"/>
      <c r="P3815" s="46"/>
    </row>
    <row r="3816" spans="1:16" ht="16.5" hidden="1" customHeight="1">
      <c r="A3816" s="43">
        <v>109323</v>
      </c>
      <c r="B3816" s="1" t="s">
        <v>41</v>
      </c>
      <c r="C3816" s="1" t="s">
        <v>80</v>
      </c>
      <c r="D3816" s="1" t="s">
        <v>61</v>
      </c>
      <c r="E3816" s="1" t="s">
        <v>44</v>
      </c>
      <c r="F3816" s="1" t="s">
        <v>45</v>
      </c>
      <c r="G3816" s="1" t="s">
        <v>46</v>
      </c>
      <c r="H3816" s="1" t="s">
        <v>47</v>
      </c>
      <c r="I3816" s="32" t="s">
        <v>6704</v>
      </c>
      <c r="J3816" s="32" t="s">
        <v>6705</v>
      </c>
      <c r="K3816" s="27">
        <v>44760.706307870372</v>
      </c>
      <c r="L3816" s="27">
        <v>44762.357719907406</v>
      </c>
      <c r="M3816" s="1" t="s">
        <v>50</v>
      </c>
      <c r="N3816">
        <v>1.3</v>
      </c>
      <c r="O3816" s="1"/>
      <c r="P3816" s="46"/>
    </row>
    <row r="3817" spans="1:16" ht="16.5" hidden="1" customHeight="1">
      <c r="A3817" s="43">
        <v>109324</v>
      </c>
      <c r="B3817" s="1" t="s">
        <v>60</v>
      </c>
      <c r="C3817" s="1" t="s">
        <v>51</v>
      </c>
      <c r="D3817" s="1" t="s">
        <v>43</v>
      </c>
      <c r="E3817" s="1" t="s">
        <v>62</v>
      </c>
      <c r="F3817" s="1" t="s">
        <v>45</v>
      </c>
      <c r="G3817" s="1" t="s">
        <v>46</v>
      </c>
      <c r="H3817" s="1" t="s">
        <v>54</v>
      </c>
      <c r="I3817" s="32" t="s">
        <v>6706</v>
      </c>
      <c r="J3817" s="32" t="s">
        <v>6707</v>
      </c>
      <c r="K3817" s="27">
        <v>44760.711157407408</v>
      </c>
      <c r="L3817" s="27">
        <v>44760.712638888886</v>
      </c>
      <c r="M3817" s="1" t="s">
        <v>50</v>
      </c>
      <c r="N3817">
        <v>1.3</v>
      </c>
      <c r="O3817" s="1"/>
      <c r="P3817" s="46"/>
    </row>
    <row r="3818" spans="1:16" ht="16.5" hidden="1" customHeight="1">
      <c r="A3818" s="43">
        <v>109325</v>
      </c>
      <c r="B3818" s="1" t="s">
        <v>60</v>
      </c>
      <c r="C3818" s="1" t="s">
        <v>51</v>
      </c>
      <c r="D3818" s="1" t="s">
        <v>61</v>
      </c>
      <c r="E3818" s="1" t="s">
        <v>102</v>
      </c>
      <c r="F3818" s="1" t="s">
        <v>53</v>
      </c>
      <c r="G3818" s="1" t="s">
        <v>46</v>
      </c>
      <c r="H3818" s="1" t="s">
        <v>54</v>
      </c>
      <c r="I3818" s="32" t="s">
        <v>6708</v>
      </c>
      <c r="J3818" s="32" t="s">
        <v>6709</v>
      </c>
      <c r="K3818" s="27">
        <v>44760.749907407408</v>
      </c>
      <c r="L3818" s="27">
        <v>44761.478726851848</v>
      </c>
      <c r="M3818" s="1" t="s">
        <v>50</v>
      </c>
      <c r="N3818">
        <v>1.3</v>
      </c>
      <c r="O3818" s="1"/>
      <c r="P3818" s="46"/>
    </row>
    <row r="3819" spans="1:16" ht="16.5" hidden="1" customHeight="1">
      <c r="A3819" s="43">
        <v>109326</v>
      </c>
      <c r="B3819" s="1" t="s">
        <v>60</v>
      </c>
      <c r="C3819" s="1" t="s">
        <v>388</v>
      </c>
      <c r="D3819" s="1" t="s">
        <v>52</v>
      </c>
      <c r="E3819" s="1" t="s">
        <v>207</v>
      </c>
      <c r="F3819" s="1" t="s">
        <v>67</v>
      </c>
      <c r="G3819" s="1" t="s">
        <v>46</v>
      </c>
      <c r="H3819" s="1" t="s">
        <v>47</v>
      </c>
      <c r="I3819" s="32" t="s">
        <v>6710</v>
      </c>
      <c r="J3819" s="32" t="s">
        <v>6711</v>
      </c>
      <c r="K3819" s="27">
        <v>44760.811712962961</v>
      </c>
      <c r="L3819" s="27">
        <v>44762.785150462965</v>
      </c>
      <c r="M3819" s="1" t="s">
        <v>50</v>
      </c>
      <c r="N3819">
        <v>1.3</v>
      </c>
      <c r="O3819" s="1"/>
      <c r="P3819" s="46"/>
    </row>
    <row r="3820" spans="1:16" ht="16.5" hidden="1" customHeight="1">
      <c r="A3820" s="43">
        <v>109327</v>
      </c>
      <c r="B3820" s="1" t="s">
        <v>41</v>
      </c>
      <c r="C3820" s="1" t="s">
        <v>80</v>
      </c>
      <c r="D3820" s="1" t="s">
        <v>43</v>
      </c>
      <c r="E3820" s="1" t="s">
        <v>302</v>
      </c>
      <c r="F3820" s="1" t="s">
        <v>67</v>
      </c>
      <c r="G3820" s="1" t="s">
        <v>46</v>
      </c>
      <c r="H3820" s="1" t="s">
        <v>47</v>
      </c>
      <c r="I3820" s="32" t="s">
        <v>6712</v>
      </c>
      <c r="J3820" s="32" t="s">
        <v>6713</v>
      </c>
      <c r="K3820" s="27">
        <v>44761.37804398148</v>
      </c>
      <c r="L3820" s="27">
        <v>44768.444953703707</v>
      </c>
      <c r="M3820" s="1" t="s">
        <v>50</v>
      </c>
      <c r="N3820">
        <v>1.3</v>
      </c>
      <c r="O3820" s="1"/>
      <c r="P3820" s="46"/>
    </row>
    <row r="3821" spans="1:16" ht="16.5" hidden="1" customHeight="1">
      <c r="A3821" s="43">
        <v>109328</v>
      </c>
      <c r="B3821" s="1" t="s">
        <v>41</v>
      </c>
      <c r="C3821" s="1" t="s">
        <v>51</v>
      </c>
      <c r="D3821" s="1" t="s">
        <v>52</v>
      </c>
      <c r="E3821" s="1" t="s">
        <v>44</v>
      </c>
      <c r="F3821" s="1" t="s">
        <v>45</v>
      </c>
      <c r="G3821" s="1" t="s">
        <v>46</v>
      </c>
      <c r="H3821" s="1" t="s">
        <v>47</v>
      </c>
      <c r="I3821" s="32" t="s">
        <v>893</v>
      </c>
      <c r="J3821" s="32" t="s">
        <v>6139</v>
      </c>
      <c r="K3821" s="27">
        <v>44761.395138888889</v>
      </c>
      <c r="L3821" s="27">
        <v>44761.47965277778</v>
      </c>
      <c r="M3821" s="1" t="s">
        <v>50</v>
      </c>
      <c r="N3821">
        <v>1.3</v>
      </c>
      <c r="O3821" s="1"/>
      <c r="P3821" s="46"/>
    </row>
    <row r="3822" spans="1:16" ht="16.5" hidden="1" customHeight="1">
      <c r="A3822" s="43">
        <v>109329</v>
      </c>
      <c r="B3822" s="1" t="s">
        <v>60</v>
      </c>
      <c r="C3822" s="1" t="s">
        <v>42</v>
      </c>
      <c r="D3822" s="1" t="s">
        <v>43</v>
      </c>
      <c r="E3822" s="1" t="s">
        <v>75</v>
      </c>
      <c r="F3822" s="1" t="s">
        <v>67</v>
      </c>
      <c r="G3822" s="1" t="s">
        <v>46</v>
      </c>
      <c r="H3822" s="1" t="s">
        <v>54</v>
      </c>
      <c r="I3822" s="32" t="s">
        <v>6714</v>
      </c>
      <c r="J3822" s="32" t="s">
        <v>6715</v>
      </c>
      <c r="K3822" s="27">
        <v>44761.39570601852</v>
      </c>
      <c r="L3822" s="27">
        <v>44768.471932870372</v>
      </c>
      <c r="M3822" s="1" t="s">
        <v>50</v>
      </c>
      <c r="N3822">
        <v>1.3</v>
      </c>
      <c r="O3822" s="1"/>
      <c r="P3822" s="46"/>
    </row>
    <row r="3823" spans="1:16" ht="16.5" hidden="1" customHeight="1">
      <c r="A3823" s="43">
        <v>109330</v>
      </c>
      <c r="B3823" s="1" t="s">
        <v>57</v>
      </c>
      <c r="C3823" s="1" t="s">
        <v>51</v>
      </c>
      <c r="D3823" s="1" t="s">
        <v>71</v>
      </c>
      <c r="E3823" s="1" t="s">
        <v>44</v>
      </c>
      <c r="F3823" s="1" t="s">
        <v>53</v>
      </c>
      <c r="G3823" s="1" t="s">
        <v>46</v>
      </c>
      <c r="H3823" s="1" t="s">
        <v>54</v>
      </c>
      <c r="I3823" s="32" t="s">
        <v>6716</v>
      </c>
      <c r="J3823" s="32" t="s">
        <v>6717</v>
      </c>
      <c r="K3823" s="27">
        <v>44761.402997685182</v>
      </c>
      <c r="L3823" s="27">
        <v>44762.35297453704</v>
      </c>
      <c r="M3823" s="1" t="s">
        <v>50</v>
      </c>
      <c r="N3823">
        <v>1.1000000000000001</v>
      </c>
      <c r="O3823" s="1"/>
      <c r="P3823" s="46"/>
    </row>
    <row r="3824" spans="1:16" ht="16.5" hidden="1" customHeight="1">
      <c r="A3824" s="43">
        <v>109331</v>
      </c>
      <c r="B3824" s="1" t="s">
        <v>60</v>
      </c>
      <c r="C3824" s="1" t="s">
        <v>51</v>
      </c>
      <c r="D3824" s="1" t="s">
        <v>71</v>
      </c>
      <c r="E3824" s="1" t="s">
        <v>44</v>
      </c>
      <c r="F3824" s="1" t="s">
        <v>53</v>
      </c>
      <c r="G3824" s="1" t="s">
        <v>46</v>
      </c>
      <c r="H3824" s="1" t="s">
        <v>54</v>
      </c>
      <c r="I3824" s="32" t="s">
        <v>3284</v>
      </c>
      <c r="J3824" s="32" t="s">
        <v>6079</v>
      </c>
      <c r="K3824" s="27">
        <v>44761.446886574071</v>
      </c>
      <c r="L3824" s="27">
        <v>44761.575185185182</v>
      </c>
      <c r="M3824" s="1" t="s">
        <v>50</v>
      </c>
      <c r="N3824">
        <v>1.3</v>
      </c>
      <c r="O3824" s="1"/>
      <c r="P3824" s="46"/>
    </row>
    <row r="3825" spans="1:16" ht="16.5" hidden="1" customHeight="1">
      <c r="A3825" s="43">
        <v>109332</v>
      </c>
      <c r="B3825" s="1" t="s">
        <v>57</v>
      </c>
      <c r="C3825" s="1" t="s">
        <v>51</v>
      </c>
      <c r="D3825" s="1" t="s">
        <v>71</v>
      </c>
      <c r="E3825" s="1" t="s">
        <v>44</v>
      </c>
      <c r="F3825" s="1" t="s">
        <v>53</v>
      </c>
      <c r="G3825" s="1" t="s">
        <v>46</v>
      </c>
      <c r="H3825" s="1" t="s">
        <v>54</v>
      </c>
      <c r="I3825" s="32" t="s">
        <v>6718</v>
      </c>
      <c r="J3825" s="32" t="s">
        <v>6719</v>
      </c>
      <c r="K3825" s="27">
        <v>44761.463310185187</v>
      </c>
      <c r="L3825" s="27">
        <v>44761.479942129627</v>
      </c>
      <c r="M3825" s="1" t="s">
        <v>50</v>
      </c>
      <c r="N3825">
        <v>1.1000000000000001</v>
      </c>
      <c r="O3825" s="1"/>
      <c r="P3825" s="46"/>
    </row>
    <row r="3826" spans="1:16" ht="16.5" hidden="1" customHeight="1">
      <c r="A3826" s="43">
        <v>109333</v>
      </c>
      <c r="B3826" s="1" t="s">
        <v>57</v>
      </c>
      <c r="C3826" s="1" t="s">
        <v>51</v>
      </c>
      <c r="D3826" s="1" t="s">
        <v>61</v>
      </c>
      <c r="E3826" s="1" t="s">
        <v>66</v>
      </c>
      <c r="F3826" s="1" t="s">
        <v>53</v>
      </c>
      <c r="G3826" s="1" t="s">
        <v>46</v>
      </c>
      <c r="H3826" s="1" t="s">
        <v>54</v>
      </c>
      <c r="I3826" s="32" t="s">
        <v>6720</v>
      </c>
      <c r="J3826" s="32" t="s">
        <v>6721</v>
      </c>
      <c r="K3826" s="27">
        <v>44761.468865740739</v>
      </c>
      <c r="L3826" s="27">
        <v>44761.480243055557</v>
      </c>
      <c r="M3826" s="1" t="s">
        <v>50</v>
      </c>
      <c r="N3826">
        <v>1.1000000000000001</v>
      </c>
      <c r="O3826" s="1"/>
      <c r="P3826" s="46"/>
    </row>
    <row r="3827" spans="1:16" ht="16.5" hidden="1" customHeight="1">
      <c r="A3827" s="43">
        <v>109334</v>
      </c>
      <c r="B3827" s="1" t="s">
        <v>41</v>
      </c>
      <c r="C3827" s="1" t="s">
        <v>51</v>
      </c>
      <c r="D3827" s="1" t="s">
        <v>81</v>
      </c>
      <c r="E3827" s="1" t="s">
        <v>44</v>
      </c>
      <c r="F3827" s="1" t="s">
        <v>45</v>
      </c>
      <c r="G3827" s="1" t="s">
        <v>46</v>
      </c>
      <c r="H3827" s="1" t="s">
        <v>54</v>
      </c>
      <c r="I3827" s="32" t="s">
        <v>6722</v>
      </c>
      <c r="J3827" s="32" t="s">
        <v>6079</v>
      </c>
      <c r="K3827" s="27">
        <v>44761.479212962964</v>
      </c>
      <c r="L3827" s="27">
        <v>44761.492546296293</v>
      </c>
      <c r="M3827" s="1" t="s">
        <v>50</v>
      </c>
      <c r="N3827">
        <v>1.3</v>
      </c>
      <c r="O3827" s="1"/>
      <c r="P3827" s="46"/>
    </row>
    <row r="3828" spans="1:16" ht="16.5" hidden="1" customHeight="1">
      <c r="A3828" s="43">
        <v>109335</v>
      </c>
      <c r="B3828" s="1" t="s">
        <v>60</v>
      </c>
      <c r="C3828" s="1" t="s">
        <v>51</v>
      </c>
      <c r="D3828" s="1" t="s">
        <v>71</v>
      </c>
      <c r="E3828" s="1" t="s">
        <v>44</v>
      </c>
      <c r="F3828" s="1" t="s">
        <v>53</v>
      </c>
      <c r="G3828" s="1" t="s">
        <v>46</v>
      </c>
      <c r="H3828" s="1" t="s">
        <v>54</v>
      </c>
      <c r="I3828" s="32" t="s">
        <v>6723</v>
      </c>
      <c r="J3828" s="32" t="s">
        <v>6079</v>
      </c>
      <c r="K3828" s="27">
        <v>44761.488252314812</v>
      </c>
      <c r="L3828" s="27">
        <v>44761.493078703701</v>
      </c>
      <c r="M3828" s="1" t="s">
        <v>50</v>
      </c>
      <c r="N3828">
        <v>1.3</v>
      </c>
      <c r="O3828" s="1"/>
      <c r="P3828" s="46"/>
    </row>
    <row r="3829" spans="1:16" ht="16.5" hidden="1" customHeight="1">
      <c r="A3829" s="43">
        <v>109336</v>
      </c>
      <c r="B3829" s="1" t="s">
        <v>494</v>
      </c>
      <c r="C3829" s="1" t="s">
        <v>90</v>
      </c>
      <c r="D3829" s="1" t="s">
        <v>43</v>
      </c>
      <c r="E3829" s="1" t="s">
        <v>44</v>
      </c>
      <c r="F3829" s="1" t="s">
        <v>67</v>
      </c>
      <c r="G3829" s="1" t="s">
        <v>46</v>
      </c>
      <c r="H3829" s="1" t="s">
        <v>47</v>
      </c>
      <c r="I3829" s="32" t="s">
        <v>6724</v>
      </c>
      <c r="J3829" s="32" t="s">
        <v>6725</v>
      </c>
      <c r="K3829" s="27">
        <v>44761.492731481485</v>
      </c>
      <c r="L3829" s="27">
        <v>44768.478865740741</v>
      </c>
      <c r="M3829" s="1" t="s">
        <v>50</v>
      </c>
      <c r="N3829">
        <v>1.1000000000000001</v>
      </c>
      <c r="O3829" s="1"/>
      <c r="P3829" s="46"/>
    </row>
    <row r="3830" spans="1:16" ht="16.5" hidden="1" customHeight="1">
      <c r="A3830" s="43">
        <v>109337</v>
      </c>
      <c r="B3830" s="1" t="s">
        <v>41</v>
      </c>
      <c r="C3830" s="1" t="s">
        <v>51</v>
      </c>
      <c r="D3830" s="1" t="s">
        <v>52</v>
      </c>
      <c r="E3830" s="1" t="s">
        <v>44</v>
      </c>
      <c r="F3830" s="1" t="s">
        <v>53</v>
      </c>
      <c r="G3830" s="1" t="s">
        <v>46</v>
      </c>
      <c r="H3830" s="1" t="s">
        <v>54</v>
      </c>
      <c r="I3830" s="32" t="s">
        <v>934</v>
      </c>
      <c r="J3830" s="32" t="s">
        <v>6726</v>
      </c>
      <c r="K3830" s="27">
        <v>44761.505844907406</v>
      </c>
      <c r="L3830" s="27">
        <v>44761.578148148146</v>
      </c>
      <c r="M3830" s="1" t="s">
        <v>50</v>
      </c>
      <c r="N3830">
        <v>1.3</v>
      </c>
      <c r="O3830" s="1"/>
      <c r="P3830" s="46"/>
    </row>
    <row r="3831" spans="1:16" ht="16.5" hidden="1" customHeight="1">
      <c r="A3831" s="43">
        <v>109338</v>
      </c>
      <c r="B3831" s="1" t="s">
        <v>639</v>
      </c>
      <c r="C3831" s="1" t="s">
        <v>51</v>
      </c>
      <c r="D3831" s="1" t="s">
        <v>61</v>
      </c>
      <c r="E3831" s="1" t="s">
        <v>241</v>
      </c>
      <c r="F3831" s="1" t="s">
        <v>67</v>
      </c>
      <c r="G3831" s="1" t="s">
        <v>46</v>
      </c>
      <c r="H3831" s="1" t="s">
        <v>47</v>
      </c>
      <c r="I3831" s="32" t="s">
        <v>6727</v>
      </c>
      <c r="J3831" s="32" t="s">
        <v>6728</v>
      </c>
      <c r="K3831" s="27">
        <v>44761.514999999999</v>
      </c>
      <c r="L3831" s="27">
        <v>44768.519861111112</v>
      </c>
      <c r="M3831" s="1" t="s">
        <v>50</v>
      </c>
      <c r="N3831">
        <v>1.2</v>
      </c>
      <c r="O3831" s="1"/>
      <c r="P3831" s="46"/>
    </row>
    <row r="3832" spans="1:16" ht="16.5" hidden="1" customHeight="1">
      <c r="A3832" s="43">
        <v>109339</v>
      </c>
      <c r="B3832" s="1" t="s">
        <v>41</v>
      </c>
      <c r="C3832" s="1" t="s">
        <v>51</v>
      </c>
      <c r="D3832" s="1" t="s">
        <v>81</v>
      </c>
      <c r="E3832" s="1" t="s">
        <v>257</v>
      </c>
      <c r="F3832" s="1" t="s">
        <v>53</v>
      </c>
      <c r="G3832" s="1" t="s">
        <v>46</v>
      </c>
      <c r="H3832" s="1" t="s">
        <v>54</v>
      </c>
      <c r="I3832" s="32" t="s">
        <v>6729</v>
      </c>
      <c r="J3832" s="32" t="s">
        <v>6730</v>
      </c>
      <c r="K3832" s="27">
        <v>44761.515636574077</v>
      </c>
      <c r="L3832" s="27">
        <v>44761.578518518516</v>
      </c>
      <c r="M3832" s="1" t="s">
        <v>50</v>
      </c>
      <c r="N3832">
        <v>1.3</v>
      </c>
      <c r="O3832" s="1"/>
      <c r="P3832" s="46"/>
    </row>
    <row r="3833" spans="1:16" ht="16.5" hidden="1" customHeight="1">
      <c r="A3833" s="43">
        <v>109340</v>
      </c>
      <c r="B3833" s="1" t="s">
        <v>41</v>
      </c>
      <c r="C3833" s="1" t="s">
        <v>51</v>
      </c>
      <c r="D3833" s="1" t="s">
        <v>61</v>
      </c>
      <c r="E3833" s="1" t="s">
        <v>44</v>
      </c>
      <c r="F3833" s="1" t="s">
        <v>45</v>
      </c>
      <c r="G3833" s="1" t="s">
        <v>46</v>
      </c>
      <c r="H3833" s="1" t="s">
        <v>47</v>
      </c>
      <c r="I3833" s="32" t="s">
        <v>6731</v>
      </c>
      <c r="J3833" s="32" t="s">
        <v>6732</v>
      </c>
      <c r="K3833" s="27">
        <v>44761.536076388889</v>
      </c>
      <c r="L3833" s="27">
        <v>44761.578819444447</v>
      </c>
      <c r="M3833" s="1" t="s">
        <v>50</v>
      </c>
      <c r="N3833">
        <v>1.3</v>
      </c>
      <c r="O3833" s="1"/>
      <c r="P3833" s="46"/>
    </row>
    <row r="3834" spans="1:16" ht="16.5" hidden="1" customHeight="1">
      <c r="A3834" s="43">
        <v>109341</v>
      </c>
      <c r="B3834" s="1" t="s">
        <v>639</v>
      </c>
      <c r="C3834" s="1" t="s">
        <v>51</v>
      </c>
      <c r="D3834" s="1" t="s">
        <v>61</v>
      </c>
      <c r="E3834" s="1" t="s">
        <v>44</v>
      </c>
      <c r="F3834" s="1" t="s">
        <v>53</v>
      </c>
      <c r="G3834" s="1" t="s">
        <v>46</v>
      </c>
      <c r="H3834" s="1" t="s">
        <v>47</v>
      </c>
      <c r="I3834" s="32" t="s">
        <v>6733</v>
      </c>
      <c r="J3834" s="32" t="s">
        <v>6734</v>
      </c>
      <c r="K3834" s="27">
        <v>44761.544189814813</v>
      </c>
      <c r="L3834" s="27">
        <v>44761.647696759261</v>
      </c>
      <c r="M3834" s="1" t="s">
        <v>50</v>
      </c>
      <c r="N3834">
        <v>1.2</v>
      </c>
      <c r="O3834" s="1"/>
      <c r="P3834" s="46"/>
    </row>
    <row r="3835" spans="1:16" ht="16.5" hidden="1" customHeight="1">
      <c r="A3835" s="43">
        <v>109342</v>
      </c>
      <c r="B3835" s="1" t="s">
        <v>41</v>
      </c>
      <c r="C3835" s="1" t="s">
        <v>80</v>
      </c>
      <c r="D3835" s="1" t="s">
        <v>43</v>
      </c>
      <c r="E3835" s="1" t="s">
        <v>44</v>
      </c>
      <c r="F3835" s="1" t="s">
        <v>45</v>
      </c>
      <c r="G3835" s="1" t="s">
        <v>46</v>
      </c>
      <c r="H3835" s="1" t="s">
        <v>47</v>
      </c>
      <c r="I3835" s="32" t="s">
        <v>853</v>
      </c>
      <c r="J3835" s="32" t="s">
        <v>6532</v>
      </c>
      <c r="K3835" s="27">
        <v>44761.54891203704</v>
      </c>
      <c r="L3835" s="27">
        <v>44761.550740740742</v>
      </c>
      <c r="M3835" s="1" t="s">
        <v>50</v>
      </c>
      <c r="N3835">
        <v>1.3</v>
      </c>
      <c r="O3835" s="1"/>
      <c r="P3835" s="46"/>
    </row>
    <row r="3836" spans="1:16" ht="16.5" hidden="1" customHeight="1">
      <c r="A3836" s="43">
        <v>109343</v>
      </c>
      <c r="B3836" s="1" t="s">
        <v>41</v>
      </c>
      <c r="C3836" s="1" t="s">
        <v>51</v>
      </c>
      <c r="D3836" s="1" t="s">
        <v>61</v>
      </c>
      <c r="E3836" s="1" t="s">
        <v>62</v>
      </c>
      <c r="F3836" s="1" t="s">
        <v>53</v>
      </c>
      <c r="G3836" s="1" t="s">
        <v>46</v>
      </c>
      <c r="H3836" s="1" t="s">
        <v>54</v>
      </c>
      <c r="I3836" s="32" t="s">
        <v>6735</v>
      </c>
      <c r="J3836" s="32" t="s">
        <v>6736</v>
      </c>
      <c r="K3836" s="27">
        <v>44761.576956018522</v>
      </c>
      <c r="L3836" s="27">
        <v>44764.707650462966</v>
      </c>
      <c r="M3836" s="1" t="s">
        <v>50</v>
      </c>
      <c r="N3836">
        <v>1.3</v>
      </c>
      <c r="O3836" s="1"/>
      <c r="P3836" s="46"/>
    </row>
    <row r="3837" spans="1:16" ht="16.5" hidden="1" customHeight="1">
      <c r="A3837" s="43">
        <v>109344</v>
      </c>
      <c r="B3837" s="1" t="s">
        <v>60</v>
      </c>
      <c r="C3837" s="1" t="s">
        <v>42</v>
      </c>
      <c r="D3837" s="1" t="s">
        <v>81</v>
      </c>
      <c r="E3837" s="1" t="s">
        <v>257</v>
      </c>
      <c r="F3837" s="1" t="s">
        <v>45</v>
      </c>
      <c r="G3837" s="1" t="s">
        <v>46</v>
      </c>
      <c r="H3837" s="1" t="s">
        <v>54</v>
      </c>
      <c r="I3837" s="32" t="s">
        <v>6737</v>
      </c>
      <c r="J3837" s="32" t="s">
        <v>6738</v>
      </c>
      <c r="K3837" s="27">
        <v>44761.603009259263</v>
      </c>
      <c r="L3837" s="27">
        <v>44761.685960648145</v>
      </c>
      <c r="M3837" s="1" t="s">
        <v>50</v>
      </c>
      <c r="N3837">
        <v>1.3</v>
      </c>
      <c r="O3837" s="1"/>
      <c r="P3837" s="46"/>
    </row>
    <row r="3838" spans="1:16" ht="16.5" hidden="1" customHeight="1">
      <c r="A3838" s="43">
        <v>109345</v>
      </c>
      <c r="B3838" s="1" t="s">
        <v>60</v>
      </c>
      <c r="C3838" s="1" t="s">
        <v>51</v>
      </c>
      <c r="D3838" s="1" t="s">
        <v>81</v>
      </c>
      <c r="E3838" s="1" t="s">
        <v>257</v>
      </c>
      <c r="F3838" s="1" t="s">
        <v>53</v>
      </c>
      <c r="G3838" s="1" t="s">
        <v>85</v>
      </c>
      <c r="H3838" s="1" t="s">
        <v>54</v>
      </c>
      <c r="I3838" s="32" t="s">
        <v>6739</v>
      </c>
      <c r="J3838" s="32" t="s">
        <v>6740</v>
      </c>
      <c r="K3838" s="27">
        <v>44761.614317129628</v>
      </c>
      <c r="L3838" s="27">
        <v>44762.351064814815</v>
      </c>
      <c r="M3838" s="1" t="s">
        <v>50</v>
      </c>
      <c r="N3838">
        <v>1.3</v>
      </c>
      <c r="O3838" s="1"/>
      <c r="P3838" s="46"/>
    </row>
    <row r="3839" spans="1:16" ht="16.5" hidden="1" customHeight="1">
      <c r="A3839" s="43">
        <v>109346</v>
      </c>
      <c r="B3839" s="1" t="s">
        <v>60</v>
      </c>
      <c r="C3839" s="1" t="s">
        <v>189</v>
      </c>
      <c r="D3839" s="1" t="s">
        <v>43</v>
      </c>
      <c r="E3839" s="1" t="s">
        <v>44</v>
      </c>
      <c r="F3839" s="1" t="s">
        <v>45</v>
      </c>
      <c r="G3839" s="1" t="s">
        <v>46</v>
      </c>
      <c r="H3839" s="1" t="s">
        <v>54</v>
      </c>
      <c r="I3839" s="32" t="s">
        <v>6741</v>
      </c>
      <c r="J3839" s="32" t="s">
        <v>6742</v>
      </c>
      <c r="K3839" s="27">
        <v>44761.628657407404</v>
      </c>
      <c r="L3839" s="27">
        <v>44764.70789351852</v>
      </c>
      <c r="M3839" s="1" t="s">
        <v>50</v>
      </c>
      <c r="N3839">
        <v>1.3</v>
      </c>
      <c r="O3839" s="1"/>
      <c r="P3839" s="46"/>
    </row>
    <row r="3840" spans="1:16" ht="16.5" hidden="1" customHeight="1">
      <c r="A3840" s="43">
        <v>109347</v>
      </c>
      <c r="B3840" s="1" t="s">
        <v>41</v>
      </c>
      <c r="C3840" s="1" t="s">
        <v>51</v>
      </c>
      <c r="D3840" s="1" t="s">
        <v>81</v>
      </c>
      <c r="E3840" s="1" t="s">
        <v>44</v>
      </c>
      <c r="F3840" s="1" t="s">
        <v>45</v>
      </c>
      <c r="G3840" s="1" t="s">
        <v>46</v>
      </c>
      <c r="H3840" s="1" t="s">
        <v>47</v>
      </c>
      <c r="I3840" s="32" t="s">
        <v>893</v>
      </c>
      <c r="J3840" s="32" t="s">
        <v>6743</v>
      </c>
      <c r="K3840" s="27">
        <v>44761.632118055553</v>
      </c>
      <c r="L3840" s="27">
        <v>44761.685706018521</v>
      </c>
      <c r="M3840" s="1" t="s">
        <v>50</v>
      </c>
      <c r="N3840">
        <v>1.3</v>
      </c>
      <c r="O3840" s="1"/>
      <c r="P3840" s="46"/>
    </row>
    <row r="3841" spans="1:16" ht="16.5" hidden="1" customHeight="1">
      <c r="A3841" s="43">
        <v>109348</v>
      </c>
      <c r="B3841" s="1" t="s">
        <v>41</v>
      </c>
      <c r="C3841" s="1" t="s">
        <v>80</v>
      </c>
      <c r="D3841" s="1" t="s">
        <v>43</v>
      </c>
      <c r="E3841" s="1" t="s">
        <v>302</v>
      </c>
      <c r="F3841" s="1" t="s">
        <v>45</v>
      </c>
      <c r="G3841" s="1" t="s">
        <v>46</v>
      </c>
      <c r="H3841" s="1" t="s">
        <v>47</v>
      </c>
      <c r="I3841" s="32" t="s">
        <v>901</v>
      </c>
      <c r="J3841" s="32" t="s">
        <v>6386</v>
      </c>
      <c r="K3841" s="27">
        <v>44761.640092592592</v>
      </c>
      <c r="L3841" s="27">
        <v>44761.643599537034</v>
      </c>
      <c r="M3841" s="1" t="s">
        <v>50</v>
      </c>
      <c r="N3841">
        <v>1.3</v>
      </c>
      <c r="O3841" s="1"/>
      <c r="P3841" s="46"/>
    </row>
    <row r="3842" spans="1:16" ht="16.5" hidden="1" customHeight="1">
      <c r="A3842" s="43">
        <v>109349</v>
      </c>
      <c r="B3842" s="1" t="s">
        <v>41</v>
      </c>
      <c r="C3842" s="1" t="s">
        <v>51</v>
      </c>
      <c r="D3842" s="1" t="s">
        <v>61</v>
      </c>
      <c r="E3842" s="1" t="s">
        <v>62</v>
      </c>
      <c r="F3842" s="1" t="s">
        <v>53</v>
      </c>
      <c r="G3842" s="1" t="s">
        <v>498</v>
      </c>
      <c r="H3842" s="1" t="s">
        <v>54</v>
      </c>
      <c r="I3842" s="32" t="s">
        <v>6744</v>
      </c>
      <c r="J3842" s="32" t="s">
        <v>6745</v>
      </c>
      <c r="K3842" s="27">
        <v>44761.642523148148</v>
      </c>
      <c r="L3842" s="27">
        <v>44761.643425925926</v>
      </c>
      <c r="M3842" s="1" t="s">
        <v>50</v>
      </c>
      <c r="N3842">
        <v>1.3</v>
      </c>
      <c r="O3842" s="1"/>
      <c r="P3842" s="46"/>
    </row>
    <row r="3843" spans="1:16" ht="16.5" hidden="1" customHeight="1">
      <c r="A3843" s="43">
        <v>109350</v>
      </c>
      <c r="B3843" s="1" t="s">
        <v>41</v>
      </c>
      <c r="C3843" s="1" t="s">
        <v>126</v>
      </c>
      <c r="D3843" s="1" t="s">
        <v>71</v>
      </c>
      <c r="E3843" s="1" t="s">
        <v>44</v>
      </c>
      <c r="F3843" s="1" t="s">
        <v>53</v>
      </c>
      <c r="G3843" s="1" t="s">
        <v>46</v>
      </c>
      <c r="H3843" s="1" t="s">
        <v>54</v>
      </c>
      <c r="I3843" s="32" t="s">
        <v>6746</v>
      </c>
      <c r="J3843" s="32" t="s">
        <v>6747</v>
      </c>
      <c r="K3843" s="27">
        <v>44761.645879629628</v>
      </c>
      <c r="L3843" s="27">
        <v>44761.646793981483</v>
      </c>
      <c r="M3843" s="1" t="s">
        <v>50</v>
      </c>
      <c r="N3843">
        <v>1.3</v>
      </c>
      <c r="O3843" s="1"/>
      <c r="P3843" s="46"/>
    </row>
    <row r="3844" spans="1:16" ht="16.5" hidden="1" customHeight="1">
      <c r="A3844" s="43">
        <v>109351</v>
      </c>
      <c r="B3844" s="1" t="s">
        <v>41</v>
      </c>
      <c r="C3844" s="1" t="s">
        <v>51</v>
      </c>
      <c r="D3844" s="1" t="s">
        <v>61</v>
      </c>
      <c r="E3844" s="1" t="s">
        <v>44</v>
      </c>
      <c r="F3844" s="1" t="s">
        <v>45</v>
      </c>
      <c r="G3844" s="1" t="s">
        <v>46</v>
      </c>
      <c r="H3844" s="1" t="s">
        <v>54</v>
      </c>
      <c r="I3844" s="32" t="s">
        <v>6748</v>
      </c>
      <c r="J3844" s="32" t="s">
        <v>6749</v>
      </c>
      <c r="K3844" s="27">
        <v>44761.650289351855</v>
      </c>
      <c r="L3844" s="27">
        <v>44767.545729166668</v>
      </c>
      <c r="M3844" s="1" t="s">
        <v>50</v>
      </c>
      <c r="N3844">
        <v>1.3</v>
      </c>
      <c r="O3844" s="1"/>
      <c r="P3844" s="46"/>
    </row>
    <row r="3845" spans="1:16" ht="16.5" hidden="1" customHeight="1">
      <c r="A3845" s="43">
        <v>109352</v>
      </c>
      <c r="B3845" s="1" t="s">
        <v>41</v>
      </c>
      <c r="C3845" s="1" t="s">
        <v>90</v>
      </c>
      <c r="D3845" s="1" t="s">
        <v>71</v>
      </c>
      <c r="E3845" s="1" t="s">
        <v>75</v>
      </c>
      <c r="F3845" s="1" t="s">
        <v>45</v>
      </c>
      <c r="G3845" s="1" t="s">
        <v>46</v>
      </c>
      <c r="H3845" s="1" t="s">
        <v>47</v>
      </c>
      <c r="I3845" s="32" t="s">
        <v>901</v>
      </c>
      <c r="J3845" s="32" t="s">
        <v>6750</v>
      </c>
      <c r="K3845" s="27">
        <v>44761.689710648148</v>
      </c>
      <c r="L3845" s="27">
        <v>44761.690254629626</v>
      </c>
      <c r="M3845" s="1" t="s">
        <v>50</v>
      </c>
      <c r="N3845">
        <v>1.3</v>
      </c>
      <c r="O3845" s="1"/>
      <c r="P3845" s="46"/>
    </row>
    <row r="3846" spans="1:16" ht="16.5" hidden="1" customHeight="1">
      <c r="A3846" s="43">
        <v>109353</v>
      </c>
      <c r="B3846" s="1" t="s">
        <v>65</v>
      </c>
      <c r="C3846" s="1" t="s">
        <v>51</v>
      </c>
      <c r="D3846" s="1" t="s">
        <v>71</v>
      </c>
      <c r="E3846" s="1" t="s">
        <v>44</v>
      </c>
      <c r="F3846" s="1" t="s">
        <v>45</v>
      </c>
      <c r="G3846" s="1" t="s">
        <v>46</v>
      </c>
      <c r="H3846" s="1" t="s">
        <v>47</v>
      </c>
      <c r="I3846" s="32" t="s">
        <v>6751</v>
      </c>
      <c r="J3846" s="32" t="s">
        <v>6752</v>
      </c>
      <c r="K3846" s="27">
        <v>44761.70921296296</v>
      </c>
      <c r="L3846" s="27">
        <v>44764.708611111113</v>
      </c>
      <c r="M3846" s="1" t="s">
        <v>50</v>
      </c>
      <c r="N3846">
        <v>1.2</v>
      </c>
      <c r="O3846" s="1"/>
      <c r="P3846" s="46"/>
    </row>
    <row r="3847" spans="1:16" ht="16.5" hidden="1" customHeight="1">
      <c r="A3847" s="43">
        <v>109354</v>
      </c>
      <c r="B3847" s="1" t="s">
        <v>41</v>
      </c>
      <c r="C3847" s="1" t="s">
        <v>99</v>
      </c>
      <c r="D3847" s="1" t="s">
        <v>71</v>
      </c>
      <c r="E3847" s="1" t="s">
        <v>44</v>
      </c>
      <c r="F3847" s="1" t="s">
        <v>45</v>
      </c>
      <c r="G3847" s="1" t="s">
        <v>46</v>
      </c>
      <c r="H3847" s="1" t="s">
        <v>47</v>
      </c>
      <c r="I3847" s="32" t="s">
        <v>893</v>
      </c>
      <c r="J3847" s="32" t="s">
        <v>6753</v>
      </c>
      <c r="K3847" s="27">
        <v>44761.738194444442</v>
      </c>
      <c r="L3847" s="27">
        <v>44761.741793981484</v>
      </c>
      <c r="M3847" s="1" t="s">
        <v>50</v>
      </c>
      <c r="N3847" t="s">
        <v>1803</v>
      </c>
      <c r="O3847" s="1"/>
      <c r="P3847" s="46"/>
    </row>
    <row r="3848" spans="1:16" ht="16.5" hidden="1" customHeight="1">
      <c r="A3848" s="43">
        <v>109355</v>
      </c>
      <c r="B3848" s="1" t="s">
        <v>60</v>
      </c>
      <c r="C3848" s="1" t="s">
        <v>51</v>
      </c>
      <c r="D3848" s="1" t="s">
        <v>43</v>
      </c>
      <c r="E3848" s="1" t="s">
        <v>102</v>
      </c>
      <c r="F3848" s="1" t="s">
        <v>67</v>
      </c>
      <c r="G3848" s="1" t="s">
        <v>85</v>
      </c>
      <c r="H3848" s="1" t="s">
        <v>297</v>
      </c>
      <c r="I3848" s="32" t="s">
        <v>6754</v>
      </c>
      <c r="J3848" s="32" t="s">
        <v>6755</v>
      </c>
      <c r="K3848" s="27">
        <v>44761.906840277778</v>
      </c>
      <c r="L3848" s="27">
        <v>44764.709675925929</v>
      </c>
      <c r="M3848" s="1" t="s">
        <v>50</v>
      </c>
      <c r="N3848">
        <v>1.3</v>
      </c>
      <c r="O3848" s="1"/>
      <c r="P3848" s="46"/>
    </row>
    <row r="3849" spans="1:16" ht="16.5" hidden="1" customHeight="1">
      <c r="A3849" s="43">
        <v>109356</v>
      </c>
      <c r="B3849" s="1" t="s">
        <v>60</v>
      </c>
      <c r="C3849" s="1" t="s">
        <v>51</v>
      </c>
      <c r="D3849" s="1" t="s">
        <v>61</v>
      </c>
      <c r="E3849" s="1" t="s">
        <v>44</v>
      </c>
      <c r="F3849" s="1" t="s">
        <v>53</v>
      </c>
      <c r="G3849" s="1" t="s">
        <v>46</v>
      </c>
      <c r="H3849" s="1" t="s">
        <v>47</v>
      </c>
      <c r="I3849" s="32" t="s">
        <v>3264</v>
      </c>
      <c r="J3849" s="32" t="s">
        <v>6756</v>
      </c>
      <c r="K3849" s="27">
        <v>44762.450046296297</v>
      </c>
      <c r="L3849" s="27">
        <v>44762.785914351851</v>
      </c>
      <c r="M3849" s="1" t="s">
        <v>50</v>
      </c>
      <c r="N3849">
        <v>1.3</v>
      </c>
      <c r="O3849" s="1"/>
      <c r="P3849" s="46"/>
    </row>
    <row r="3850" spans="1:16" ht="16.5" hidden="1" customHeight="1">
      <c r="A3850" s="43">
        <v>109357</v>
      </c>
      <c r="B3850" s="1" t="s">
        <v>41</v>
      </c>
      <c r="C3850" s="1" t="s">
        <v>51</v>
      </c>
      <c r="D3850" s="1" t="s">
        <v>81</v>
      </c>
      <c r="E3850" s="1" t="s">
        <v>440</v>
      </c>
      <c r="F3850" s="1" t="s">
        <v>67</v>
      </c>
      <c r="G3850" s="1" t="s">
        <v>85</v>
      </c>
      <c r="H3850" s="1" t="s">
        <v>54</v>
      </c>
      <c r="I3850" s="32" t="s">
        <v>6757</v>
      </c>
      <c r="J3850" s="32" t="s">
        <v>6758</v>
      </c>
      <c r="K3850" s="27">
        <v>44762.462210648147</v>
      </c>
      <c r="L3850" s="27">
        <v>44768.521168981482</v>
      </c>
      <c r="M3850" s="1" t="s">
        <v>50</v>
      </c>
      <c r="N3850">
        <v>1.3</v>
      </c>
      <c r="O3850" s="1"/>
      <c r="P3850" s="46"/>
    </row>
    <row r="3851" spans="1:16" ht="16.5" hidden="1" customHeight="1">
      <c r="A3851" s="43">
        <v>109358</v>
      </c>
      <c r="B3851" s="1" t="s">
        <v>41</v>
      </c>
      <c r="C3851" s="1" t="s">
        <v>341</v>
      </c>
      <c r="D3851" s="1" t="s">
        <v>61</v>
      </c>
      <c r="E3851" s="1" t="s">
        <v>44</v>
      </c>
      <c r="F3851" s="1" t="s">
        <v>45</v>
      </c>
      <c r="G3851" s="1" t="s">
        <v>46</v>
      </c>
      <c r="H3851" s="1" t="s">
        <v>47</v>
      </c>
      <c r="I3851" s="32" t="s">
        <v>893</v>
      </c>
      <c r="J3851" s="32" t="s">
        <v>6079</v>
      </c>
      <c r="K3851" s="27">
        <v>44762.470659722225</v>
      </c>
      <c r="L3851" s="27">
        <v>44762.786099537036</v>
      </c>
      <c r="M3851" s="1" t="s">
        <v>50</v>
      </c>
      <c r="N3851">
        <v>1.3</v>
      </c>
      <c r="O3851" s="1"/>
      <c r="P3851" s="46"/>
    </row>
    <row r="3852" spans="1:16" ht="16.5" hidden="1" customHeight="1">
      <c r="A3852" s="43">
        <v>109359</v>
      </c>
      <c r="B3852" s="1" t="s">
        <v>636</v>
      </c>
      <c r="C3852" s="1" t="s">
        <v>150</v>
      </c>
      <c r="D3852" s="1" t="s">
        <v>43</v>
      </c>
      <c r="E3852" s="1" t="s">
        <v>440</v>
      </c>
      <c r="F3852" s="1" t="s">
        <v>67</v>
      </c>
      <c r="G3852" s="1" t="s">
        <v>46</v>
      </c>
      <c r="H3852" s="1" t="s">
        <v>47</v>
      </c>
      <c r="I3852" s="32" t="s">
        <v>6759</v>
      </c>
      <c r="J3852" s="32" t="s">
        <v>6760</v>
      </c>
      <c r="K3852" s="27">
        <v>44762.474108796298</v>
      </c>
      <c r="L3852" s="27">
        <v>44763.535729166666</v>
      </c>
      <c r="M3852" s="1" t="s">
        <v>50</v>
      </c>
      <c r="N3852">
        <v>1.1000000000000001</v>
      </c>
      <c r="O3852" s="1"/>
      <c r="P3852" s="46"/>
    </row>
    <row r="3853" spans="1:16" ht="16.5" hidden="1" customHeight="1">
      <c r="A3853" s="43">
        <v>109360</v>
      </c>
      <c r="B3853" s="1" t="s">
        <v>41</v>
      </c>
      <c r="C3853" s="1" t="s">
        <v>51</v>
      </c>
      <c r="D3853" s="1" t="s">
        <v>71</v>
      </c>
      <c r="E3853" s="1" t="s">
        <v>44</v>
      </c>
      <c r="F3853" s="1" t="s">
        <v>45</v>
      </c>
      <c r="G3853" s="1" t="s">
        <v>46</v>
      </c>
      <c r="H3853" s="1" t="s">
        <v>54</v>
      </c>
      <c r="I3853" s="32" t="s">
        <v>6761</v>
      </c>
      <c r="J3853" s="32" t="s">
        <v>6139</v>
      </c>
      <c r="K3853" s="27">
        <v>44762.481076388889</v>
      </c>
      <c r="L3853" s="27">
        <v>44762.693576388891</v>
      </c>
      <c r="M3853" s="1" t="s">
        <v>50</v>
      </c>
      <c r="N3853">
        <v>1.3</v>
      </c>
      <c r="O3853" s="1"/>
      <c r="P3853" s="46"/>
    </row>
    <row r="3854" spans="1:16" ht="16.5" hidden="1" customHeight="1">
      <c r="A3854" s="43">
        <v>109361</v>
      </c>
      <c r="B3854" s="1" t="s">
        <v>639</v>
      </c>
      <c r="C3854" s="1" t="s">
        <v>651</v>
      </c>
      <c r="D3854" s="1" t="s">
        <v>61</v>
      </c>
      <c r="E3854" s="1" t="s">
        <v>44</v>
      </c>
      <c r="F3854" s="1" t="s">
        <v>45</v>
      </c>
      <c r="G3854" s="1" t="s">
        <v>46</v>
      </c>
      <c r="H3854" s="1" t="s">
        <v>47</v>
      </c>
      <c r="I3854" s="32" t="s">
        <v>6762</v>
      </c>
      <c r="J3854" s="32" t="s">
        <v>6763</v>
      </c>
      <c r="K3854" s="27">
        <v>44762.4840625</v>
      </c>
      <c r="L3854" s="27">
        <v>44762.786539351851</v>
      </c>
      <c r="M3854" s="1" t="s">
        <v>50</v>
      </c>
      <c r="N3854">
        <v>1.2</v>
      </c>
      <c r="O3854" s="1"/>
      <c r="P3854" s="46"/>
    </row>
    <row r="3855" spans="1:16" ht="16.5" hidden="1" customHeight="1">
      <c r="A3855" s="43">
        <v>109362</v>
      </c>
      <c r="B3855" s="1" t="s">
        <v>60</v>
      </c>
      <c r="C3855" s="1" t="s">
        <v>42</v>
      </c>
      <c r="D3855" s="1" t="s">
        <v>71</v>
      </c>
      <c r="E3855" s="1" t="s">
        <v>44</v>
      </c>
      <c r="F3855" s="1" t="s">
        <v>45</v>
      </c>
      <c r="G3855" s="1" t="s">
        <v>46</v>
      </c>
      <c r="H3855" s="1" t="s">
        <v>47</v>
      </c>
      <c r="I3855" s="32" t="s">
        <v>6764</v>
      </c>
      <c r="J3855" s="32" t="s">
        <v>6765</v>
      </c>
      <c r="K3855" s="27">
        <v>44762.484733796293</v>
      </c>
      <c r="L3855" s="27">
        <v>44762.786851851852</v>
      </c>
      <c r="M3855" s="1" t="s">
        <v>50</v>
      </c>
      <c r="N3855">
        <v>1.3</v>
      </c>
      <c r="O3855" s="1"/>
      <c r="P3855" s="46"/>
    </row>
    <row r="3856" spans="1:16" ht="16.5" hidden="1" customHeight="1">
      <c r="A3856" s="43">
        <v>109363</v>
      </c>
      <c r="B3856" s="1" t="s">
        <v>41</v>
      </c>
      <c r="C3856" s="1" t="s">
        <v>126</v>
      </c>
      <c r="D3856" s="1" t="s">
        <v>71</v>
      </c>
      <c r="E3856" s="1" t="s">
        <v>44</v>
      </c>
      <c r="F3856" s="1" t="s">
        <v>45</v>
      </c>
      <c r="G3856" s="1" t="s">
        <v>46</v>
      </c>
      <c r="H3856" s="1" t="s">
        <v>54</v>
      </c>
      <c r="I3856" s="32" t="s">
        <v>6766</v>
      </c>
      <c r="J3856" s="32" t="s">
        <v>6767</v>
      </c>
      <c r="K3856" s="27">
        <v>44762.511643518519</v>
      </c>
      <c r="L3856" s="27">
        <v>44762.787164351852</v>
      </c>
      <c r="M3856" s="1" t="s">
        <v>50</v>
      </c>
      <c r="N3856">
        <v>1.3</v>
      </c>
      <c r="O3856" s="1"/>
      <c r="P3856" s="46"/>
    </row>
    <row r="3857" spans="1:16" ht="16.5" hidden="1" customHeight="1">
      <c r="A3857" s="43">
        <v>109364</v>
      </c>
      <c r="B3857" s="1" t="s">
        <v>60</v>
      </c>
      <c r="C3857" s="1" t="s">
        <v>51</v>
      </c>
      <c r="D3857" s="1" t="s">
        <v>61</v>
      </c>
      <c r="E3857" s="1" t="s">
        <v>44</v>
      </c>
      <c r="F3857" s="1" t="s">
        <v>53</v>
      </c>
      <c r="G3857" s="1" t="s">
        <v>85</v>
      </c>
      <c r="H3857" s="1" t="s">
        <v>54</v>
      </c>
      <c r="I3857" s="32" t="s">
        <v>6768</v>
      </c>
      <c r="J3857" s="32" t="s">
        <v>6769</v>
      </c>
      <c r="K3857" s="27">
        <v>44762.514953703707</v>
      </c>
      <c r="L3857" s="27">
        <v>44767.546932870369</v>
      </c>
      <c r="M3857" s="1" t="s">
        <v>50</v>
      </c>
      <c r="N3857">
        <v>1.3</v>
      </c>
      <c r="O3857" s="1"/>
      <c r="P3857" s="46"/>
    </row>
    <row r="3858" spans="1:16" ht="16.5" hidden="1" customHeight="1">
      <c r="A3858" s="43">
        <v>109365</v>
      </c>
      <c r="B3858" s="1" t="s">
        <v>57</v>
      </c>
      <c r="C3858" s="1" t="s">
        <v>51</v>
      </c>
      <c r="D3858" s="1" t="s">
        <v>43</v>
      </c>
      <c r="E3858" s="1" t="s">
        <v>44</v>
      </c>
      <c r="F3858" s="1" t="s">
        <v>53</v>
      </c>
      <c r="G3858" s="1" t="s">
        <v>46</v>
      </c>
      <c r="H3858" s="1" t="s">
        <v>54</v>
      </c>
      <c r="I3858" s="32" t="s">
        <v>6770</v>
      </c>
      <c r="J3858" s="32" t="s">
        <v>6719</v>
      </c>
      <c r="K3858" s="27">
        <v>44762.562881944446</v>
      </c>
      <c r="L3858" s="27">
        <v>44762.787418981483</v>
      </c>
      <c r="M3858" s="1" t="s">
        <v>50</v>
      </c>
      <c r="N3858">
        <v>1.1000000000000001</v>
      </c>
      <c r="O3858" s="1"/>
      <c r="P3858" s="46"/>
    </row>
    <row r="3859" spans="1:16" ht="16.5" hidden="1" customHeight="1">
      <c r="A3859" s="43">
        <v>109366</v>
      </c>
      <c r="B3859" s="1" t="s">
        <v>60</v>
      </c>
      <c r="C3859" s="1" t="s">
        <v>51</v>
      </c>
      <c r="D3859" s="1" t="s">
        <v>71</v>
      </c>
      <c r="E3859" s="1" t="s">
        <v>44</v>
      </c>
      <c r="F3859" s="1" t="s">
        <v>45</v>
      </c>
      <c r="G3859" s="1" t="s">
        <v>46</v>
      </c>
      <c r="H3859" s="1" t="s">
        <v>54</v>
      </c>
      <c r="I3859" s="32" t="s">
        <v>6771</v>
      </c>
      <c r="J3859" s="32" t="s">
        <v>6772</v>
      </c>
      <c r="K3859" s="27">
        <v>44762.604375000003</v>
      </c>
      <c r="L3859" s="27">
        <v>44764.710034722222</v>
      </c>
      <c r="M3859" s="1" t="s">
        <v>50</v>
      </c>
      <c r="N3859">
        <v>1.3</v>
      </c>
      <c r="O3859" s="1"/>
      <c r="P3859" s="46"/>
    </row>
    <row r="3860" spans="1:16" ht="16.5" hidden="1" customHeight="1">
      <c r="A3860" s="43">
        <v>109367</v>
      </c>
      <c r="B3860" s="1" t="s">
        <v>248</v>
      </c>
      <c r="C3860" s="1" t="s">
        <v>51</v>
      </c>
      <c r="D3860" s="1" t="s">
        <v>43</v>
      </c>
      <c r="E3860" s="1" t="s">
        <v>44</v>
      </c>
      <c r="F3860" s="1" t="s">
        <v>45</v>
      </c>
      <c r="G3860" s="1" t="s">
        <v>46</v>
      </c>
      <c r="H3860" s="1" t="s">
        <v>54</v>
      </c>
      <c r="I3860" s="32" t="s">
        <v>6773</v>
      </c>
      <c r="J3860" s="32" t="s">
        <v>6774</v>
      </c>
      <c r="K3860" s="27">
        <v>44762.61414351852</v>
      </c>
      <c r="L3860" s="27">
        <v>44762.790335648147</v>
      </c>
      <c r="M3860" s="1" t="s">
        <v>50</v>
      </c>
      <c r="N3860">
        <v>1.2</v>
      </c>
      <c r="O3860" s="1"/>
      <c r="P3860" s="46"/>
    </row>
    <row r="3861" spans="1:16" ht="16.5" hidden="1" customHeight="1">
      <c r="A3861" s="43">
        <v>109368</v>
      </c>
      <c r="B3861" s="1" t="s">
        <v>41</v>
      </c>
      <c r="C3861" s="1" t="s">
        <v>651</v>
      </c>
      <c r="D3861" s="1" t="s">
        <v>43</v>
      </c>
      <c r="E3861" s="1" t="s">
        <v>44</v>
      </c>
      <c r="F3861" s="1" t="s">
        <v>45</v>
      </c>
      <c r="G3861" s="1" t="s">
        <v>46</v>
      </c>
      <c r="H3861" s="1" t="s">
        <v>47</v>
      </c>
      <c r="I3861" s="32" t="s">
        <v>893</v>
      </c>
      <c r="J3861" s="32" t="s">
        <v>6775</v>
      </c>
      <c r="K3861" s="27">
        <v>44762.623495370368</v>
      </c>
      <c r="L3861" s="27">
        <v>44764.498333333337</v>
      </c>
      <c r="M3861" s="1" t="s">
        <v>50</v>
      </c>
      <c r="N3861">
        <v>1.3</v>
      </c>
      <c r="O3861" s="1"/>
      <c r="P3861" s="46"/>
    </row>
    <row r="3862" spans="1:16" ht="16.5" hidden="1" customHeight="1">
      <c r="A3862" s="43">
        <v>109369</v>
      </c>
      <c r="B3862" s="1" t="s">
        <v>60</v>
      </c>
      <c r="C3862" s="1" t="s">
        <v>51</v>
      </c>
      <c r="D3862" s="1" t="s">
        <v>81</v>
      </c>
      <c r="E3862" s="1" t="s">
        <v>44</v>
      </c>
      <c r="F3862" s="1" t="s">
        <v>53</v>
      </c>
      <c r="G3862" s="1" t="s">
        <v>46</v>
      </c>
      <c r="H3862" s="1" t="s">
        <v>54</v>
      </c>
      <c r="I3862" s="32" t="s">
        <v>6776</v>
      </c>
      <c r="J3862" s="32" t="s">
        <v>6139</v>
      </c>
      <c r="K3862" s="27">
        <v>44762.648032407407</v>
      </c>
      <c r="L3862" s="27">
        <v>44762.790555555555</v>
      </c>
      <c r="M3862" s="1" t="s">
        <v>50</v>
      </c>
      <c r="N3862">
        <v>1.3</v>
      </c>
      <c r="O3862" s="1"/>
      <c r="P3862" s="46"/>
    </row>
    <row r="3863" spans="1:16" ht="16.5" hidden="1" customHeight="1">
      <c r="A3863" s="43">
        <v>109370</v>
      </c>
      <c r="B3863" s="1" t="s">
        <v>60</v>
      </c>
      <c r="C3863" s="1" t="s">
        <v>388</v>
      </c>
      <c r="D3863" s="1" t="s">
        <v>71</v>
      </c>
      <c r="E3863" s="1" t="s">
        <v>66</v>
      </c>
      <c r="F3863" s="1" t="s">
        <v>67</v>
      </c>
      <c r="G3863" s="1" t="s">
        <v>85</v>
      </c>
      <c r="H3863" s="1" t="s">
        <v>54</v>
      </c>
      <c r="I3863" s="32" t="s">
        <v>6777</v>
      </c>
      <c r="J3863" s="32" t="s">
        <v>6778</v>
      </c>
      <c r="K3863" s="27">
        <v>44762.676145833335</v>
      </c>
      <c r="L3863" s="27">
        <v>44768.521932870368</v>
      </c>
      <c r="M3863" s="1" t="s">
        <v>50</v>
      </c>
      <c r="N3863">
        <v>1.3</v>
      </c>
      <c r="O3863" s="1"/>
      <c r="P3863" s="46"/>
    </row>
    <row r="3864" spans="1:16" ht="16.5" hidden="1" customHeight="1">
      <c r="A3864" s="43">
        <v>109371</v>
      </c>
      <c r="B3864" s="1" t="s">
        <v>60</v>
      </c>
      <c r="C3864" s="1" t="s">
        <v>51</v>
      </c>
      <c r="D3864" s="1" t="s">
        <v>61</v>
      </c>
      <c r="E3864" s="1" t="s">
        <v>44</v>
      </c>
      <c r="F3864" s="1" t="s">
        <v>53</v>
      </c>
      <c r="G3864" s="1" t="s">
        <v>85</v>
      </c>
      <c r="H3864" s="1" t="s">
        <v>54</v>
      </c>
      <c r="I3864" s="32" t="s">
        <v>6779</v>
      </c>
      <c r="J3864" s="32" t="s">
        <v>6780</v>
      </c>
      <c r="K3864" s="27">
        <v>44762.677743055552</v>
      </c>
      <c r="L3864" s="27">
        <v>44767.546111111114</v>
      </c>
      <c r="M3864" s="1" t="s">
        <v>50</v>
      </c>
      <c r="N3864">
        <v>1.3</v>
      </c>
      <c r="O3864" s="1"/>
      <c r="P3864" s="46"/>
    </row>
    <row r="3865" spans="1:16" ht="16.5" hidden="1" customHeight="1">
      <c r="A3865" s="43">
        <v>109372</v>
      </c>
      <c r="B3865" s="1" t="s">
        <v>60</v>
      </c>
      <c r="C3865" s="1" t="s">
        <v>388</v>
      </c>
      <c r="D3865" s="1" t="s">
        <v>71</v>
      </c>
      <c r="E3865" s="1" t="s">
        <v>66</v>
      </c>
      <c r="F3865" s="1" t="s">
        <v>45</v>
      </c>
      <c r="G3865" s="1" t="s">
        <v>46</v>
      </c>
      <c r="H3865" s="1" t="s">
        <v>54</v>
      </c>
      <c r="I3865" s="32" t="s">
        <v>801</v>
      </c>
      <c r="J3865" s="32" t="s">
        <v>6781</v>
      </c>
      <c r="K3865" s="27">
        <v>44762.683148148149</v>
      </c>
      <c r="L3865" s="27">
        <v>44762.68681712963</v>
      </c>
      <c r="M3865" s="1" t="s">
        <v>50</v>
      </c>
      <c r="N3865">
        <v>1.3</v>
      </c>
      <c r="O3865" s="1"/>
      <c r="P3865" s="46"/>
    </row>
    <row r="3866" spans="1:16" ht="16.5" hidden="1" customHeight="1">
      <c r="A3866" s="43">
        <v>109373</v>
      </c>
      <c r="B3866" s="1" t="s">
        <v>60</v>
      </c>
      <c r="C3866" s="1" t="s">
        <v>51</v>
      </c>
      <c r="D3866" s="1" t="s">
        <v>81</v>
      </c>
      <c r="E3866" s="1" t="s">
        <v>62</v>
      </c>
      <c r="F3866" s="1" t="s">
        <v>53</v>
      </c>
      <c r="G3866" s="1" t="s">
        <v>85</v>
      </c>
      <c r="H3866" s="1" t="s">
        <v>54</v>
      </c>
      <c r="I3866" s="32" t="s">
        <v>6782</v>
      </c>
      <c r="J3866" s="32" t="s">
        <v>6783</v>
      </c>
      <c r="K3866" s="27">
        <v>44762.695115740738</v>
      </c>
      <c r="L3866" s="27">
        <v>44767.544189814813</v>
      </c>
      <c r="M3866" s="1" t="s">
        <v>50</v>
      </c>
      <c r="N3866">
        <v>1.3</v>
      </c>
      <c r="O3866" s="1"/>
      <c r="P3866" s="46"/>
    </row>
    <row r="3867" spans="1:16" ht="16.5" hidden="1" customHeight="1">
      <c r="A3867" s="43">
        <v>109374</v>
      </c>
      <c r="B3867" s="1" t="s">
        <v>60</v>
      </c>
      <c r="C3867" s="1" t="s">
        <v>341</v>
      </c>
      <c r="D3867" s="1" t="s">
        <v>71</v>
      </c>
      <c r="E3867" s="1" t="s">
        <v>75</v>
      </c>
      <c r="F3867" s="1" t="s">
        <v>67</v>
      </c>
      <c r="G3867" s="1" t="s">
        <v>46</v>
      </c>
      <c r="H3867" s="1" t="s">
        <v>47</v>
      </c>
      <c r="I3867" s="32" t="s">
        <v>6784</v>
      </c>
      <c r="J3867" s="32" t="s">
        <v>6785</v>
      </c>
      <c r="K3867" s="27">
        <v>44762.700810185182</v>
      </c>
      <c r="L3867" s="27">
        <v>44764.710787037038</v>
      </c>
      <c r="M3867" s="1" t="s">
        <v>50</v>
      </c>
      <c r="N3867">
        <v>1.3</v>
      </c>
      <c r="O3867" s="1"/>
      <c r="P3867" s="46"/>
    </row>
    <row r="3868" spans="1:16" ht="16.5" hidden="1" customHeight="1">
      <c r="A3868" s="43">
        <v>109375</v>
      </c>
      <c r="B3868" s="1" t="s">
        <v>41</v>
      </c>
      <c r="C3868" s="1" t="s">
        <v>51</v>
      </c>
      <c r="D3868" s="1" t="s">
        <v>81</v>
      </c>
      <c r="E3868" s="1" t="s">
        <v>84</v>
      </c>
      <c r="F3868" s="1" t="s">
        <v>45</v>
      </c>
      <c r="G3868" s="1" t="s">
        <v>46</v>
      </c>
      <c r="H3868" s="1" t="s">
        <v>47</v>
      </c>
      <c r="I3868" s="32" t="s">
        <v>801</v>
      </c>
      <c r="J3868" s="32" t="s">
        <v>6079</v>
      </c>
      <c r="K3868" s="27">
        <v>44762.702280092592</v>
      </c>
      <c r="L3868" s="27">
        <v>44767.546724537038</v>
      </c>
      <c r="M3868" s="1" t="s">
        <v>50</v>
      </c>
      <c r="N3868">
        <v>1.3</v>
      </c>
      <c r="O3868" s="1"/>
      <c r="P3868" s="46"/>
    </row>
    <row r="3869" spans="1:16" ht="16.5" hidden="1" customHeight="1">
      <c r="A3869" s="43">
        <v>109376</v>
      </c>
      <c r="B3869" s="1" t="s">
        <v>41</v>
      </c>
      <c r="C3869" s="1" t="s">
        <v>126</v>
      </c>
      <c r="D3869" s="1" t="s">
        <v>43</v>
      </c>
      <c r="E3869" s="1" t="s">
        <v>44</v>
      </c>
      <c r="F3869" s="1" t="s">
        <v>45</v>
      </c>
      <c r="G3869" s="1" t="s">
        <v>46</v>
      </c>
      <c r="H3869" s="1" t="s">
        <v>54</v>
      </c>
      <c r="I3869" s="32" t="s">
        <v>893</v>
      </c>
      <c r="J3869" s="32" t="s">
        <v>6079</v>
      </c>
      <c r="K3869" s="27">
        <v>44762.711018518516</v>
      </c>
      <c r="L3869" s="27">
        <v>44767.544756944444</v>
      </c>
      <c r="M3869" s="1" t="s">
        <v>50</v>
      </c>
      <c r="N3869">
        <v>1.3</v>
      </c>
      <c r="O3869" s="1"/>
      <c r="P3869" s="46"/>
    </row>
    <row r="3870" spans="1:16" ht="16.5" hidden="1" customHeight="1">
      <c r="A3870" s="43">
        <v>109377</v>
      </c>
      <c r="B3870" s="1" t="s">
        <v>636</v>
      </c>
      <c r="C3870" s="1" t="s">
        <v>51</v>
      </c>
      <c r="D3870" s="1" t="s">
        <v>43</v>
      </c>
      <c r="E3870" s="1" t="s">
        <v>66</v>
      </c>
      <c r="F3870" s="1" t="s">
        <v>67</v>
      </c>
      <c r="G3870" s="1" t="s">
        <v>46</v>
      </c>
      <c r="H3870" s="1" t="s">
        <v>54</v>
      </c>
      <c r="I3870" s="32" t="s">
        <v>6786</v>
      </c>
      <c r="J3870" s="32" t="s">
        <v>6787</v>
      </c>
      <c r="K3870" s="27">
        <v>44762.775405092594</v>
      </c>
      <c r="L3870" s="27">
        <v>44764.71266203704</v>
      </c>
      <c r="M3870" s="1" t="s">
        <v>50</v>
      </c>
      <c r="N3870">
        <v>1.1000000000000001</v>
      </c>
      <c r="O3870" s="1"/>
      <c r="P3870" s="46"/>
    </row>
    <row r="3871" spans="1:16" ht="16.5" hidden="1" customHeight="1">
      <c r="A3871" s="43">
        <v>109378</v>
      </c>
      <c r="B3871" s="1" t="s">
        <v>60</v>
      </c>
      <c r="C3871" s="1" t="s">
        <v>51</v>
      </c>
      <c r="D3871" s="1" t="s">
        <v>43</v>
      </c>
      <c r="E3871" s="1" t="s">
        <v>62</v>
      </c>
      <c r="F3871" s="1" t="s">
        <v>53</v>
      </c>
      <c r="G3871" s="1" t="s">
        <v>46</v>
      </c>
      <c r="H3871" s="1" t="s">
        <v>47</v>
      </c>
      <c r="I3871" s="32" t="s">
        <v>6788</v>
      </c>
      <c r="J3871" s="32" t="s">
        <v>6333</v>
      </c>
      <c r="K3871" s="27">
        <v>44763.425578703704</v>
      </c>
      <c r="L3871" s="27">
        <v>44764.498981481483</v>
      </c>
      <c r="M3871" s="1" t="s">
        <v>50</v>
      </c>
      <c r="N3871">
        <v>1.3</v>
      </c>
      <c r="O3871" s="1"/>
      <c r="P3871" s="46"/>
    </row>
    <row r="3872" spans="1:16" ht="16.5" hidden="1" customHeight="1">
      <c r="A3872" s="43">
        <v>109379</v>
      </c>
      <c r="B3872" s="1" t="s">
        <v>60</v>
      </c>
      <c r="C3872" s="1" t="s">
        <v>51</v>
      </c>
      <c r="D3872" s="1" t="s">
        <v>81</v>
      </c>
      <c r="E3872" s="1" t="s">
        <v>44</v>
      </c>
      <c r="F3872" s="1" t="s">
        <v>53</v>
      </c>
      <c r="G3872" s="1" t="s">
        <v>46</v>
      </c>
      <c r="H3872" s="1" t="s">
        <v>47</v>
      </c>
      <c r="I3872" s="32" t="s">
        <v>3284</v>
      </c>
      <c r="J3872" s="32" t="s">
        <v>6749</v>
      </c>
      <c r="K3872" s="27">
        <v>44763.431909722225</v>
      </c>
      <c r="L3872" s="27">
        <v>44764.511956018519</v>
      </c>
      <c r="M3872" s="1" t="s">
        <v>50</v>
      </c>
      <c r="N3872">
        <v>1.3</v>
      </c>
      <c r="O3872" s="1"/>
      <c r="P3872" s="46"/>
    </row>
    <row r="3873" spans="1:16" ht="16.5" hidden="1" customHeight="1">
      <c r="A3873" s="43">
        <v>109380</v>
      </c>
      <c r="B3873" s="1" t="s">
        <v>60</v>
      </c>
      <c r="C3873" s="1" t="s">
        <v>51</v>
      </c>
      <c r="D3873" s="1" t="s">
        <v>71</v>
      </c>
      <c r="E3873" s="1" t="s">
        <v>44</v>
      </c>
      <c r="F3873" s="1" t="s">
        <v>53</v>
      </c>
      <c r="G3873" s="1" t="s">
        <v>46</v>
      </c>
      <c r="H3873" s="1" t="s">
        <v>54</v>
      </c>
      <c r="I3873" s="32" t="s">
        <v>3264</v>
      </c>
      <c r="J3873" s="32" t="s">
        <v>6789</v>
      </c>
      <c r="K3873" s="27">
        <v>44763.457604166666</v>
      </c>
      <c r="L3873" s="27">
        <v>44763.490879629629</v>
      </c>
      <c r="M3873" s="1" t="s">
        <v>50</v>
      </c>
      <c r="N3873">
        <v>1.3</v>
      </c>
      <c r="O3873" s="1"/>
      <c r="P3873" s="46"/>
    </row>
    <row r="3874" spans="1:16" ht="16.5" hidden="1" customHeight="1">
      <c r="A3874" s="43">
        <v>109381</v>
      </c>
      <c r="B3874" s="1" t="s">
        <v>60</v>
      </c>
      <c r="C3874" s="1" t="s">
        <v>51</v>
      </c>
      <c r="D3874" s="1" t="s">
        <v>71</v>
      </c>
      <c r="E3874" s="1" t="s">
        <v>44</v>
      </c>
      <c r="F3874" s="1" t="s">
        <v>53</v>
      </c>
      <c r="G3874" s="1" t="s">
        <v>46</v>
      </c>
      <c r="H3874" s="1" t="s">
        <v>54</v>
      </c>
      <c r="I3874" s="32" t="s">
        <v>6790</v>
      </c>
      <c r="J3874" s="32" t="s">
        <v>6791</v>
      </c>
      <c r="K3874" s="27">
        <v>44763.473483796297</v>
      </c>
      <c r="L3874" s="27">
        <v>44764.73741898148</v>
      </c>
      <c r="M3874" s="1" t="s">
        <v>50</v>
      </c>
      <c r="N3874">
        <v>1.3</v>
      </c>
      <c r="O3874" s="1"/>
      <c r="P3874" s="46"/>
    </row>
    <row r="3875" spans="1:16" ht="16.5" hidden="1" customHeight="1">
      <c r="A3875" s="43">
        <v>109382</v>
      </c>
      <c r="B3875" s="1" t="s">
        <v>41</v>
      </c>
      <c r="C3875" s="1" t="s">
        <v>51</v>
      </c>
      <c r="D3875" s="1" t="s">
        <v>81</v>
      </c>
      <c r="E3875" s="1" t="s">
        <v>44</v>
      </c>
      <c r="F3875" s="1" t="s">
        <v>53</v>
      </c>
      <c r="G3875" s="1" t="s">
        <v>46</v>
      </c>
      <c r="H3875" s="1" t="s">
        <v>54</v>
      </c>
      <c r="I3875" s="32" t="s">
        <v>6792</v>
      </c>
      <c r="J3875" s="32" t="s">
        <v>6793</v>
      </c>
      <c r="K3875" s="27">
        <v>44763.476481481484</v>
      </c>
      <c r="L3875" s="27">
        <v>44767.543483796297</v>
      </c>
      <c r="M3875" s="1" t="s">
        <v>50</v>
      </c>
      <c r="N3875">
        <v>1.3</v>
      </c>
      <c r="O3875" s="1"/>
      <c r="P3875" s="46"/>
    </row>
    <row r="3876" spans="1:16" ht="16.5" hidden="1" customHeight="1">
      <c r="A3876" s="43">
        <v>109383</v>
      </c>
      <c r="B3876" s="1" t="s">
        <v>57</v>
      </c>
      <c r="C3876" s="1" t="s">
        <v>51</v>
      </c>
      <c r="D3876" s="1" t="s">
        <v>71</v>
      </c>
      <c r="E3876" s="1" t="s">
        <v>62</v>
      </c>
      <c r="F3876" s="1" t="s">
        <v>53</v>
      </c>
      <c r="G3876" s="1" t="s">
        <v>46</v>
      </c>
      <c r="H3876" s="1" t="s">
        <v>54</v>
      </c>
      <c r="I3876" s="32" t="s">
        <v>6794</v>
      </c>
      <c r="J3876" s="32" t="s">
        <v>6795</v>
      </c>
      <c r="K3876" s="27">
        <v>44763.495879629627</v>
      </c>
      <c r="L3876" s="27">
        <v>44767.542743055557</v>
      </c>
      <c r="M3876" s="1" t="s">
        <v>50</v>
      </c>
      <c r="N3876">
        <v>1.1000000000000001</v>
      </c>
      <c r="O3876" s="1"/>
      <c r="P3876" s="46"/>
    </row>
    <row r="3877" spans="1:16" ht="16.5" hidden="1" customHeight="1">
      <c r="A3877" s="43">
        <v>109384</v>
      </c>
      <c r="B3877" s="1" t="s">
        <v>41</v>
      </c>
      <c r="C3877" s="1" t="s">
        <v>51</v>
      </c>
      <c r="D3877" s="1" t="s">
        <v>71</v>
      </c>
      <c r="E3877" s="1" t="s">
        <v>44</v>
      </c>
      <c r="F3877" s="1" t="s">
        <v>53</v>
      </c>
      <c r="G3877" s="1" t="s">
        <v>85</v>
      </c>
      <c r="H3877" s="1" t="s">
        <v>47</v>
      </c>
      <c r="I3877" s="32" t="s">
        <v>6796</v>
      </c>
      <c r="J3877" s="32" t="s">
        <v>6797</v>
      </c>
      <c r="K3877" s="27">
        <v>44763.503078703703</v>
      </c>
      <c r="L3877" s="27">
        <v>44767.542488425926</v>
      </c>
      <c r="M3877" s="1" t="s">
        <v>50</v>
      </c>
      <c r="N3877">
        <v>1.3</v>
      </c>
      <c r="O3877" s="1"/>
      <c r="P3877" s="46"/>
    </row>
    <row r="3878" spans="1:16" ht="16.5" hidden="1" customHeight="1">
      <c r="A3878" s="43">
        <v>109385</v>
      </c>
      <c r="B3878" s="1" t="s">
        <v>57</v>
      </c>
      <c r="C3878" s="1" t="s">
        <v>51</v>
      </c>
      <c r="D3878" s="1" t="s">
        <v>61</v>
      </c>
      <c r="E3878" s="1" t="s">
        <v>62</v>
      </c>
      <c r="F3878" s="1" t="s">
        <v>53</v>
      </c>
      <c r="G3878" s="1" t="s">
        <v>85</v>
      </c>
      <c r="H3878" s="1" t="s">
        <v>54</v>
      </c>
      <c r="I3878" s="32" t="s">
        <v>6798</v>
      </c>
      <c r="J3878" s="32" t="s">
        <v>6799</v>
      </c>
      <c r="K3878" s="27">
        <v>44763.516053240739</v>
      </c>
      <c r="L3878" s="27">
        <v>44767.54215277778</v>
      </c>
      <c r="M3878" s="1" t="s">
        <v>50</v>
      </c>
      <c r="N3878">
        <v>1.1000000000000001</v>
      </c>
      <c r="O3878" s="1"/>
      <c r="P3878" s="46"/>
    </row>
    <row r="3879" spans="1:16" ht="16.5" hidden="1" customHeight="1">
      <c r="A3879" s="43">
        <v>109386</v>
      </c>
      <c r="B3879" s="1" t="s">
        <v>60</v>
      </c>
      <c r="C3879" s="1" t="s">
        <v>51</v>
      </c>
      <c r="D3879" s="1" t="s">
        <v>81</v>
      </c>
      <c r="E3879" s="1" t="s">
        <v>44</v>
      </c>
      <c r="F3879" s="1" t="s">
        <v>53</v>
      </c>
      <c r="G3879" s="1" t="s">
        <v>46</v>
      </c>
      <c r="H3879" s="1" t="s">
        <v>54</v>
      </c>
      <c r="I3879" s="32" t="s">
        <v>6800</v>
      </c>
      <c r="J3879" s="32" t="s">
        <v>6801</v>
      </c>
      <c r="K3879" s="27">
        <v>44763.550844907404</v>
      </c>
      <c r="L3879" s="27">
        <v>44764.513958333337</v>
      </c>
      <c r="M3879" s="1" t="s">
        <v>50</v>
      </c>
      <c r="N3879">
        <v>1.3</v>
      </c>
      <c r="O3879" s="1"/>
      <c r="P3879" s="46"/>
    </row>
    <row r="3880" spans="1:16" ht="16.5" hidden="1" customHeight="1">
      <c r="A3880" s="43">
        <v>109387</v>
      </c>
      <c r="B3880" s="1" t="s">
        <v>41</v>
      </c>
      <c r="C3880" s="1" t="s">
        <v>51</v>
      </c>
      <c r="D3880" s="1" t="s">
        <v>81</v>
      </c>
      <c r="E3880" s="1" t="s">
        <v>44</v>
      </c>
      <c r="F3880" s="1" t="s">
        <v>53</v>
      </c>
      <c r="G3880" s="1" t="s">
        <v>46</v>
      </c>
      <c r="H3880" s="1" t="s">
        <v>54</v>
      </c>
      <c r="I3880" s="32" t="s">
        <v>6802</v>
      </c>
      <c r="J3880" s="32" t="s">
        <v>6803</v>
      </c>
      <c r="K3880" s="27">
        <v>44763.551712962966</v>
      </c>
      <c r="L3880" s="27">
        <v>44763.666504629633</v>
      </c>
      <c r="M3880" s="1" t="s">
        <v>50</v>
      </c>
      <c r="N3880">
        <v>1.3</v>
      </c>
      <c r="O3880" s="1"/>
      <c r="P3880" s="46"/>
    </row>
    <row r="3881" spans="1:16" ht="16.5" hidden="1" customHeight="1">
      <c r="A3881" s="43">
        <v>109388</v>
      </c>
      <c r="B3881" s="1" t="s">
        <v>41</v>
      </c>
      <c r="C3881" s="1" t="s">
        <v>51</v>
      </c>
      <c r="D3881" s="1" t="s">
        <v>71</v>
      </c>
      <c r="E3881" s="1" t="s">
        <v>44</v>
      </c>
      <c r="F3881" s="1" t="s">
        <v>53</v>
      </c>
      <c r="G3881" s="1" t="s">
        <v>46</v>
      </c>
      <c r="H3881" s="1" t="s">
        <v>54</v>
      </c>
      <c r="I3881" s="32" t="s">
        <v>6804</v>
      </c>
      <c r="J3881" s="32" t="s">
        <v>6805</v>
      </c>
      <c r="K3881" s="27">
        <v>44763.552766203706</v>
      </c>
      <c r="L3881" s="27">
        <v>44763.661678240744</v>
      </c>
      <c r="M3881" s="1" t="s">
        <v>50</v>
      </c>
      <c r="N3881">
        <v>1.3</v>
      </c>
      <c r="O3881" s="1"/>
      <c r="P3881" s="46"/>
    </row>
    <row r="3882" spans="1:16" ht="16.5" hidden="1" customHeight="1">
      <c r="A3882" s="43">
        <v>109389</v>
      </c>
      <c r="B3882" s="1" t="s">
        <v>60</v>
      </c>
      <c r="C3882" s="1" t="s">
        <v>126</v>
      </c>
      <c r="D3882" s="1" t="s">
        <v>71</v>
      </c>
      <c r="E3882" s="1" t="s">
        <v>249</v>
      </c>
      <c r="F3882" s="1" t="s">
        <v>67</v>
      </c>
      <c r="G3882" s="1" t="s">
        <v>85</v>
      </c>
      <c r="H3882" s="1" t="s">
        <v>54</v>
      </c>
      <c r="I3882" s="32" t="s">
        <v>6806</v>
      </c>
      <c r="J3882" s="32" t="s">
        <v>6807</v>
      </c>
      <c r="K3882" s="27">
        <v>44763.553888888891</v>
      </c>
      <c r="L3882" s="27">
        <v>44764.512291666666</v>
      </c>
      <c r="M3882" s="1" t="s">
        <v>50</v>
      </c>
      <c r="N3882">
        <v>1.3</v>
      </c>
      <c r="O3882" s="1"/>
      <c r="P3882" s="46"/>
    </row>
    <row r="3883" spans="1:16" ht="16.5" hidden="1" customHeight="1">
      <c r="A3883" s="43">
        <v>109390</v>
      </c>
      <c r="B3883" s="1" t="s">
        <v>41</v>
      </c>
      <c r="C3883" s="1" t="s">
        <v>388</v>
      </c>
      <c r="D3883" s="1" t="s">
        <v>43</v>
      </c>
      <c r="E3883" s="1" t="s">
        <v>62</v>
      </c>
      <c r="F3883" s="1" t="s">
        <v>67</v>
      </c>
      <c r="G3883" s="1" t="s">
        <v>46</v>
      </c>
      <c r="H3883" s="1" t="s">
        <v>54</v>
      </c>
      <c r="I3883" s="32" t="s">
        <v>6808</v>
      </c>
      <c r="J3883" s="32" t="s">
        <v>6809</v>
      </c>
      <c r="K3883" s="27">
        <v>44763.591817129629</v>
      </c>
      <c r="L3883" s="27">
        <v>44768.522743055553</v>
      </c>
      <c r="M3883" s="1" t="s">
        <v>50</v>
      </c>
      <c r="N3883">
        <v>1.3</v>
      </c>
      <c r="O3883" s="1"/>
      <c r="P3883" s="46"/>
    </row>
    <row r="3884" spans="1:16" ht="16.5" hidden="1" customHeight="1">
      <c r="A3884" s="43">
        <v>109391</v>
      </c>
      <c r="B3884" s="1" t="s">
        <v>513</v>
      </c>
      <c r="C3884" s="1" t="s">
        <v>51</v>
      </c>
      <c r="D3884" s="1" t="s">
        <v>43</v>
      </c>
      <c r="E3884" s="1" t="s">
        <v>44</v>
      </c>
      <c r="F3884" s="1" t="s">
        <v>45</v>
      </c>
      <c r="G3884" s="1" t="s">
        <v>46</v>
      </c>
      <c r="H3884" s="1" t="s">
        <v>54</v>
      </c>
      <c r="I3884" s="32" t="s">
        <v>6810</v>
      </c>
      <c r="J3884" s="32" t="s">
        <v>6811</v>
      </c>
      <c r="K3884" s="27">
        <v>44763.621296296296</v>
      </c>
      <c r="L3884" s="27">
        <v>44764.510648148149</v>
      </c>
      <c r="M3884" s="1" t="s">
        <v>50</v>
      </c>
      <c r="N3884">
        <v>1.1000000000000001</v>
      </c>
      <c r="O3884" s="1"/>
      <c r="P3884" s="46"/>
    </row>
    <row r="3885" spans="1:16" ht="16.5" hidden="1" customHeight="1">
      <c r="A3885" s="43">
        <v>109392</v>
      </c>
      <c r="B3885" s="1" t="s">
        <v>41</v>
      </c>
      <c r="C3885" s="1" t="s">
        <v>200</v>
      </c>
      <c r="D3885" s="1" t="s">
        <v>81</v>
      </c>
      <c r="E3885" s="1" t="s">
        <v>44</v>
      </c>
      <c r="F3885" s="1" t="s">
        <v>53</v>
      </c>
      <c r="G3885" s="1" t="s">
        <v>46</v>
      </c>
      <c r="H3885" s="1" t="s">
        <v>54</v>
      </c>
      <c r="I3885" s="32" t="s">
        <v>6812</v>
      </c>
      <c r="J3885" s="32" t="s">
        <v>6813</v>
      </c>
      <c r="K3885" s="27">
        <v>44763.653055555558</v>
      </c>
      <c r="L3885" s="27">
        <v>44763.654641203706</v>
      </c>
      <c r="M3885" s="1" t="s">
        <v>50</v>
      </c>
      <c r="N3885">
        <v>1.3</v>
      </c>
      <c r="O3885" s="1"/>
      <c r="P3885" s="46"/>
    </row>
    <row r="3886" spans="1:16" ht="16.5" hidden="1" customHeight="1">
      <c r="A3886" s="43">
        <v>109393</v>
      </c>
      <c r="B3886" s="1" t="s">
        <v>41</v>
      </c>
      <c r="C3886" s="1" t="s">
        <v>51</v>
      </c>
      <c r="D3886" s="1" t="s">
        <v>151</v>
      </c>
      <c r="E3886" s="1" t="s">
        <v>241</v>
      </c>
      <c r="F3886" s="1" t="s">
        <v>67</v>
      </c>
      <c r="G3886" s="1" t="s">
        <v>85</v>
      </c>
      <c r="H3886" s="1" t="s">
        <v>163</v>
      </c>
      <c r="I3886" s="32" t="s">
        <v>6814</v>
      </c>
      <c r="J3886" s="32" t="s">
        <v>6815</v>
      </c>
      <c r="K3886" s="27">
        <v>44763.65457175926</v>
      </c>
      <c r="L3886" s="27">
        <v>44768.523958333331</v>
      </c>
      <c r="M3886" s="1" t="s">
        <v>6818</v>
      </c>
      <c r="N3886">
        <v>1.3</v>
      </c>
      <c r="O3886" s="1"/>
      <c r="P3886" s="46"/>
    </row>
    <row r="3887" spans="1:16" ht="16.5" hidden="1" customHeight="1">
      <c r="A3887" s="43">
        <v>109394</v>
      </c>
      <c r="B3887" s="1" t="s">
        <v>41</v>
      </c>
      <c r="C3887" s="1" t="s">
        <v>51</v>
      </c>
      <c r="D3887" s="1" t="s">
        <v>61</v>
      </c>
      <c r="E3887" s="1" t="s">
        <v>62</v>
      </c>
      <c r="F3887" s="1" t="s">
        <v>53</v>
      </c>
      <c r="G3887" s="1" t="s">
        <v>46</v>
      </c>
      <c r="H3887" s="1" t="s">
        <v>54</v>
      </c>
      <c r="I3887" s="32" t="s">
        <v>6816</v>
      </c>
      <c r="J3887" s="32" t="s">
        <v>6817</v>
      </c>
      <c r="K3887" s="27">
        <v>44763.656736111108</v>
      </c>
      <c r="L3887" s="27">
        <v>44763.656736111108</v>
      </c>
      <c r="M3887" s="1" t="s">
        <v>50</v>
      </c>
      <c r="N3887">
        <v>1.3</v>
      </c>
      <c r="O3887" s="1"/>
      <c r="P3887" s="46"/>
    </row>
    <row r="3888" spans="1:16" ht="16.5" hidden="1" customHeight="1">
      <c r="A3888" s="43">
        <v>109395</v>
      </c>
      <c r="B3888" s="1" t="s">
        <v>41</v>
      </c>
      <c r="C3888" s="1" t="s">
        <v>51</v>
      </c>
      <c r="D3888" s="1" t="s">
        <v>61</v>
      </c>
      <c r="E3888" s="1" t="s">
        <v>62</v>
      </c>
      <c r="F3888" s="1" t="s">
        <v>53</v>
      </c>
      <c r="G3888" s="1" t="s">
        <v>46</v>
      </c>
      <c r="H3888" s="1" t="s">
        <v>54</v>
      </c>
      <c r="I3888" s="32" t="s">
        <v>6816</v>
      </c>
      <c r="J3888" s="32" t="s">
        <v>6817</v>
      </c>
      <c r="K3888" s="27">
        <v>44763.658321759256</v>
      </c>
      <c r="L3888" s="27">
        <v>44763.658483796295</v>
      </c>
      <c r="M3888" s="1" t="s">
        <v>50</v>
      </c>
      <c r="N3888">
        <v>1.3</v>
      </c>
      <c r="O3888" s="1"/>
      <c r="P3888" s="46"/>
    </row>
    <row r="3889" spans="1:16" ht="16.5" hidden="1" customHeight="1">
      <c r="A3889" s="43">
        <v>109396</v>
      </c>
      <c r="B3889" s="1" t="s">
        <v>41</v>
      </c>
      <c r="C3889" s="1" t="s">
        <v>42</v>
      </c>
      <c r="D3889" s="1" t="s">
        <v>61</v>
      </c>
      <c r="E3889" s="1" t="s">
        <v>62</v>
      </c>
      <c r="F3889" s="1" t="s">
        <v>53</v>
      </c>
      <c r="G3889" s="1" t="s">
        <v>46</v>
      </c>
      <c r="H3889" s="1" t="s">
        <v>47</v>
      </c>
      <c r="I3889" s="32" t="s">
        <v>6816</v>
      </c>
      <c r="J3889" s="32" t="s">
        <v>6817</v>
      </c>
      <c r="K3889" s="27">
        <v>44763.663310185184</v>
      </c>
      <c r="L3889" s="27">
        <v>44763.663414351853</v>
      </c>
      <c r="M3889" s="1" t="s">
        <v>50</v>
      </c>
      <c r="N3889">
        <v>1.3</v>
      </c>
      <c r="O3889" s="1"/>
      <c r="P3889" s="46"/>
    </row>
    <row r="3890" spans="1:16" ht="16.5" hidden="1" customHeight="1">
      <c r="A3890" s="43">
        <v>109397</v>
      </c>
      <c r="B3890" s="1" t="s">
        <v>41</v>
      </c>
      <c r="C3890" s="1" t="s">
        <v>42</v>
      </c>
      <c r="D3890" s="1" t="s">
        <v>61</v>
      </c>
      <c r="E3890" s="1" t="s">
        <v>62</v>
      </c>
      <c r="F3890" s="1" t="s">
        <v>53</v>
      </c>
      <c r="G3890" s="1" t="s">
        <v>46</v>
      </c>
      <c r="H3890" s="1" t="s">
        <v>47</v>
      </c>
      <c r="I3890" s="32" t="s">
        <v>6819</v>
      </c>
      <c r="J3890" s="32" t="s">
        <v>6820</v>
      </c>
      <c r="K3890" s="27">
        <v>44763.668553240743</v>
      </c>
      <c r="L3890" s="27">
        <v>44763.668645833335</v>
      </c>
      <c r="M3890" s="1" t="s">
        <v>50</v>
      </c>
      <c r="N3890">
        <v>1.3</v>
      </c>
      <c r="O3890" s="1"/>
      <c r="P3890" s="46"/>
    </row>
    <row r="3891" spans="1:16" ht="16.5" hidden="1" customHeight="1">
      <c r="A3891" s="43">
        <v>109398</v>
      </c>
      <c r="B3891" s="1" t="s">
        <v>41</v>
      </c>
      <c r="C3891" s="1" t="s">
        <v>51</v>
      </c>
      <c r="D3891" s="1" t="s">
        <v>71</v>
      </c>
      <c r="E3891" s="1" t="s">
        <v>44</v>
      </c>
      <c r="F3891" s="1" t="s">
        <v>53</v>
      </c>
      <c r="G3891" s="1" t="s">
        <v>46</v>
      </c>
      <c r="H3891" s="1" t="s">
        <v>54</v>
      </c>
      <c r="I3891" s="32" t="s">
        <v>6821</v>
      </c>
      <c r="J3891" s="32" t="s">
        <v>6822</v>
      </c>
      <c r="K3891" s="27">
        <v>44763.670324074075</v>
      </c>
      <c r="L3891" s="27">
        <v>44763.670497685183</v>
      </c>
      <c r="M3891" s="1" t="s">
        <v>50</v>
      </c>
      <c r="N3891">
        <v>1.3</v>
      </c>
      <c r="O3891" s="1"/>
      <c r="P3891" s="46"/>
    </row>
    <row r="3892" spans="1:16" ht="16.5" hidden="1" customHeight="1">
      <c r="A3892" s="43">
        <v>109399</v>
      </c>
      <c r="B3892" s="1" t="s">
        <v>60</v>
      </c>
      <c r="C3892" s="1" t="s">
        <v>51</v>
      </c>
      <c r="D3892" s="1" t="s">
        <v>81</v>
      </c>
      <c r="E3892" s="1" t="s">
        <v>62</v>
      </c>
      <c r="F3892" s="1" t="s">
        <v>53</v>
      </c>
      <c r="G3892" s="1" t="s">
        <v>46</v>
      </c>
      <c r="H3892" s="1" t="s">
        <v>54</v>
      </c>
      <c r="I3892" s="32" t="s">
        <v>6823</v>
      </c>
      <c r="J3892" s="32" t="s">
        <v>6824</v>
      </c>
      <c r="K3892" s="27">
        <v>44763.675358796296</v>
      </c>
      <c r="L3892" s="27">
        <v>44771.634062500001</v>
      </c>
      <c r="M3892" s="1" t="s">
        <v>50</v>
      </c>
      <c r="N3892">
        <v>1.3</v>
      </c>
      <c r="O3892" s="1"/>
      <c r="P3892" s="46"/>
    </row>
    <row r="3893" spans="1:16" ht="16.5" hidden="1" customHeight="1">
      <c r="A3893" s="43">
        <v>109400</v>
      </c>
      <c r="B3893" s="1" t="s">
        <v>41</v>
      </c>
      <c r="C3893" s="1" t="s">
        <v>42</v>
      </c>
      <c r="D3893" s="1" t="s">
        <v>71</v>
      </c>
      <c r="E3893" s="1" t="s">
        <v>75</v>
      </c>
      <c r="F3893" s="1" t="s">
        <v>53</v>
      </c>
      <c r="G3893" s="1" t="s">
        <v>46</v>
      </c>
      <c r="H3893" s="1" t="s">
        <v>54</v>
      </c>
      <c r="I3893" s="32" t="s">
        <v>4209</v>
      </c>
      <c r="J3893" s="32" t="s">
        <v>6825</v>
      </c>
      <c r="K3893" s="27">
        <v>44763.677731481483</v>
      </c>
      <c r="L3893" s="27">
        <v>44764.504756944443</v>
      </c>
      <c r="M3893" s="1" t="s">
        <v>50</v>
      </c>
      <c r="N3893">
        <v>1.3</v>
      </c>
      <c r="O3893" s="1"/>
      <c r="P3893" s="46"/>
    </row>
    <row r="3894" spans="1:16" ht="16.5" hidden="1" customHeight="1">
      <c r="A3894" s="43">
        <v>109401</v>
      </c>
      <c r="B3894" s="1" t="s">
        <v>57</v>
      </c>
      <c r="C3894" s="1" t="s">
        <v>51</v>
      </c>
      <c r="D3894" s="1" t="s">
        <v>43</v>
      </c>
      <c r="E3894" s="1" t="s">
        <v>44</v>
      </c>
      <c r="F3894" s="1" t="s">
        <v>53</v>
      </c>
      <c r="G3894" s="1" t="s">
        <v>46</v>
      </c>
      <c r="H3894" s="1" t="s">
        <v>54</v>
      </c>
      <c r="I3894" s="32" t="s">
        <v>6826</v>
      </c>
      <c r="J3894" s="32" t="s">
        <v>6827</v>
      </c>
      <c r="K3894" s="27">
        <v>44763.686585648145</v>
      </c>
      <c r="L3894" s="27">
        <v>44767.541886574072</v>
      </c>
      <c r="M3894" s="1" t="s">
        <v>50</v>
      </c>
      <c r="N3894">
        <v>1.1000000000000001</v>
      </c>
      <c r="O3894" s="1"/>
      <c r="P3894" s="46"/>
    </row>
    <row r="3895" spans="1:16" ht="16.5" hidden="1" customHeight="1">
      <c r="A3895" s="43">
        <v>109402</v>
      </c>
      <c r="B3895" s="1" t="s">
        <v>41</v>
      </c>
      <c r="C3895" s="1" t="s">
        <v>123</v>
      </c>
      <c r="D3895" s="1" t="s">
        <v>61</v>
      </c>
      <c r="E3895" s="1" t="s">
        <v>542</v>
      </c>
      <c r="F3895" s="1" t="s">
        <v>67</v>
      </c>
      <c r="G3895" s="1" t="s">
        <v>46</v>
      </c>
      <c r="H3895" s="1" t="s">
        <v>54</v>
      </c>
      <c r="I3895" s="32" t="s">
        <v>6828</v>
      </c>
      <c r="J3895" s="32" t="s">
        <v>6829</v>
      </c>
      <c r="K3895" s="27">
        <v>44763.695081018515</v>
      </c>
      <c r="L3895" s="27">
        <v>44768.525000000001</v>
      </c>
      <c r="M3895" s="1" t="s">
        <v>50</v>
      </c>
      <c r="N3895">
        <v>1.3</v>
      </c>
      <c r="O3895" s="1"/>
      <c r="P3895" s="46"/>
    </row>
    <row r="3896" spans="1:16" ht="16.5" hidden="1" customHeight="1">
      <c r="A3896" s="43">
        <v>109403</v>
      </c>
      <c r="B3896" s="1" t="s">
        <v>41</v>
      </c>
      <c r="C3896" s="1" t="s">
        <v>51</v>
      </c>
      <c r="D3896" s="1" t="s">
        <v>43</v>
      </c>
      <c r="E3896" s="1" t="s">
        <v>44</v>
      </c>
      <c r="F3896" s="1" t="s">
        <v>53</v>
      </c>
      <c r="G3896" s="1" t="s">
        <v>85</v>
      </c>
      <c r="H3896" s="1" t="s">
        <v>54</v>
      </c>
      <c r="I3896" s="32" t="s">
        <v>6830</v>
      </c>
      <c r="J3896" s="32" t="s">
        <v>6831</v>
      </c>
      <c r="K3896" s="27">
        <v>44763.69939814815</v>
      </c>
      <c r="L3896" s="27">
        <v>44767.541284722225</v>
      </c>
      <c r="M3896" s="1" t="s">
        <v>50</v>
      </c>
      <c r="N3896">
        <v>1.3</v>
      </c>
      <c r="O3896" s="1"/>
      <c r="P3896" s="46"/>
    </row>
    <row r="3897" spans="1:16" ht="16.5" hidden="1" customHeight="1">
      <c r="A3897" s="43">
        <v>109404</v>
      </c>
      <c r="B3897" s="1" t="s">
        <v>60</v>
      </c>
      <c r="C3897" s="1" t="s">
        <v>42</v>
      </c>
      <c r="D3897" s="1" t="s">
        <v>71</v>
      </c>
      <c r="E3897" s="1" t="s">
        <v>62</v>
      </c>
      <c r="F3897" s="1" t="s">
        <v>45</v>
      </c>
      <c r="G3897" s="1" t="s">
        <v>46</v>
      </c>
      <c r="H3897" s="1" t="s">
        <v>47</v>
      </c>
      <c r="I3897" s="32" t="s">
        <v>6832</v>
      </c>
      <c r="J3897" s="32" t="s">
        <v>6139</v>
      </c>
      <c r="K3897" s="27">
        <v>44763.707604166666</v>
      </c>
      <c r="L3897" s="27">
        <v>44769.53800925926</v>
      </c>
      <c r="M3897" s="1" t="s">
        <v>50</v>
      </c>
      <c r="N3897">
        <v>1.3</v>
      </c>
      <c r="O3897" s="1"/>
      <c r="P3897" s="46"/>
    </row>
    <row r="3898" spans="1:16" ht="16.5" hidden="1" customHeight="1">
      <c r="A3898" s="43">
        <v>109405</v>
      </c>
      <c r="B3898" s="1" t="s">
        <v>248</v>
      </c>
      <c r="C3898" s="1" t="s">
        <v>51</v>
      </c>
      <c r="D3898" s="1" t="s">
        <v>52</v>
      </c>
      <c r="E3898" s="1" t="s">
        <v>207</v>
      </c>
      <c r="F3898" s="1" t="s">
        <v>67</v>
      </c>
      <c r="G3898" s="1" t="s">
        <v>46</v>
      </c>
      <c r="H3898" s="1" t="s">
        <v>54</v>
      </c>
      <c r="I3898" s="32" t="s">
        <v>6833</v>
      </c>
      <c r="J3898" s="32" t="s">
        <v>6834</v>
      </c>
      <c r="K3898" s="27">
        <v>44763.736192129632</v>
      </c>
      <c r="L3898" s="27">
        <v>44768.547974537039</v>
      </c>
      <c r="M3898" s="1" t="s">
        <v>50</v>
      </c>
      <c r="N3898">
        <v>1.2</v>
      </c>
      <c r="O3898" s="1"/>
      <c r="P3898" s="46"/>
    </row>
    <row r="3899" spans="1:16" ht="16.5" hidden="1" customHeight="1">
      <c r="A3899" s="43">
        <v>109406</v>
      </c>
      <c r="B3899" s="1" t="s">
        <v>57</v>
      </c>
      <c r="C3899" s="1" t="s">
        <v>51</v>
      </c>
      <c r="D3899" s="1" t="s">
        <v>52</v>
      </c>
      <c r="E3899" s="1" t="s">
        <v>207</v>
      </c>
      <c r="F3899" s="1" t="s">
        <v>67</v>
      </c>
      <c r="G3899" s="1" t="s">
        <v>46</v>
      </c>
      <c r="H3899" s="1" t="s">
        <v>47</v>
      </c>
      <c r="I3899" s="32" t="s">
        <v>6835</v>
      </c>
      <c r="J3899" s="32" t="s">
        <v>6836</v>
      </c>
      <c r="K3899" s="27">
        <v>44763.76834490741</v>
      </c>
      <c r="L3899" s="27">
        <v>44764.504201388889</v>
      </c>
      <c r="M3899" s="1" t="s">
        <v>50</v>
      </c>
      <c r="N3899">
        <v>1.1000000000000001</v>
      </c>
      <c r="O3899" s="1"/>
      <c r="P3899" s="46"/>
    </row>
    <row r="3900" spans="1:16" ht="16.5" hidden="1" customHeight="1">
      <c r="A3900" s="43">
        <v>109407</v>
      </c>
      <c r="B3900" s="1" t="s">
        <v>513</v>
      </c>
      <c r="C3900" s="1" t="s">
        <v>51</v>
      </c>
      <c r="D3900" s="1" t="s">
        <v>43</v>
      </c>
      <c r="E3900" s="1" t="s">
        <v>44</v>
      </c>
      <c r="F3900" s="1" t="s">
        <v>45</v>
      </c>
      <c r="G3900" s="1" t="s">
        <v>46</v>
      </c>
      <c r="H3900" s="1" t="s">
        <v>54</v>
      </c>
      <c r="I3900" s="32" t="s">
        <v>5554</v>
      </c>
      <c r="J3900" s="32" t="s">
        <v>6837</v>
      </c>
      <c r="K3900" s="27">
        <v>44764.40084490741</v>
      </c>
      <c r="L3900" s="27">
        <v>44764.408055555556</v>
      </c>
      <c r="M3900" s="1" t="s">
        <v>50</v>
      </c>
      <c r="N3900">
        <v>1.1000000000000001</v>
      </c>
      <c r="O3900" s="1"/>
      <c r="P3900" s="46"/>
    </row>
    <row r="3901" spans="1:16" ht="16.5" hidden="1" customHeight="1">
      <c r="A3901" s="43">
        <v>109408</v>
      </c>
      <c r="B3901" s="1" t="s">
        <v>60</v>
      </c>
      <c r="C3901" s="1" t="s">
        <v>42</v>
      </c>
      <c r="D3901" s="1" t="s">
        <v>61</v>
      </c>
      <c r="E3901" s="1" t="s">
        <v>62</v>
      </c>
      <c r="F3901" s="1" t="s">
        <v>53</v>
      </c>
      <c r="G3901" s="1" t="s">
        <v>85</v>
      </c>
      <c r="H3901" s="1" t="s">
        <v>54</v>
      </c>
      <c r="I3901" s="32" t="s">
        <v>6838</v>
      </c>
      <c r="J3901" s="32" t="s">
        <v>6839</v>
      </c>
      <c r="K3901" s="27">
        <v>44764.411643518521</v>
      </c>
      <c r="L3901" s="27">
        <v>44764.738368055558</v>
      </c>
      <c r="M3901" s="1" t="s">
        <v>50</v>
      </c>
      <c r="N3901">
        <v>1.3</v>
      </c>
      <c r="O3901" s="1"/>
      <c r="P3901" s="46"/>
    </row>
    <row r="3902" spans="1:16" ht="16.5" hidden="1" customHeight="1">
      <c r="A3902" s="43">
        <v>109409</v>
      </c>
      <c r="B3902" s="1" t="s">
        <v>41</v>
      </c>
      <c r="C3902" s="1" t="s">
        <v>51</v>
      </c>
      <c r="D3902" s="1" t="s">
        <v>71</v>
      </c>
      <c r="E3902" s="1" t="s">
        <v>62</v>
      </c>
      <c r="F3902" s="1" t="s">
        <v>53</v>
      </c>
      <c r="G3902" s="1" t="s">
        <v>85</v>
      </c>
      <c r="H3902" s="1" t="s">
        <v>54</v>
      </c>
      <c r="I3902" s="32" t="s">
        <v>6840</v>
      </c>
      <c r="J3902" s="32" t="s">
        <v>6841</v>
      </c>
      <c r="K3902" s="27">
        <v>44764.421261574076</v>
      </c>
      <c r="L3902" s="27">
        <v>44764.500578703701</v>
      </c>
      <c r="M3902" s="1" t="s">
        <v>50</v>
      </c>
      <c r="N3902">
        <v>1.3</v>
      </c>
      <c r="O3902" s="1"/>
      <c r="P3902" s="46"/>
    </row>
    <row r="3903" spans="1:16" ht="16.5" hidden="1" customHeight="1">
      <c r="A3903" s="43">
        <v>109410</v>
      </c>
      <c r="B3903" s="1" t="s">
        <v>57</v>
      </c>
      <c r="C3903" s="1" t="s">
        <v>51</v>
      </c>
      <c r="D3903" s="1" t="s">
        <v>52</v>
      </c>
      <c r="E3903" s="1" t="s">
        <v>44</v>
      </c>
      <c r="F3903" s="1" t="s">
        <v>45</v>
      </c>
      <c r="G3903" s="1" t="s">
        <v>46</v>
      </c>
      <c r="H3903" s="1" t="s">
        <v>47</v>
      </c>
      <c r="I3903" s="32" t="s">
        <v>6842</v>
      </c>
      <c r="J3903" s="32" t="s">
        <v>6843</v>
      </c>
      <c r="K3903" s="27">
        <v>44764.429259259261</v>
      </c>
      <c r="L3903" s="27">
        <v>44764.499768518515</v>
      </c>
      <c r="M3903" s="1" t="s">
        <v>50</v>
      </c>
      <c r="N3903">
        <v>1.1000000000000001</v>
      </c>
      <c r="O3903" s="1"/>
      <c r="P3903" s="46"/>
    </row>
    <row r="3904" spans="1:16" ht="16.5" hidden="1" customHeight="1">
      <c r="A3904" s="43">
        <v>109411</v>
      </c>
      <c r="B3904" s="1" t="s">
        <v>513</v>
      </c>
      <c r="C3904" s="1" t="s">
        <v>51</v>
      </c>
      <c r="D3904" s="1" t="s">
        <v>52</v>
      </c>
      <c r="E3904" s="1" t="s">
        <v>44</v>
      </c>
      <c r="F3904" s="1" t="s">
        <v>45</v>
      </c>
      <c r="G3904" s="1" t="s">
        <v>46</v>
      </c>
      <c r="H3904" s="1" t="s">
        <v>47</v>
      </c>
      <c r="I3904" s="32" t="s">
        <v>5554</v>
      </c>
      <c r="J3904" s="32" t="s">
        <v>6844</v>
      </c>
      <c r="K3904" s="27">
        <v>44764.43922453704</v>
      </c>
      <c r="L3904" s="27">
        <v>44764.510833333334</v>
      </c>
      <c r="M3904" s="1" t="s">
        <v>50</v>
      </c>
      <c r="N3904">
        <v>1.1000000000000001</v>
      </c>
      <c r="O3904" s="1"/>
      <c r="P3904" s="46"/>
    </row>
    <row r="3905" spans="1:16" ht="16.5" hidden="1" customHeight="1">
      <c r="A3905" s="43">
        <v>109412</v>
      </c>
      <c r="B3905" s="1" t="s">
        <v>60</v>
      </c>
      <c r="C3905" s="1" t="s">
        <v>42</v>
      </c>
      <c r="D3905" s="1" t="s">
        <v>81</v>
      </c>
      <c r="E3905" s="1" t="s">
        <v>257</v>
      </c>
      <c r="F3905" s="1" t="s">
        <v>45</v>
      </c>
      <c r="G3905" s="1" t="s">
        <v>46</v>
      </c>
      <c r="H3905" s="1" t="s">
        <v>54</v>
      </c>
      <c r="I3905" s="32" t="s">
        <v>6845</v>
      </c>
      <c r="J3905" s="32" t="s">
        <v>6846</v>
      </c>
      <c r="K3905" s="27">
        <v>44764.47184027778</v>
      </c>
      <c r="L3905" s="27">
        <v>44764.499259259261</v>
      </c>
      <c r="M3905" s="1" t="s">
        <v>50</v>
      </c>
      <c r="N3905">
        <v>1.3</v>
      </c>
      <c r="O3905" s="1"/>
      <c r="P3905" s="46"/>
    </row>
    <row r="3906" spans="1:16" ht="16.5" customHeight="1">
      <c r="A3906" s="43">
        <v>109413</v>
      </c>
      <c r="B3906" s="1" t="s">
        <v>358</v>
      </c>
      <c r="C3906" s="1" t="s">
        <v>42</v>
      </c>
      <c r="D3906" s="1" t="s">
        <v>81</v>
      </c>
      <c r="E3906" s="1" t="s">
        <v>75</v>
      </c>
      <c r="F3906" s="1" t="s">
        <v>67</v>
      </c>
      <c r="G3906" s="1" t="s">
        <v>401</v>
      </c>
      <c r="H3906" s="1" t="s">
        <v>54</v>
      </c>
      <c r="I3906" s="32" t="s">
        <v>6847</v>
      </c>
      <c r="J3906" s="32" t="s">
        <v>6848</v>
      </c>
      <c r="K3906" s="27">
        <v>44764.475613425922</v>
      </c>
      <c r="L3906" s="27">
        <v>44768.550173611111</v>
      </c>
      <c r="M3906" s="1" t="s">
        <v>50</v>
      </c>
      <c r="N3906" s="85" t="s">
        <v>808</v>
      </c>
      <c r="O3906" s="1"/>
      <c r="P3906" s="46"/>
    </row>
    <row r="3907" spans="1:16" ht="16.5" hidden="1" customHeight="1">
      <c r="A3907" s="43">
        <v>109414</v>
      </c>
      <c r="B3907" s="1" t="s">
        <v>41</v>
      </c>
      <c r="C3907" s="1" t="s">
        <v>51</v>
      </c>
      <c r="D3907" s="1" t="s">
        <v>43</v>
      </c>
      <c r="E3907" s="1" t="s">
        <v>44</v>
      </c>
      <c r="F3907" s="1" t="s">
        <v>45</v>
      </c>
      <c r="G3907" s="1" t="s">
        <v>46</v>
      </c>
      <c r="H3907" s="1" t="s">
        <v>54</v>
      </c>
      <c r="I3907" s="32" t="s">
        <v>6038</v>
      </c>
      <c r="J3907" s="32" t="s">
        <v>6849</v>
      </c>
      <c r="K3907" s="27">
        <v>44764.481979166667</v>
      </c>
      <c r="L3907" s="27">
        <v>44764.494293981479</v>
      </c>
      <c r="M3907" s="1" t="s">
        <v>50</v>
      </c>
      <c r="N3907">
        <v>1.3</v>
      </c>
      <c r="O3907" s="1"/>
      <c r="P3907" s="46"/>
    </row>
    <row r="3908" spans="1:16" ht="16.5" hidden="1" customHeight="1">
      <c r="A3908" s="43">
        <v>109415</v>
      </c>
      <c r="B3908" s="1" t="s">
        <v>41</v>
      </c>
      <c r="C3908" s="1" t="s">
        <v>51</v>
      </c>
      <c r="D3908" s="1" t="s">
        <v>81</v>
      </c>
      <c r="E3908" s="1" t="s">
        <v>62</v>
      </c>
      <c r="F3908" s="1" t="s">
        <v>53</v>
      </c>
      <c r="G3908" s="1" t="s">
        <v>85</v>
      </c>
      <c r="H3908" s="1" t="s">
        <v>47</v>
      </c>
      <c r="I3908" s="32" t="s">
        <v>6850</v>
      </c>
      <c r="J3908" s="32" t="s">
        <v>6851</v>
      </c>
      <c r="K3908" s="27">
        <v>44764.507268518515</v>
      </c>
      <c r="L3908" s="27">
        <v>44764.741099537037</v>
      </c>
      <c r="M3908" s="1" t="s">
        <v>50</v>
      </c>
      <c r="N3908">
        <v>1.3</v>
      </c>
      <c r="O3908" s="1"/>
      <c r="P3908" s="46"/>
    </row>
    <row r="3909" spans="1:16" ht="16.5" hidden="1" customHeight="1">
      <c r="A3909" s="43">
        <v>109416</v>
      </c>
      <c r="B3909" s="1" t="s">
        <v>57</v>
      </c>
      <c r="C3909" s="1" t="s">
        <v>51</v>
      </c>
      <c r="D3909" s="1" t="s">
        <v>43</v>
      </c>
      <c r="E3909" s="1" t="s">
        <v>62</v>
      </c>
      <c r="F3909" s="1" t="s">
        <v>53</v>
      </c>
      <c r="G3909" s="1" t="s">
        <v>46</v>
      </c>
      <c r="H3909" s="1" t="s">
        <v>54</v>
      </c>
      <c r="I3909" s="32" t="s">
        <v>6852</v>
      </c>
      <c r="J3909" s="32" t="s">
        <v>6853</v>
      </c>
      <c r="K3909" s="27">
        <v>44764.514340277776</v>
      </c>
      <c r="L3909" s="27">
        <v>44764.740381944444</v>
      </c>
      <c r="M3909" s="1" t="s">
        <v>50</v>
      </c>
      <c r="N3909">
        <v>1.1000000000000001</v>
      </c>
      <c r="O3909" s="1"/>
      <c r="P3909" s="46"/>
    </row>
    <row r="3910" spans="1:16" ht="16.5" hidden="1" customHeight="1">
      <c r="A3910" s="43">
        <v>109417</v>
      </c>
      <c r="B3910" s="1" t="s">
        <v>60</v>
      </c>
      <c r="C3910" s="1" t="s">
        <v>51</v>
      </c>
      <c r="D3910" s="1" t="s">
        <v>61</v>
      </c>
      <c r="E3910" s="1" t="s">
        <v>62</v>
      </c>
      <c r="F3910" s="1" t="s">
        <v>53</v>
      </c>
      <c r="G3910" s="1" t="s">
        <v>85</v>
      </c>
      <c r="H3910" s="1" t="s">
        <v>54</v>
      </c>
      <c r="I3910" s="32" t="s">
        <v>6854</v>
      </c>
      <c r="J3910" s="32" t="s">
        <v>6855</v>
      </c>
      <c r="K3910" s="27">
        <v>44764.522499999999</v>
      </c>
      <c r="L3910" s="27">
        <v>44764.739571759259</v>
      </c>
      <c r="M3910" s="1" t="s">
        <v>50</v>
      </c>
      <c r="N3910">
        <v>1.3</v>
      </c>
      <c r="O3910" s="1"/>
      <c r="P3910" s="46"/>
    </row>
    <row r="3911" spans="1:16" ht="16.5" hidden="1" customHeight="1">
      <c r="A3911" s="43">
        <v>109418</v>
      </c>
      <c r="B3911" s="1" t="s">
        <v>252</v>
      </c>
      <c r="C3911" s="1" t="s">
        <v>51</v>
      </c>
      <c r="D3911" s="1" t="s">
        <v>81</v>
      </c>
      <c r="E3911" s="1" t="s">
        <v>62</v>
      </c>
      <c r="F3911" s="1" t="s">
        <v>53</v>
      </c>
      <c r="G3911" s="1" t="s">
        <v>46</v>
      </c>
      <c r="H3911" s="1" t="s">
        <v>47</v>
      </c>
      <c r="I3911" s="32" t="s">
        <v>6856</v>
      </c>
      <c r="J3911" s="32" t="s">
        <v>6857</v>
      </c>
      <c r="K3911" s="27">
        <v>44764.529722222222</v>
      </c>
      <c r="L3911" s="27">
        <v>44764.739259259259</v>
      </c>
      <c r="M3911" s="1" t="s">
        <v>50</v>
      </c>
      <c r="N3911">
        <v>1.2</v>
      </c>
      <c r="O3911" s="1"/>
      <c r="P3911" s="46"/>
    </row>
    <row r="3912" spans="1:16" ht="16.5" hidden="1" customHeight="1">
      <c r="A3912" s="43">
        <v>109419</v>
      </c>
      <c r="B3912" s="1" t="s">
        <v>60</v>
      </c>
      <c r="C3912" s="1" t="s">
        <v>42</v>
      </c>
      <c r="D3912" s="1" t="s">
        <v>81</v>
      </c>
      <c r="E3912" s="1" t="s">
        <v>886</v>
      </c>
      <c r="F3912" s="1" t="s">
        <v>67</v>
      </c>
      <c r="G3912" s="1" t="s">
        <v>46</v>
      </c>
      <c r="H3912" s="1" t="s">
        <v>47</v>
      </c>
      <c r="I3912" s="32" t="s">
        <v>6858</v>
      </c>
      <c r="J3912" s="32" t="s">
        <v>6859</v>
      </c>
      <c r="K3912" s="27">
        <v>44764.553449074076</v>
      </c>
      <c r="L3912" s="27">
        <v>44768.526122685187</v>
      </c>
      <c r="M3912" s="1" t="s">
        <v>50</v>
      </c>
      <c r="N3912">
        <v>1.3</v>
      </c>
      <c r="O3912" s="1"/>
      <c r="P3912" s="46"/>
    </row>
    <row r="3913" spans="1:16" ht="16.5" hidden="1" customHeight="1">
      <c r="A3913" s="43">
        <v>109420</v>
      </c>
      <c r="B3913" s="1" t="s">
        <v>60</v>
      </c>
      <c r="C3913" s="1" t="s">
        <v>51</v>
      </c>
      <c r="D3913" s="1" t="s">
        <v>43</v>
      </c>
      <c r="E3913" s="1" t="s">
        <v>296</v>
      </c>
      <c r="F3913" s="1" t="s">
        <v>67</v>
      </c>
      <c r="G3913" s="1" t="s">
        <v>46</v>
      </c>
      <c r="H3913" s="1" t="s">
        <v>47</v>
      </c>
      <c r="I3913" s="32" t="s">
        <v>6860</v>
      </c>
      <c r="J3913" s="32" t="s">
        <v>6861</v>
      </c>
      <c r="K3913" s="27">
        <v>44764.566192129627</v>
      </c>
      <c r="L3913" s="27">
        <v>44768.532800925925</v>
      </c>
      <c r="M3913" s="1" t="s">
        <v>50</v>
      </c>
      <c r="N3913">
        <v>1.3</v>
      </c>
      <c r="O3913" s="1"/>
      <c r="P3913" s="46"/>
    </row>
    <row r="3914" spans="1:16" ht="16.5" hidden="1" customHeight="1">
      <c r="A3914" s="43">
        <v>109421</v>
      </c>
      <c r="B3914" s="1" t="s">
        <v>60</v>
      </c>
      <c r="C3914" s="1" t="s">
        <v>51</v>
      </c>
      <c r="D3914" s="1" t="s">
        <v>43</v>
      </c>
      <c r="E3914" s="1" t="s">
        <v>102</v>
      </c>
      <c r="F3914" s="1" t="s">
        <v>67</v>
      </c>
      <c r="G3914" s="1" t="s">
        <v>46</v>
      </c>
      <c r="H3914" s="1" t="s">
        <v>47</v>
      </c>
      <c r="I3914" s="32" t="s">
        <v>6862</v>
      </c>
      <c r="J3914" s="32" t="s">
        <v>6863</v>
      </c>
      <c r="K3914" s="27">
        <v>44764.637835648151</v>
      </c>
      <c r="L3914" s="27">
        <v>44768.533750000002</v>
      </c>
      <c r="M3914" s="1" t="s">
        <v>50</v>
      </c>
      <c r="N3914">
        <v>1.3</v>
      </c>
      <c r="O3914" s="1"/>
      <c r="P3914" s="46"/>
    </row>
    <row r="3915" spans="1:16" ht="16.5" hidden="1" customHeight="1">
      <c r="A3915" s="43">
        <v>109422</v>
      </c>
      <c r="B3915" s="1" t="s">
        <v>57</v>
      </c>
      <c r="C3915" s="1" t="s">
        <v>51</v>
      </c>
      <c r="D3915" s="1" t="s">
        <v>52</v>
      </c>
      <c r="E3915" s="1" t="s">
        <v>66</v>
      </c>
      <c r="F3915" s="1" t="s">
        <v>53</v>
      </c>
      <c r="G3915" s="1" t="s">
        <v>46</v>
      </c>
      <c r="H3915" s="1" t="s">
        <v>47</v>
      </c>
      <c r="I3915" s="32" t="s">
        <v>6864</v>
      </c>
      <c r="J3915" s="32" t="s">
        <v>6865</v>
      </c>
      <c r="K3915" s="27">
        <v>44764.64539351852</v>
      </c>
      <c r="L3915" s="27">
        <v>44764.738842592589</v>
      </c>
      <c r="M3915" s="1" t="s">
        <v>50</v>
      </c>
      <c r="N3915">
        <v>1.1000000000000001</v>
      </c>
      <c r="O3915" s="1"/>
      <c r="P3915" s="46"/>
    </row>
    <row r="3916" spans="1:16" ht="16.5" hidden="1" customHeight="1">
      <c r="A3916" s="43">
        <v>109423</v>
      </c>
      <c r="B3916" s="1" t="s">
        <v>60</v>
      </c>
      <c r="C3916" s="1" t="s">
        <v>51</v>
      </c>
      <c r="D3916" s="1" t="s">
        <v>43</v>
      </c>
      <c r="E3916" s="1" t="s">
        <v>75</v>
      </c>
      <c r="F3916" s="1" t="s">
        <v>67</v>
      </c>
      <c r="G3916" s="1" t="s">
        <v>46</v>
      </c>
      <c r="H3916" s="1" t="s">
        <v>47</v>
      </c>
      <c r="I3916" s="32" t="s">
        <v>6866</v>
      </c>
      <c r="J3916" s="32" t="s">
        <v>6867</v>
      </c>
      <c r="K3916" s="27">
        <v>44764.711863425924</v>
      </c>
      <c r="L3916" s="27">
        <v>44768.53460648148</v>
      </c>
      <c r="M3916" s="1" t="s">
        <v>50</v>
      </c>
      <c r="N3916">
        <v>1.3</v>
      </c>
      <c r="O3916" s="1"/>
      <c r="P3916" s="46"/>
    </row>
    <row r="3917" spans="1:16" ht="16.5" hidden="1" customHeight="1">
      <c r="A3917" s="43">
        <v>109424</v>
      </c>
      <c r="B3917" s="1" t="s">
        <v>41</v>
      </c>
      <c r="C3917" s="1" t="s">
        <v>126</v>
      </c>
      <c r="D3917" s="1" t="s">
        <v>43</v>
      </c>
      <c r="E3917" s="1" t="s">
        <v>542</v>
      </c>
      <c r="F3917" s="1" t="s">
        <v>67</v>
      </c>
      <c r="G3917" s="1" t="s">
        <v>46</v>
      </c>
      <c r="H3917" s="1" t="s">
        <v>47</v>
      </c>
      <c r="I3917" s="32" t="s">
        <v>6868</v>
      </c>
      <c r="J3917" s="32" t="s">
        <v>6869</v>
      </c>
      <c r="K3917" s="27">
        <v>44765.670358796298</v>
      </c>
      <c r="L3917" s="27">
        <v>44768.535694444443</v>
      </c>
      <c r="M3917" s="1" t="s">
        <v>50</v>
      </c>
      <c r="N3917">
        <v>1.3</v>
      </c>
      <c r="O3917" s="1"/>
      <c r="P3917" s="46"/>
    </row>
    <row r="3918" spans="1:16" ht="16.5" hidden="1" customHeight="1">
      <c r="A3918" s="43">
        <v>109425</v>
      </c>
      <c r="B3918" s="1" t="s">
        <v>41</v>
      </c>
      <c r="C3918" s="1" t="s">
        <v>114</v>
      </c>
      <c r="D3918" s="1" t="s">
        <v>71</v>
      </c>
      <c r="E3918" s="1" t="s">
        <v>44</v>
      </c>
      <c r="F3918" s="1" t="s">
        <v>45</v>
      </c>
      <c r="G3918" s="1" t="s">
        <v>46</v>
      </c>
      <c r="H3918" s="1" t="s">
        <v>47</v>
      </c>
      <c r="I3918" s="32" t="s">
        <v>6870</v>
      </c>
      <c r="J3918" s="32" t="s">
        <v>6871</v>
      </c>
      <c r="K3918" s="27">
        <v>44767.404467592591</v>
      </c>
      <c r="L3918" s="27">
        <v>44767.540868055556</v>
      </c>
      <c r="M3918" s="1" t="s">
        <v>50</v>
      </c>
      <c r="N3918">
        <v>1.3</v>
      </c>
      <c r="O3918" s="1"/>
      <c r="P3918" s="46"/>
    </row>
    <row r="3919" spans="1:16" ht="16.5" hidden="1" customHeight="1">
      <c r="A3919" s="43">
        <v>109426</v>
      </c>
      <c r="B3919" s="1" t="s">
        <v>74</v>
      </c>
      <c r="C3919" s="1" t="s">
        <v>51</v>
      </c>
      <c r="D3919" s="1" t="s">
        <v>151</v>
      </c>
      <c r="E3919" s="1" t="s">
        <v>186</v>
      </c>
      <c r="F3919" s="1" t="s">
        <v>67</v>
      </c>
      <c r="G3919" s="1" t="s">
        <v>46</v>
      </c>
      <c r="H3919" s="1" t="s">
        <v>163</v>
      </c>
      <c r="I3919" s="32" t="s">
        <v>6872</v>
      </c>
      <c r="J3919" s="32" t="s">
        <v>6873</v>
      </c>
      <c r="K3919" s="27">
        <v>44767.404872685183</v>
      </c>
      <c r="L3919" s="27">
        <v>44768.388726851852</v>
      </c>
      <c r="M3919" s="1" t="s">
        <v>50</v>
      </c>
      <c r="N3919">
        <v>1.2</v>
      </c>
      <c r="O3919" s="1"/>
      <c r="P3919" s="46"/>
    </row>
    <row r="3920" spans="1:16" ht="16.5" hidden="1" customHeight="1">
      <c r="A3920" s="43">
        <v>109427</v>
      </c>
      <c r="B3920" s="1" t="s">
        <v>74</v>
      </c>
      <c r="C3920" s="1" t="s">
        <v>51</v>
      </c>
      <c r="D3920" s="1" t="s">
        <v>151</v>
      </c>
      <c r="E3920" s="1" t="s">
        <v>186</v>
      </c>
      <c r="F3920" s="1" t="s">
        <v>67</v>
      </c>
      <c r="G3920" s="1" t="s">
        <v>46</v>
      </c>
      <c r="H3920" s="1" t="s">
        <v>163</v>
      </c>
      <c r="I3920" s="32" t="s">
        <v>6872</v>
      </c>
      <c r="J3920" s="32" t="s">
        <v>6874</v>
      </c>
      <c r="K3920" s="27">
        <v>44767.405081018522</v>
      </c>
      <c r="L3920" s="27">
        <v>44768.37332175926</v>
      </c>
      <c r="M3920" s="1" t="s">
        <v>50</v>
      </c>
      <c r="N3920">
        <v>1.2</v>
      </c>
      <c r="O3920" s="1"/>
      <c r="P3920" s="46"/>
    </row>
    <row r="3921" spans="1:16" ht="16.5" hidden="1" customHeight="1">
      <c r="A3921" s="43">
        <v>109428</v>
      </c>
      <c r="B3921" s="1" t="s">
        <v>74</v>
      </c>
      <c r="C3921" s="1" t="s">
        <v>51</v>
      </c>
      <c r="D3921" s="1" t="s">
        <v>52</v>
      </c>
      <c r="E3921" s="1" t="s">
        <v>241</v>
      </c>
      <c r="F3921" s="1" t="s">
        <v>67</v>
      </c>
      <c r="G3921" s="1" t="s">
        <v>46</v>
      </c>
      <c r="H3921" s="1" t="s">
        <v>54</v>
      </c>
      <c r="I3921" s="32" t="s">
        <v>6872</v>
      </c>
      <c r="J3921" s="32" t="s">
        <v>6874</v>
      </c>
      <c r="K3921" s="27">
        <v>44767.405277777776</v>
      </c>
      <c r="L3921" s="27">
        <v>44768.372210648151</v>
      </c>
      <c r="M3921" s="1" t="s">
        <v>50</v>
      </c>
      <c r="N3921">
        <v>1.2</v>
      </c>
      <c r="O3921" s="1"/>
      <c r="P3921" s="46"/>
    </row>
    <row r="3922" spans="1:16" ht="16.5" hidden="1" customHeight="1">
      <c r="A3922" s="43">
        <v>109429</v>
      </c>
      <c r="B3922" s="1" t="s">
        <v>60</v>
      </c>
      <c r="C3922" s="1" t="s">
        <v>114</v>
      </c>
      <c r="D3922" s="1" t="s">
        <v>71</v>
      </c>
      <c r="E3922" s="1" t="s">
        <v>75</v>
      </c>
      <c r="F3922" s="1" t="s">
        <v>45</v>
      </c>
      <c r="G3922" s="1" t="s">
        <v>46</v>
      </c>
      <c r="H3922" s="1" t="s">
        <v>47</v>
      </c>
      <c r="I3922" s="32" t="s">
        <v>6875</v>
      </c>
      <c r="J3922" s="32" t="s">
        <v>6876</v>
      </c>
      <c r="K3922" s="27">
        <v>44767.414537037039</v>
      </c>
      <c r="L3922" s="27">
        <v>44767.540613425925</v>
      </c>
      <c r="M3922" s="1" t="s">
        <v>50</v>
      </c>
      <c r="N3922">
        <v>1.3</v>
      </c>
      <c r="O3922" s="1"/>
      <c r="P3922" s="46"/>
    </row>
    <row r="3923" spans="1:16" ht="16.5" hidden="1" customHeight="1">
      <c r="A3923" s="43">
        <v>109430</v>
      </c>
      <c r="B3923" s="1" t="s">
        <v>60</v>
      </c>
      <c r="C3923" s="1" t="s">
        <v>51</v>
      </c>
      <c r="D3923" s="1" t="s">
        <v>81</v>
      </c>
      <c r="E3923" s="1" t="s">
        <v>44</v>
      </c>
      <c r="F3923" s="1" t="s">
        <v>45</v>
      </c>
      <c r="G3923" s="1" t="s">
        <v>46</v>
      </c>
      <c r="H3923" s="1" t="s">
        <v>47</v>
      </c>
      <c r="I3923" s="32" t="s">
        <v>6877</v>
      </c>
      <c r="J3923" s="32" t="s">
        <v>6878</v>
      </c>
      <c r="K3923" s="27">
        <v>44767.42560185185</v>
      </c>
      <c r="L3923" s="27">
        <v>44767.539930555555</v>
      </c>
      <c r="M3923" s="1" t="s">
        <v>50</v>
      </c>
      <c r="N3923">
        <v>1.3</v>
      </c>
      <c r="O3923" s="1"/>
      <c r="P3923" s="46"/>
    </row>
    <row r="3924" spans="1:16" ht="16.5" hidden="1" customHeight="1">
      <c r="A3924" s="43">
        <v>109431</v>
      </c>
      <c r="B3924" s="1" t="s">
        <v>60</v>
      </c>
      <c r="C3924" s="1" t="s">
        <v>42</v>
      </c>
      <c r="D3924" s="1" t="s">
        <v>81</v>
      </c>
      <c r="E3924" s="1" t="s">
        <v>44</v>
      </c>
      <c r="F3924" s="1" t="s">
        <v>53</v>
      </c>
      <c r="G3924" s="1" t="s">
        <v>85</v>
      </c>
      <c r="H3924" s="1" t="s">
        <v>47</v>
      </c>
      <c r="I3924" s="32" t="s">
        <v>6879</v>
      </c>
      <c r="J3924" s="32" t="s">
        <v>6880</v>
      </c>
      <c r="K3924" s="27">
        <v>44767.43582175926</v>
      </c>
      <c r="L3924" s="27">
        <v>44768.536469907405</v>
      </c>
      <c r="M3924" s="1" t="s">
        <v>50</v>
      </c>
      <c r="N3924">
        <v>1.3</v>
      </c>
      <c r="O3924" s="1"/>
      <c r="P3924" s="46"/>
    </row>
    <row r="3925" spans="1:16" ht="16.5" hidden="1" customHeight="1">
      <c r="A3925" s="43">
        <v>109432</v>
      </c>
      <c r="B3925" s="1" t="s">
        <v>60</v>
      </c>
      <c r="C3925" s="1" t="s">
        <v>51</v>
      </c>
      <c r="D3925" s="1" t="s">
        <v>71</v>
      </c>
      <c r="E3925" s="1" t="s">
        <v>44</v>
      </c>
      <c r="F3925" s="1" t="s">
        <v>45</v>
      </c>
      <c r="G3925" s="1" t="s">
        <v>46</v>
      </c>
      <c r="H3925" s="1" t="s">
        <v>54</v>
      </c>
      <c r="I3925" s="32" t="s">
        <v>6881</v>
      </c>
      <c r="J3925" s="32" t="s">
        <v>6882</v>
      </c>
      <c r="K3925" s="27">
        <v>44767.440254629626</v>
      </c>
      <c r="L3925" s="27">
        <v>44767.539456018516</v>
      </c>
      <c r="M3925" s="1" t="s">
        <v>50</v>
      </c>
      <c r="N3925">
        <v>1.3</v>
      </c>
      <c r="O3925" s="1"/>
      <c r="P3925" s="46"/>
    </row>
    <row r="3926" spans="1:16" ht="16.5" hidden="1" customHeight="1">
      <c r="A3926" s="43">
        <v>109433</v>
      </c>
      <c r="B3926" s="1" t="s">
        <v>41</v>
      </c>
      <c r="C3926" s="1" t="s">
        <v>51</v>
      </c>
      <c r="D3926" s="1" t="s">
        <v>81</v>
      </c>
      <c r="E3926" s="1" t="s">
        <v>44</v>
      </c>
      <c r="F3926" s="1" t="s">
        <v>53</v>
      </c>
      <c r="G3926" s="1" t="s">
        <v>85</v>
      </c>
      <c r="H3926" s="1" t="s">
        <v>54</v>
      </c>
      <c r="I3926" s="32" t="s">
        <v>6883</v>
      </c>
      <c r="J3926" s="32" t="s">
        <v>6884</v>
      </c>
      <c r="K3926" s="27">
        <v>44767.444363425922</v>
      </c>
      <c r="L3926" s="27">
        <v>44768.369803240741</v>
      </c>
      <c r="M3926" s="1" t="s">
        <v>50</v>
      </c>
      <c r="N3926">
        <v>1.3</v>
      </c>
      <c r="O3926" s="1"/>
      <c r="P3926" s="46"/>
    </row>
    <row r="3927" spans="1:16" ht="16.5" hidden="1" customHeight="1">
      <c r="A3927" s="43">
        <v>109434</v>
      </c>
      <c r="B3927" s="1" t="s">
        <v>41</v>
      </c>
      <c r="C3927" s="1" t="s">
        <v>51</v>
      </c>
      <c r="D3927" s="1" t="s">
        <v>71</v>
      </c>
      <c r="E3927" s="1" t="s">
        <v>44</v>
      </c>
      <c r="F3927" s="1" t="s">
        <v>53</v>
      </c>
      <c r="G3927" s="1" t="s">
        <v>46</v>
      </c>
      <c r="H3927" s="1" t="s">
        <v>54</v>
      </c>
      <c r="I3927" s="32" t="s">
        <v>6885</v>
      </c>
      <c r="J3927" s="32" t="s">
        <v>6886</v>
      </c>
      <c r="K3927" s="27">
        <v>44767.452152777776</v>
      </c>
      <c r="L3927" s="27">
        <v>44767.539224537039</v>
      </c>
      <c r="M3927" s="1" t="s">
        <v>50</v>
      </c>
      <c r="N3927">
        <v>1.3</v>
      </c>
      <c r="O3927" s="1"/>
      <c r="P3927" s="46"/>
    </row>
    <row r="3928" spans="1:16" ht="16.5" hidden="1" customHeight="1">
      <c r="A3928" s="43">
        <v>109435</v>
      </c>
      <c r="B3928" s="1" t="s">
        <v>60</v>
      </c>
      <c r="C3928" s="1" t="s">
        <v>51</v>
      </c>
      <c r="D3928" s="1" t="s">
        <v>71</v>
      </c>
      <c r="E3928" s="1" t="s">
        <v>102</v>
      </c>
      <c r="F3928" s="1" t="s">
        <v>67</v>
      </c>
      <c r="G3928" s="1" t="s">
        <v>85</v>
      </c>
      <c r="H3928" s="1" t="s">
        <v>47</v>
      </c>
      <c r="I3928" s="32" t="s">
        <v>6887</v>
      </c>
      <c r="J3928" s="32" t="s">
        <v>6888</v>
      </c>
      <c r="K3928" s="27">
        <v>44767.45684027778</v>
      </c>
      <c r="L3928" s="27">
        <v>44768.537268518521</v>
      </c>
      <c r="M3928" s="1" t="s">
        <v>50</v>
      </c>
      <c r="N3928">
        <v>1.3</v>
      </c>
      <c r="O3928" s="1"/>
      <c r="P3928" s="46"/>
    </row>
    <row r="3929" spans="1:16" ht="16.5" hidden="1" customHeight="1">
      <c r="A3929" s="43">
        <v>109436</v>
      </c>
      <c r="B3929" s="1" t="s">
        <v>60</v>
      </c>
      <c r="C3929" s="1" t="s">
        <v>51</v>
      </c>
      <c r="D3929" s="1" t="s">
        <v>81</v>
      </c>
      <c r="E3929" s="1" t="s">
        <v>44</v>
      </c>
      <c r="F3929" s="1" t="s">
        <v>53</v>
      </c>
      <c r="G3929" s="1" t="s">
        <v>85</v>
      </c>
      <c r="H3929" s="1" t="s">
        <v>54</v>
      </c>
      <c r="I3929" s="32" t="s">
        <v>6889</v>
      </c>
      <c r="J3929" s="32" t="s">
        <v>6890</v>
      </c>
      <c r="K3929" s="27">
        <v>44767.464270833334</v>
      </c>
      <c r="L3929" s="27">
        <v>44768.368587962963</v>
      </c>
      <c r="M3929" s="1" t="s">
        <v>50</v>
      </c>
      <c r="N3929">
        <v>1.3</v>
      </c>
      <c r="O3929" s="1"/>
      <c r="P3929" s="46"/>
    </row>
    <row r="3930" spans="1:16" ht="16.5" hidden="1" customHeight="1">
      <c r="A3930" s="43">
        <v>109437</v>
      </c>
      <c r="B3930" s="1" t="s">
        <v>41</v>
      </c>
      <c r="C3930" s="1" t="s">
        <v>90</v>
      </c>
      <c r="D3930" s="1" t="s">
        <v>71</v>
      </c>
      <c r="E3930" s="1" t="s">
        <v>44</v>
      </c>
      <c r="F3930" s="1" t="s">
        <v>53</v>
      </c>
      <c r="G3930" s="1" t="s">
        <v>46</v>
      </c>
      <c r="H3930" s="1" t="s">
        <v>54</v>
      </c>
      <c r="I3930" s="32" t="s">
        <v>893</v>
      </c>
      <c r="J3930" s="32" t="s">
        <v>6079</v>
      </c>
      <c r="K3930" s="27">
        <v>44767.465636574074</v>
      </c>
      <c r="L3930" s="27">
        <v>44768.53765046296</v>
      </c>
      <c r="M3930" s="1" t="s">
        <v>50</v>
      </c>
      <c r="N3930">
        <v>1.3</v>
      </c>
      <c r="O3930" s="1"/>
      <c r="P3930" s="46"/>
    </row>
    <row r="3931" spans="1:16" ht="16.5" hidden="1" customHeight="1">
      <c r="A3931" s="43">
        <v>109438</v>
      </c>
      <c r="B3931" s="1" t="s">
        <v>60</v>
      </c>
      <c r="C3931" s="1" t="s">
        <v>51</v>
      </c>
      <c r="D3931" s="1" t="s">
        <v>61</v>
      </c>
      <c r="E3931" s="1" t="s">
        <v>66</v>
      </c>
      <c r="F3931" s="1" t="s">
        <v>53</v>
      </c>
      <c r="G3931" s="1" t="s">
        <v>498</v>
      </c>
      <c r="H3931" s="1" t="s">
        <v>47</v>
      </c>
      <c r="I3931" s="32" t="s">
        <v>6891</v>
      </c>
      <c r="J3931" s="32" t="s">
        <v>6892</v>
      </c>
      <c r="K3931" s="27">
        <v>44767.46738425926</v>
      </c>
      <c r="L3931" s="27">
        <v>44768.367604166669</v>
      </c>
      <c r="M3931" s="1" t="s">
        <v>50</v>
      </c>
      <c r="N3931">
        <v>1.3</v>
      </c>
      <c r="O3931" s="1"/>
      <c r="P3931" s="46"/>
    </row>
    <row r="3932" spans="1:16" ht="16.5" hidden="1" customHeight="1">
      <c r="A3932" s="43">
        <v>109439</v>
      </c>
      <c r="B3932" s="1" t="s">
        <v>41</v>
      </c>
      <c r="C3932" s="1" t="s">
        <v>150</v>
      </c>
      <c r="D3932" s="1" t="s">
        <v>61</v>
      </c>
      <c r="E3932" s="1" t="s">
        <v>44</v>
      </c>
      <c r="F3932" s="1" t="s">
        <v>45</v>
      </c>
      <c r="G3932" s="1" t="s">
        <v>46</v>
      </c>
      <c r="H3932" s="1" t="s">
        <v>54</v>
      </c>
      <c r="I3932" s="32" t="s">
        <v>6893</v>
      </c>
      <c r="J3932" s="32" t="s">
        <v>6894</v>
      </c>
      <c r="K3932" s="27">
        <v>44767.48170138889</v>
      </c>
      <c r="L3932" s="27">
        <v>44767.538865740738</v>
      </c>
      <c r="M3932" s="1" t="s">
        <v>50</v>
      </c>
      <c r="N3932">
        <v>1.3</v>
      </c>
      <c r="O3932" s="1"/>
      <c r="P3932" s="46"/>
    </row>
    <row r="3933" spans="1:16" ht="16.5" hidden="1" customHeight="1">
      <c r="A3933" s="43">
        <v>109440</v>
      </c>
      <c r="B3933" s="1" t="s">
        <v>60</v>
      </c>
      <c r="C3933" s="1" t="s">
        <v>51</v>
      </c>
      <c r="D3933" s="1" t="s">
        <v>61</v>
      </c>
      <c r="E3933" s="1" t="s">
        <v>66</v>
      </c>
      <c r="F3933" s="1" t="s">
        <v>53</v>
      </c>
      <c r="G3933" s="1" t="s">
        <v>498</v>
      </c>
      <c r="H3933" s="1" t="s">
        <v>47</v>
      </c>
      <c r="I3933" s="32" t="s">
        <v>6891</v>
      </c>
      <c r="J3933" s="32" t="s">
        <v>6892</v>
      </c>
      <c r="K3933" s="27">
        <v>44767.485821759263</v>
      </c>
      <c r="L3933" s="27">
        <v>44768.366886574076</v>
      </c>
      <c r="M3933" s="1" t="s">
        <v>50</v>
      </c>
      <c r="N3933">
        <v>1.3</v>
      </c>
      <c r="O3933" s="1"/>
      <c r="P3933" s="46"/>
    </row>
    <row r="3934" spans="1:16" ht="16.5" hidden="1" customHeight="1">
      <c r="A3934" s="43">
        <v>109441</v>
      </c>
      <c r="B3934" s="1" t="s">
        <v>41</v>
      </c>
      <c r="C3934" s="1" t="s">
        <v>200</v>
      </c>
      <c r="D3934" s="1" t="s">
        <v>61</v>
      </c>
      <c r="E3934" s="1" t="s">
        <v>44</v>
      </c>
      <c r="F3934" s="1" t="s">
        <v>45</v>
      </c>
      <c r="G3934" s="1" t="s">
        <v>46</v>
      </c>
      <c r="H3934" s="1" t="s">
        <v>47</v>
      </c>
      <c r="I3934" s="32" t="s">
        <v>6895</v>
      </c>
      <c r="J3934" s="32" t="s">
        <v>6896</v>
      </c>
      <c r="K3934" s="27">
        <v>44767.488587962966</v>
      </c>
      <c r="L3934" s="27">
        <v>44768.538124999999</v>
      </c>
      <c r="M3934" s="1" t="s">
        <v>50</v>
      </c>
      <c r="N3934">
        <v>1.3</v>
      </c>
      <c r="O3934" s="1"/>
      <c r="P3934" s="46"/>
    </row>
    <row r="3935" spans="1:16" ht="16.5" hidden="1" customHeight="1">
      <c r="A3935" s="43">
        <v>109442</v>
      </c>
      <c r="B3935" s="1" t="s">
        <v>41</v>
      </c>
      <c r="C3935" s="1" t="s">
        <v>51</v>
      </c>
      <c r="D3935" s="1" t="s">
        <v>81</v>
      </c>
      <c r="E3935" s="1" t="s">
        <v>44</v>
      </c>
      <c r="F3935" s="1" t="s">
        <v>53</v>
      </c>
      <c r="G3935" s="1" t="s">
        <v>85</v>
      </c>
      <c r="H3935" s="1" t="s">
        <v>54</v>
      </c>
      <c r="I3935" s="32" t="s">
        <v>6897</v>
      </c>
      <c r="J3935" s="32" t="s">
        <v>6898</v>
      </c>
      <c r="K3935" s="27">
        <v>44767.491006944445</v>
      </c>
      <c r="L3935" s="27">
        <v>44769.539895833332</v>
      </c>
      <c r="M3935" s="1" t="s">
        <v>50</v>
      </c>
      <c r="N3935">
        <v>1.3</v>
      </c>
      <c r="O3935" s="1"/>
      <c r="P3935" s="46"/>
    </row>
    <row r="3936" spans="1:16" ht="16.5" hidden="1" customHeight="1">
      <c r="A3936" s="43">
        <v>109443</v>
      </c>
      <c r="B3936" s="1" t="s">
        <v>41</v>
      </c>
      <c r="C3936" s="1" t="s">
        <v>51</v>
      </c>
      <c r="D3936" s="1" t="s">
        <v>43</v>
      </c>
      <c r="E3936" s="1" t="s">
        <v>44</v>
      </c>
      <c r="F3936" s="1" t="s">
        <v>45</v>
      </c>
      <c r="G3936" s="1" t="s">
        <v>46</v>
      </c>
      <c r="H3936" s="1" t="s">
        <v>47</v>
      </c>
      <c r="I3936" s="32" t="s">
        <v>801</v>
      </c>
      <c r="J3936" s="32" t="s">
        <v>6899</v>
      </c>
      <c r="K3936" s="27">
        <v>44767.493715277778</v>
      </c>
      <c r="L3936" s="27">
        <v>44768.659328703703</v>
      </c>
      <c r="M3936" s="1" t="s">
        <v>50</v>
      </c>
      <c r="N3936">
        <v>1.3</v>
      </c>
      <c r="O3936" s="1"/>
      <c r="P3936" s="46"/>
    </row>
    <row r="3937" spans="1:16" ht="16.5" hidden="1" customHeight="1">
      <c r="A3937" s="43">
        <v>109444</v>
      </c>
      <c r="B3937" s="1" t="s">
        <v>41</v>
      </c>
      <c r="C3937" s="1" t="s">
        <v>114</v>
      </c>
      <c r="D3937" s="1" t="s">
        <v>43</v>
      </c>
      <c r="E3937" s="1" t="s">
        <v>62</v>
      </c>
      <c r="F3937" s="1" t="s">
        <v>45</v>
      </c>
      <c r="G3937" s="1" t="s">
        <v>46</v>
      </c>
      <c r="H3937" s="1" t="s">
        <v>54</v>
      </c>
      <c r="I3937" s="32" t="s">
        <v>6900</v>
      </c>
      <c r="J3937" s="32" t="s">
        <v>6871</v>
      </c>
      <c r="K3937" s="27">
        <v>44767.513923611114</v>
      </c>
      <c r="L3937" s="27">
        <v>44767.530902777777</v>
      </c>
      <c r="M3937" s="1" t="s">
        <v>50</v>
      </c>
      <c r="N3937">
        <v>1.3</v>
      </c>
      <c r="O3937" s="1"/>
      <c r="P3937" s="46"/>
    </row>
    <row r="3938" spans="1:16" ht="16.5" hidden="1" customHeight="1">
      <c r="A3938" s="43">
        <v>109445</v>
      </c>
      <c r="B3938" s="1" t="s">
        <v>41</v>
      </c>
      <c r="C3938" s="1" t="s">
        <v>51</v>
      </c>
      <c r="D3938" s="1" t="s">
        <v>71</v>
      </c>
      <c r="E3938" s="1" t="s">
        <v>44</v>
      </c>
      <c r="F3938" s="1" t="s">
        <v>53</v>
      </c>
      <c r="G3938" s="1" t="s">
        <v>46</v>
      </c>
      <c r="H3938" s="1" t="s">
        <v>47</v>
      </c>
      <c r="I3938" s="32" t="s">
        <v>6901</v>
      </c>
      <c r="J3938" s="32" t="s">
        <v>6902</v>
      </c>
      <c r="K3938" s="27">
        <v>44767.516203703701</v>
      </c>
      <c r="L3938" s="27">
        <v>44767.530451388891</v>
      </c>
      <c r="M3938" s="1" t="s">
        <v>50</v>
      </c>
      <c r="N3938">
        <v>1.3</v>
      </c>
      <c r="O3938" s="1"/>
      <c r="P3938" s="46"/>
    </row>
    <row r="3939" spans="1:16" ht="16.5" hidden="1" customHeight="1">
      <c r="A3939" s="43">
        <v>109446</v>
      </c>
      <c r="B3939" s="1" t="s">
        <v>41</v>
      </c>
      <c r="C3939" s="1" t="s">
        <v>51</v>
      </c>
      <c r="D3939" s="1" t="s">
        <v>71</v>
      </c>
      <c r="E3939" s="1" t="s">
        <v>44</v>
      </c>
      <c r="F3939" s="1" t="s">
        <v>45</v>
      </c>
      <c r="G3939" s="1" t="s">
        <v>46</v>
      </c>
      <c r="H3939" s="1" t="s">
        <v>47</v>
      </c>
      <c r="I3939" s="32" t="s">
        <v>6903</v>
      </c>
      <c r="J3939" s="32" t="s">
        <v>6608</v>
      </c>
      <c r="K3939" s="27">
        <v>44767.516608796293</v>
      </c>
      <c r="L3939" s="27">
        <v>44767.530069444445</v>
      </c>
      <c r="M3939" s="1" t="s">
        <v>50</v>
      </c>
      <c r="N3939">
        <v>1.3</v>
      </c>
      <c r="O3939" s="1"/>
      <c r="P3939" s="46"/>
    </row>
    <row r="3940" spans="1:16" ht="16.5" hidden="1" customHeight="1">
      <c r="A3940" s="43">
        <v>109447</v>
      </c>
      <c r="B3940" s="1" t="s">
        <v>60</v>
      </c>
      <c r="C3940" s="1" t="s">
        <v>51</v>
      </c>
      <c r="D3940" s="1" t="s">
        <v>71</v>
      </c>
      <c r="E3940" s="1" t="s">
        <v>62</v>
      </c>
      <c r="F3940" s="1" t="s">
        <v>53</v>
      </c>
      <c r="G3940" s="1" t="s">
        <v>85</v>
      </c>
      <c r="H3940" s="1" t="s">
        <v>54</v>
      </c>
      <c r="I3940" s="32" t="s">
        <v>6904</v>
      </c>
      <c r="J3940" s="32" t="s">
        <v>6905</v>
      </c>
      <c r="K3940" s="27">
        <v>44767.51935185185</v>
      </c>
      <c r="L3940" s="27">
        <v>44768.363865740743</v>
      </c>
      <c r="M3940" s="1" t="s">
        <v>50</v>
      </c>
      <c r="N3940">
        <v>1.3</v>
      </c>
      <c r="O3940" s="1"/>
      <c r="P3940" s="46"/>
    </row>
    <row r="3941" spans="1:16" ht="16.5" hidden="1" customHeight="1">
      <c r="A3941" s="43">
        <v>109448</v>
      </c>
      <c r="B3941" s="1" t="s">
        <v>639</v>
      </c>
      <c r="C3941" s="1" t="s">
        <v>51</v>
      </c>
      <c r="D3941" s="1" t="s">
        <v>81</v>
      </c>
      <c r="E3941" s="1" t="s">
        <v>241</v>
      </c>
      <c r="F3941" s="1" t="s">
        <v>67</v>
      </c>
      <c r="G3941" s="1" t="s">
        <v>46</v>
      </c>
      <c r="H3941" s="1" t="s">
        <v>54</v>
      </c>
      <c r="I3941" s="32" t="s">
        <v>6906</v>
      </c>
      <c r="J3941" s="32" t="s">
        <v>6907</v>
      </c>
      <c r="K3941" s="27">
        <v>44767.531030092592</v>
      </c>
      <c r="L3941" s="27">
        <v>44768.538877314815</v>
      </c>
      <c r="M3941" s="1" t="s">
        <v>50</v>
      </c>
      <c r="N3941">
        <v>1.2</v>
      </c>
      <c r="O3941" s="1"/>
      <c r="P3941" s="46"/>
    </row>
    <row r="3942" spans="1:16" ht="16.5" hidden="1" customHeight="1">
      <c r="A3942" s="43">
        <v>109449</v>
      </c>
      <c r="B3942" s="1" t="s">
        <v>60</v>
      </c>
      <c r="C3942" s="1" t="s">
        <v>51</v>
      </c>
      <c r="D3942" s="1" t="s">
        <v>43</v>
      </c>
      <c r="E3942" s="1" t="s">
        <v>102</v>
      </c>
      <c r="F3942" s="1" t="s">
        <v>53</v>
      </c>
      <c r="G3942" s="1" t="s">
        <v>46</v>
      </c>
      <c r="H3942" s="1" t="s">
        <v>297</v>
      </c>
      <c r="I3942" s="32" t="s">
        <v>6908</v>
      </c>
      <c r="J3942" s="32" t="s">
        <v>6909</v>
      </c>
      <c r="K3942" s="27">
        <v>44767.547418981485</v>
      </c>
      <c r="L3942" s="27">
        <v>44767.551377314812</v>
      </c>
      <c r="M3942" s="1" t="s">
        <v>50</v>
      </c>
      <c r="N3942">
        <v>1.3</v>
      </c>
      <c r="O3942" s="1"/>
      <c r="P3942" s="46"/>
    </row>
    <row r="3943" spans="1:16" ht="16.5" hidden="1" customHeight="1">
      <c r="A3943" s="43">
        <v>109450</v>
      </c>
      <c r="B3943" s="1" t="s">
        <v>41</v>
      </c>
      <c r="C3943" s="1" t="s">
        <v>51</v>
      </c>
      <c r="D3943" s="1" t="s">
        <v>43</v>
      </c>
      <c r="E3943" s="1" t="s">
        <v>62</v>
      </c>
      <c r="F3943" s="1" t="s">
        <v>53</v>
      </c>
      <c r="G3943" s="1" t="s">
        <v>46</v>
      </c>
      <c r="H3943" s="1" t="s">
        <v>47</v>
      </c>
      <c r="I3943" s="32" t="s">
        <v>6910</v>
      </c>
      <c r="J3943" s="32" t="s">
        <v>6911</v>
      </c>
      <c r="K3943" s="27">
        <v>44767.549710648149</v>
      </c>
      <c r="L3943" s="27">
        <v>44767.550034722219</v>
      </c>
      <c r="M3943" s="1" t="s">
        <v>50</v>
      </c>
      <c r="N3943">
        <v>1.3</v>
      </c>
      <c r="O3943" s="1"/>
      <c r="P3943" s="46"/>
    </row>
    <row r="3944" spans="1:16" ht="16.5" hidden="1" customHeight="1">
      <c r="A3944" s="43">
        <v>109451</v>
      </c>
      <c r="B3944" s="1" t="s">
        <v>41</v>
      </c>
      <c r="C3944" s="1" t="s">
        <v>51</v>
      </c>
      <c r="D3944" s="1" t="s">
        <v>81</v>
      </c>
      <c r="E3944" s="1" t="s">
        <v>44</v>
      </c>
      <c r="F3944" s="1" t="s">
        <v>53</v>
      </c>
      <c r="G3944" s="1" t="s">
        <v>46</v>
      </c>
      <c r="H3944" s="1" t="s">
        <v>54</v>
      </c>
      <c r="I3944" s="32" t="s">
        <v>6912</v>
      </c>
      <c r="J3944" s="32" t="s">
        <v>6913</v>
      </c>
      <c r="K3944" s="27">
        <v>44767.550937499997</v>
      </c>
      <c r="L3944" s="27">
        <v>44767.551180555558</v>
      </c>
      <c r="M3944" s="1" t="s">
        <v>50</v>
      </c>
      <c r="N3944">
        <v>1.3</v>
      </c>
      <c r="O3944" s="1"/>
      <c r="P3944" s="46"/>
    </row>
    <row r="3945" spans="1:16" ht="16.5" hidden="1" customHeight="1">
      <c r="A3945" s="43">
        <v>109452</v>
      </c>
      <c r="B3945" s="1" t="s">
        <v>60</v>
      </c>
      <c r="C3945" s="1" t="s">
        <v>51</v>
      </c>
      <c r="D3945" s="1" t="s">
        <v>81</v>
      </c>
      <c r="E3945" s="1" t="s">
        <v>886</v>
      </c>
      <c r="F3945" s="1" t="s">
        <v>53</v>
      </c>
      <c r="G3945" s="1" t="s">
        <v>46</v>
      </c>
      <c r="H3945" s="1" t="s">
        <v>47</v>
      </c>
      <c r="I3945" s="32" t="s">
        <v>6914</v>
      </c>
      <c r="J3945" s="32" t="s">
        <v>6915</v>
      </c>
      <c r="K3945" s="27">
        <v>44767.553761574076</v>
      </c>
      <c r="L3945" s="27">
        <v>44767.554050925923</v>
      </c>
      <c r="M3945" s="1" t="s">
        <v>50</v>
      </c>
      <c r="N3945">
        <v>1.3</v>
      </c>
      <c r="O3945" s="1"/>
      <c r="P3945" s="46"/>
    </row>
    <row r="3946" spans="1:16" ht="16.5" hidden="1" customHeight="1">
      <c r="A3946" s="43">
        <v>109453</v>
      </c>
      <c r="B3946" s="1" t="s">
        <v>60</v>
      </c>
      <c r="C3946" s="1" t="s">
        <v>42</v>
      </c>
      <c r="D3946" s="1" t="s">
        <v>71</v>
      </c>
      <c r="E3946" s="1" t="s">
        <v>44</v>
      </c>
      <c r="F3946" s="1" t="s">
        <v>53</v>
      </c>
      <c r="G3946" s="1" t="s">
        <v>46</v>
      </c>
      <c r="H3946" s="1" t="s">
        <v>54</v>
      </c>
      <c r="I3946" s="32" t="s">
        <v>6916</v>
      </c>
      <c r="J3946" s="32" t="s">
        <v>6917</v>
      </c>
      <c r="K3946" s="27">
        <v>44767.553773148145</v>
      </c>
      <c r="L3946" s="27">
        <v>44768.539618055554</v>
      </c>
      <c r="M3946" s="1" t="s">
        <v>50</v>
      </c>
      <c r="N3946">
        <v>1.3</v>
      </c>
      <c r="O3946" s="1"/>
      <c r="P3946" s="46"/>
    </row>
    <row r="3947" spans="1:16" ht="16.5" hidden="1" customHeight="1">
      <c r="A3947" s="43">
        <v>109454</v>
      </c>
      <c r="B3947" s="1" t="s">
        <v>41</v>
      </c>
      <c r="C3947" s="1" t="s">
        <v>51</v>
      </c>
      <c r="D3947" s="1" t="s">
        <v>81</v>
      </c>
      <c r="E3947" s="1" t="s">
        <v>44</v>
      </c>
      <c r="F3947" s="1" t="s">
        <v>53</v>
      </c>
      <c r="G3947" s="1" t="s">
        <v>46</v>
      </c>
      <c r="H3947" s="1" t="s">
        <v>47</v>
      </c>
      <c r="I3947" s="32" t="s">
        <v>6918</v>
      </c>
      <c r="J3947" s="32" t="s">
        <v>6919</v>
      </c>
      <c r="K3947" s="27">
        <v>44767.555451388886</v>
      </c>
      <c r="L3947" s="27">
        <v>44767.555844907409</v>
      </c>
      <c r="M3947" s="1" t="s">
        <v>50</v>
      </c>
      <c r="N3947">
        <v>1.3</v>
      </c>
      <c r="O3947" s="1"/>
      <c r="P3947" s="46"/>
    </row>
    <row r="3948" spans="1:16" ht="16.5" hidden="1" customHeight="1">
      <c r="A3948" s="43">
        <v>109455</v>
      </c>
      <c r="B3948" s="1" t="s">
        <v>60</v>
      </c>
      <c r="C3948" s="1" t="s">
        <v>51</v>
      </c>
      <c r="D3948" s="1" t="s">
        <v>71</v>
      </c>
      <c r="E3948" s="1" t="s">
        <v>102</v>
      </c>
      <c r="F3948" s="1" t="s">
        <v>53</v>
      </c>
      <c r="G3948" s="1" t="s">
        <v>85</v>
      </c>
      <c r="H3948" s="1" t="s">
        <v>47</v>
      </c>
      <c r="I3948" s="32" t="s">
        <v>6920</v>
      </c>
      <c r="J3948" s="32" t="s">
        <v>6921</v>
      </c>
      <c r="K3948" s="27">
        <v>44767.557673611111</v>
      </c>
      <c r="L3948" s="27">
        <v>44769.542048611111</v>
      </c>
      <c r="M3948" s="1" t="s">
        <v>50</v>
      </c>
      <c r="N3948">
        <v>1.3</v>
      </c>
      <c r="O3948" s="1"/>
      <c r="P3948" s="46"/>
    </row>
    <row r="3949" spans="1:16" ht="16.5" hidden="1" customHeight="1">
      <c r="A3949" s="43">
        <v>109456</v>
      </c>
      <c r="B3949" s="1" t="s">
        <v>41</v>
      </c>
      <c r="C3949" s="1" t="s">
        <v>51</v>
      </c>
      <c r="D3949" s="1" t="s">
        <v>81</v>
      </c>
      <c r="E3949" s="1" t="s">
        <v>44</v>
      </c>
      <c r="F3949" s="1" t="s">
        <v>45</v>
      </c>
      <c r="G3949" s="1" t="s">
        <v>46</v>
      </c>
      <c r="H3949" s="1" t="s">
        <v>47</v>
      </c>
      <c r="I3949" s="32" t="s">
        <v>893</v>
      </c>
      <c r="J3949" s="32" t="s">
        <v>6139</v>
      </c>
      <c r="K3949" s="27">
        <v>44767.599050925928</v>
      </c>
      <c r="L3949" s="27">
        <v>44768.539872685185</v>
      </c>
      <c r="M3949" s="1" t="s">
        <v>50</v>
      </c>
      <c r="N3949">
        <v>1.3</v>
      </c>
      <c r="O3949" s="1"/>
      <c r="P3949" s="46"/>
    </row>
    <row r="3950" spans="1:16" ht="16.5" hidden="1" customHeight="1">
      <c r="A3950" s="43">
        <v>109457</v>
      </c>
      <c r="B3950" s="1" t="s">
        <v>41</v>
      </c>
      <c r="C3950" s="1" t="s">
        <v>51</v>
      </c>
      <c r="D3950" s="1" t="s">
        <v>61</v>
      </c>
      <c r="E3950" s="1" t="s">
        <v>44</v>
      </c>
      <c r="F3950" s="1" t="s">
        <v>53</v>
      </c>
      <c r="G3950" s="1" t="s">
        <v>46</v>
      </c>
      <c r="H3950" s="1" t="s">
        <v>47</v>
      </c>
      <c r="I3950" s="32" t="s">
        <v>853</v>
      </c>
      <c r="J3950" s="32" t="s">
        <v>6922</v>
      </c>
      <c r="K3950" s="27">
        <v>44767.60019675926</v>
      </c>
      <c r="L3950" s="27">
        <v>44768.362812500003</v>
      </c>
      <c r="M3950" s="1" t="s">
        <v>50</v>
      </c>
      <c r="N3950">
        <v>1.3</v>
      </c>
      <c r="O3950" s="1"/>
      <c r="P3950" s="46"/>
    </row>
    <row r="3951" spans="1:16" ht="16.5" hidden="1" customHeight="1">
      <c r="A3951" s="43">
        <v>109458</v>
      </c>
      <c r="B3951" s="1" t="s">
        <v>41</v>
      </c>
      <c r="C3951" s="1" t="s">
        <v>782</v>
      </c>
      <c r="D3951" s="1" t="s">
        <v>71</v>
      </c>
      <c r="E3951" s="1" t="s">
        <v>62</v>
      </c>
      <c r="F3951" s="1" t="s">
        <v>53</v>
      </c>
      <c r="G3951" s="1" t="s">
        <v>46</v>
      </c>
      <c r="H3951" s="1" t="s">
        <v>54</v>
      </c>
      <c r="I3951" s="32" t="s">
        <v>4141</v>
      </c>
      <c r="J3951" s="32" t="s">
        <v>6923</v>
      </c>
      <c r="K3951" s="27">
        <v>44767.602430555555</v>
      </c>
      <c r="L3951" s="27">
        <v>44768.361944444441</v>
      </c>
      <c r="M3951" s="1" t="s">
        <v>50</v>
      </c>
      <c r="N3951">
        <v>1.3</v>
      </c>
      <c r="O3951" s="1"/>
      <c r="P3951" s="46"/>
    </row>
    <row r="3952" spans="1:16" ht="16.5" hidden="1" customHeight="1">
      <c r="A3952" s="43">
        <v>109459</v>
      </c>
      <c r="B3952" s="1" t="s">
        <v>60</v>
      </c>
      <c r="C3952" s="1" t="s">
        <v>42</v>
      </c>
      <c r="D3952" s="1" t="s">
        <v>81</v>
      </c>
      <c r="E3952" s="1" t="s">
        <v>44</v>
      </c>
      <c r="F3952" s="1" t="s">
        <v>53</v>
      </c>
      <c r="G3952" s="1" t="s">
        <v>46</v>
      </c>
      <c r="H3952" s="1" t="s">
        <v>47</v>
      </c>
      <c r="I3952" s="32" t="s">
        <v>6924</v>
      </c>
      <c r="J3952" s="32" t="s">
        <v>6925</v>
      </c>
      <c r="K3952" s="27">
        <v>44767.645451388889</v>
      </c>
      <c r="L3952" s="27">
        <v>44768.54047453704</v>
      </c>
      <c r="M3952" s="1" t="s">
        <v>50</v>
      </c>
      <c r="N3952">
        <v>1.3</v>
      </c>
      <c r="O3952" s="1"/>
      <c r="P3952" s="46"/>
    </row>
    <row r="3953" spans="1:16" ht="16.5" customHeight="1">
      <c r="A3953" s="43">
        <v>109460</v>
      </c>
      <c r="B3953" s="1" t="s">
        <v>60</v>
      </c>
      <c r="C3953" s="1" t="s">
        <v>189</v>
      </c>
      <c r="D3953" s="1" t="s">
        <v>52</v>
      </c>
      <c r="E3953" s="1" t="s">
        <v>75</v>
      </c>
      <c r="F3953" s="1" t="s">
        <v>67</v>
      </c>
      <c r="G3953" s="1" t="s">
        <v>401</v>
      </c>
      <c r="H3953" s="1" t="s">
        <v>47</v>
      </c>
      <c r="I3953" s="32" t="s">
        <v>6926</v>
      </c>
      <c r="J3953" s="32" t="s">
        <v>6927</v>
      </c>
      <c r="K3953" s="27">
        <v>44767.649537037039</v>
      </c>
      <c r="L3953" s="27">
        <v>44768.541643518518</v>
      </c>
      <c r="M3953" s="1" t="s">
        <v>50</v>
      </c>
      <c r="N3953" s="85" t="s">
        <v>429</v>
      </c>
      <c r="O3953" s="1"/>
      <c r="P3953" s="46"/>
    </row>
    <row r="3954" spans="1:16" ht="16.5" hidden="1" customHeight="1">
      <c r="A3954" s="43">
        <v>109461</v>
      </c>
      <c r="B3954" s="1" t="s">
        <v>60</v>
      </c>
      <c r="C3954" s="1" t="s">
        <v>51</v>
      </c>
      <c r="D3954" s="1" t="s">
        <v>81</v>
      </c>
      <c r="E3954" s="1" t="s">
        <v>257</v>
      </c>
      <c r="F3954" s="1" t="s">
        <v>45</v>
      </c>
      <c r="G3954" s="1" t="s">
        <v>46</v>
      </c>
      <c r="H3954" s="1" t="s">
        <v>54</v>
      </c>
      <c r="I3954" s="32" t="s">
        <v>6200</v>
      </c>
      <c r="J3954" s="32" t="s">
        <v>6928</v>
      </c>
      <c r="K3954" s="27">
        <v>44767.649583333332</v>
      </c>
      <c r="L3954" s="27">
        <v>44768.361678240741</v>
      </c>
      <c r="M3954" s="1" t="s">
        <v>50</v>
      </c>
      <c r="N3954">
        <v>1.3</v>
      </c>
      <c r="O3954" s="1"/>
      <c r="P3954" s="46"/>
    </row>
    <row r="3955" spans="1:16" ht="16.5" hidden="1" customHeight="1">
      <c r="A3955" s="43">
        <v>109462</v>
      </c>
      <c r="B3955" s="1" t="s">
        <v>41</v>
      </c>
      <c r="C3955" s="1" t="s">
        <v>782</v>
      </c>
      <c r="D3955" s="1" t="s">
        <v>61</v>
      </c>
      <c r="E3955" s="1" t="s">
        <v>44</v>
      </c>
      <c r="F3955" s="1" t="s">
        <v>45</v>
      </c>
      <c r="G3955" s="1" t="s">
        <v>46</v>
      </c>
      <c r="H3955" s="1" t="s">
        <v>54</v>
      </c>
      <c r="I3955" s="32" t="s">
        <v>5911</v>
      </c>
      <c r="J3955" s="32" t="s">
        <v>6386</v>
      </c>
      <c r="K3955" s="27">
        <v>44767.660509259258</v>
      </c>
      <c r="L3955" s="27">
        <v>44768.542199074072</v>
      </c>
      <c r="M3955" s="1" t="s">
        <v>50</v>
      </c>
      <c r="N3955">
        <v>1.3</v>
      </c>
      <c r="O3955" s="1"/>
      <c r="P3955" s="46"/>
    </row>
    <row r="3956" spans="1:16" ht="16.5" hidden="1" customHeight="1">
      <c r="A3956" s="43">
        <v>109463</v>
      </c>
      <c r="B3956" s="1" t="s">
        <v>41</v>
      </c>
      <c r="C3956" s="1" t="s">
        <v>99</v>
      </c>
      <c r="D3956" s="1" t="s">
        <v>61</v>
      </c>
      <c r="E3956" s="1" t="s">
        <v>44</v>
      </c>
      <c r="F3956" s="1" t="s">
        <v>45</v>
      </c>
      <c r="G3956" s="1" t="s">
        <v>46</v>
      </c>
      <c r="H3956" s="1" t="s">
        <v>47</v>
      </c>
      <c r="I3956" s="32" t="s">
        <v>6929</v>
      </c>
      <c r="J3956" s="32" t="s">
        <v>6930</v>
      </c>
      <c r="K3956" s="27">
        <v>44767.677210648151</v>
      </c>
      <c r="L3956" s="27">
        <v>44768.545347222222</v>
      </c>
      <c r="M3956" s="1" t="s">
        <v>50</v>
      </c>
      <c r="N3956">
        <v>1.3</v>
      </c>
      <c r="O3956" s="1"/>
      <c r="P3956" s="46"/>
    </row>
    <row r="3957" spans="1:16" ht="16.5" hidden="1" customHeight="1">
      <c r="A3957" s="43">
        <v>109464</v>
      </c>
      <c r="B3957" s="1" t="s">
        <v>513</v>
      </c>
      <c r="C3957" s="1" t="s">
        <v>51</v>
      </c>
      <c r="D3957" s="1" t="s">
        <v>71</v>
      </c>
      <c r="E3957" s="1" t="s">
        <v>44</v>
      </c>
      <c r="F3957" s="1" t="s">
        <v>45</v>
      </c>
      <c r="G3957" s="1" t="s">
        <v>46</v>
      </c>
      <c r="H3957" s="1" t="s">
        <v>47</v>
      </c>
      <c r="I3957" s="32" t="s">
        <v>6931</v>
      </c>
      <c r="J3957" s="32" t="s">
        <v>6932</v>
      </c>
      <c r="K3957" s="27">
        <v>44767.683252314811</v>
      </c>
      <c r="L3957" s="27">
        <v>44768.360590277778</v>
      </c>
      <c r="M3957" s="1" t="s">
        <v>50</v>
      </c>
      <c r="N3957">
        <v>1.1000000000000001</v>
      </c>
      <c r="O3957" s="1"/>
      <c r="P3957" s="46"/>
    </row>
    <row r="3958" spans="1:16" ht="16.5" hidden="1" customHeight="1">
      <c r="A3958" s="43">
        <v>109465</v>
      </c>
      <c r="B3958" s="1" t="s">
        <v>74</v>
      </c>
      <c r="C3958" s="1" t="s">
        <v>51</v>
      </c>
      <c r="D3958" s="1" t="s">
        <v>52</v>
      </c>
      <c r="E3958" s="1" t="s">
        <v>44</v>
      </c>
      <c r="F3958" s="1" t="s">
        <v>45</v>
      </c>
      <c r="G3958" s="1" t="s">
        <v>46</v>
      </c>
      <c r="H3958" s="1" t="s">
        <v>54</v>
      </c>
      <c r="I3958" s="32" t="s">
        <v>6933</v>
      </c>
      <c r="J3958" s="32" t="s">
        <v>6934</v>
      </c>
      <c r="K3958" s="27">
        <v>44767.688136574077</v>
      </c>
      <c r="L3958" s="27">
        <v>44768.342164351852</v>
      </c>
      <c r="M3958" s="1" t="s">
        <v>50</v>
      </c>
      <c r="N3958">
        <v>1.2</v>
      </c>
      <c r="O3958" s="1"/>
      <c r="P3958" s="46"/>
    </row>
    <row r="3959" spans="1:16" ht="16.5" hidden="1" customHeight="1">
      <c r="A3959" s="43">
        <v>109466</v>
      </c>
      <c r="B3959" s="1" t="s">
        <v>513</v>
      </c>
      <c r="C3959" s="1" t="s">
        <v>51</v>
      </c>
      <c r="D3959" s="1" t="s">
        <v>71</v>
      </c>
      <c r="E3959" s="1" t="s">
        <v>44</v>
      </c>
      <c r="F3959" s="1" t="s">
        <v>45</v>
      </c>
      <c r="G3959" s="1" t="s">
        <v>46</v>
      </c>
      <c r="H3959" s="1" t="s">
        <v>47</v>
      </c>
      <c r="I3959" s="32" t="s">
        <v>4882</v>
      </c>
      <c r="J3959" s="32" t="s">
        <v>6932</v>
      </c>
      <c r="K3959" s="27">
        <v>44767.688750000001</v>
      </c>
      <c r="L3959" s="27">
        <v>44768.341516203705</v>
      </c>
      <c r="M3959" s="1" t="s">
        <v>50</v>
      </c>
      <c r="N3959">
        <v>1.1000000000000001</v>
      </c>
      <c r="O3959" s="1"/>
      <c r="P3959" s="46"/>
    </row>
    <row r="3960" spans="1:16" ht="16.5" hidden="1" customHeight="1">
      <c r="A3960" s="43">
        <v>109467</v>
      </c>
      <c r="B3960" s="1" t="s">
        <v>60</v>
      </c>
      <c r="C3960" s="1" t="s">
        <v>51</v>
      </c>
      <c r="D3960" s="1" t="s">
        <v>43</v>
      </c>
      <c r="E3960" s="1" t="s">
        <v>44</v>
      </c>
      <c r="F3960" s="1" t="s">
        <v>45</v>
      </c>
      <c r="G3960" s="1" t="s">
        <v>46</v>
      </c>
      <c r="H3960" s="1" t="s">
        <v>47</v>
      </c>
      <c r="I3960" s="32" t="s">
        <v>6935</v>
      </c>
      <c r="J3960" s="32" t="s">
        <v>6936</v>
      </c>
      <c r="K3960" s="27">
        <v>44767.720949074072</v>
      </c>
      <c r="L3960" s="27">
        <v>44768.341099537036</v>
      </c>
      <c r="M3960" s="1" t="s">
        <v>50</v>
      </c>
      <c r="N3960">
        <v>1.3</v>
      </c>
      <c r="O3960" s="1"/>
      <c r="P3960" s="46"/>
    </row>
    <row r="3961" spans="1:16" ht="16.5" hidden="1" customHeight="1">
      <c r="A3961" s="43">
        <v>109468</v>
      </c>
      <c r="B3961" s="1" t="s">
        <v>41</v>
      </c>
      <c r="C3961" s="1" t="s">
        <v>114</v>
      </c>
      <c r="D3961" s="1" t="s">
        <v>43</v>
      </c>
      <c r="E3961" s="1" t="s">
        <v>44</v>
      </c>
      <c r="F3961" s="1" t="s">
        <v>45</v>
      </c>
      <c r="G3961" s="1" t="s">
        <v>46</v>
      </c>
      <c r="H3961" s="1" t="s">
        <v>54</v>
      </c>
      <c r="I3961" s="32" t="s">
        <v>6937</v>
      </c>
      <c r="J3961" s="32" t="s">
        <v>6938</v>
      </c>
      <c r="K3961" s="27">
        <v>44767.734710648147</v>
      </c>
      <c r="L3961" s="27">
        <v>44768.545706018522</v>
      </c>
      <c r="M3961" s="1" t="s">
        <v>50</v>
      </c>
      <c r="N3961">
        <v>1.3</v>
      </c>
      <c r="O3961" s="1"/>
      <c r="P3961" s="46"/>
    </row>
    <row r="3962" spans="1:16" ht="16.5" hidden="1" customHeight="1">
      <c r="A3962" s="43">
        <v>109469</v>
      </c>
      <c r="B3962" s="1" t="s">
        <v>41</v>
      </c>
      <c r="C3962" s="1" t="s">
        <v>114</v>
      </c>
      <c r="D3962" s="1" t="s">
        <v>43</v>
      </c>
      <c r="E3962" s="1" t="s">
        <v>44</v>
      </c>
      <c r="F3962" s="1" t="s">
        <v>45</v>
      </c>
      <c r="G3962" s="1" t="s">
        <v>46</v>
      </c>
      <c r="H3962" s="1" t="s">
        <v>54</v>
      </c>
      <c r="I3962" s="32" t="s">
        <v>6939</v>
      </c>
      <c r="J3962" s="32" t="s">
        <v>6940</v>
      </c>
      <c r="K3962" s="27">
        <v>44767.739201388889</v>
      </c>
      <c r="L3962" s="27">
        <v>44768.546018518522</v>
      </c>
      <c r="M3962" s="1" t="s">
        <v>50</v>
      </c>
      <c r="N3962">
        <v>1.3</v>
      </c>
      <c r="O3962" s="1"/>
      <c r="P3962" s="46"/>
    </row>
    <row r="3963" spans="1:16" ht="16.5" hidden="1" customHeight="1">
      <c r="A3963" s="43">
        <v>109470</v>
      </c>
      <c r="B3963" s="1" t="s">
        <v>60</v>
      </c>
      <c r="C3963" s="1" t="s">
        <v>114</v>
      </c>
      <c r="D3963" s="1" t="s">
        <v>71</v>
      </c>
      <c r="E3963" s="1" t="s">
        <v>75</v>
      </c>
      <c r="F3963" s="1" t="s">
        <v>45</v>
      </c>
      <c r="G3963" s="1" t="s">
        <v>46</v>
      </c>
      <c r="H3963" s="1" t="s">
        <v>47</v>
      </c>
      <c r="I3963" s="32" t="s">
        <v>6941</v>
      </c>
      <c r="J3963" s="32" t="s">
        <v>6942</v>
      </c>
      <c r="K3963" s="27">
        <v>44767.74728009259</v>
      </c>
      <c r="L3963" s="27">
        <v>44768.340370370373</v>
      </c>
      <c r="M3963" s="1" t="s">
        <v>50</v>
      </c>
      <c r="N3963">
        <v>1.3</v>
      </c>
      <c r="O3963" s="1"/>
      <c r="P3963" s="46"/>
    </row>
    <row r="3964" spans="1:16" ht="16.5" hidden="1" customHeight="1">
      <c r="A3964" s="43">
        <v>109471</v>
      </c>
      <c r="B3964" s="1" t="s">
        <v>60</v>
      </c>
      <c r="C3964" s="1" t="s">
        <v>51</v>
      </c>
      <c r="D3964" s="1" t="s">
        <v>61</v>
      </c>
      <c r="E3964" s="1" t="s">
        <v>44</v>
      </c>
      <c r="F3964" s="1" t="s">
        <v>45</v>
      </c>
      <c r="G3964" s="1" t="s">
        <v>46</v>
      </c>
      <c r="H3964" s="1" t="s">
        <v>47</v>
      </c>
      <c r="I3964" s="32" t="s">
        <v>6943</v>
      </c>
      <c r="J3964" s="32" t="s">
        <v>6139</v>
      </c>
      <c r="K3964" s="27">
        <v>44768.406018518515</v>
      </c>
      <c r="L3964" s="27">
        <v>44769.547523148147</v>
      </c>
      <c r="M3964" s="1" t="s">
        <v>50</v>
      </c>
      <c r="N3964">
        <v>1.3</v>
      </c>
      <c r="O3964" s="1"/>
      <c r="P3964" s="46"/>
    </row>
    <row r="3965" spans="1:16" ht="16.5" hidden="1" customHeight="1">
      <c r="A3965" s="43">
        <v>109472</v>
      </c>
      <c r="B3965" s="1" t="s">
        <v>60</v>
      </c>
      <c r="C3965" s="1" t="s">
        <v>51</v>
      </c>
      <c r="D3965" s="1" t="s">
        <v>61</v>
      </c>
      <c r="E3965" s="1" t="s">
        <v>62</v>
      </c>
      <c r="F3965" s="1" t="s">
        <v>53</v>
      </c>
      <c r="G3965" s="1" t="s">
        <v>46</v>
      </c>
      <c r="H3965" s="1" t="s">
        <v>47</v>
      </c>
      <c r="I3965" s="32" t="s">
        <v>3264</v>
      </c>
      <c r="J3965" s="32" t="s">
        <v>6944</v>
      </c>
      <c r="K3965" s="27">
        <v>44768.445115740738</v>
      </c>
      <c r="L3965" s="27">
        <v>44768.544942129629</v>
      </c>
      <c r="M3965" s="1" t="s">
        <v>50</v>
      </c>
      <c r="N3965">
        <v>1.3</v>
      </c>
      <c r="O3965" s="1"/>
      <c r="P3965" s="46"/>
    </row>
    <row r="3966" spans="1:16" ht="16.5" hidden="1" customHeight="1">
      <c r="A3966" s="43">
        <v>109473</v>
      </c>
      <c r="B3966" s="1" t="s">
        <v>41</v>
      </c>
      <c r="C3966" s="1" t="s">
        <v>114</v>
      </c>
      <c r="D3966" s="1" t="s">
        <v>61</v>
      </c>
      <c r="E3966" s="1" t="s">
        <v>44</v>
      </c>
      <c r="F3966" s="1" t="s">
        <v>45</v>
      </c>
      <c r="G3966" s="1" t="s">
        <v>46</v>
      </c>
      <c r="H3966" s="1" t="s">
        <v>47</v>
      </c>
      <c r="I3966" s="32" t="s">
        <v>6945</v>
      </c>
      <c r="J3966" s="32" t="s">
        <v>6946</v>
      </c>
      <c r="K3966" s="27">
        <v>44768.450601851851</v>
      </c>
      <c r="L3966" s="27">
        <v>44771.356354166666</v>
      </c>
      <c r="M3966" s="1" t="s">
        <v>50</v>
      </c>
      <c r="N3966">
        <v>1.3</v>
      </c>
      <c r="O3966" s="1"/>
      <c r="P3966" s="46"/>
    </row>
    <row r="3967" spans="1:16" ht="16.5" hidden="1" customHeight="1">
      <c r="A3967" s="43">
        <v>109474</v>
      </c>
      <c r="B3967" s="1" t="s">
        <v>41</v>
      </c>
      <c r="C3967" s="1" t="s">
        <v>51</v>
      </c>
      <c r="D3967" s="1" t="s">
        <v>43</v>
      </c>
      <c r="E3967" s="1" t="s">
        <v>44</v>
      </c>
      <c r="F3967" s="1" t="s">
        <v>53</v>
      </c>
      <c r="G3967" s="1" t="s">
        <v>46</v>
      </c>
      <c r="H3967" s="1" t="s">
        <v>47</v>
      </c>
      <c r="I3967" s="32" t="s">
        <v>6947</v>
      </c>
      <c r="J3967" s="32" t="s">
        <v>6386</v>
      </c>
      <c r="K3967" s="27">
        <v>44768.452569444446</v>
      </c>
      <c r="L3967" s="27">
        <v>44768.544606481482</v>
      </c>
      <c r="M3967" s="1" t="s">
        <v>50</v>
      </c>
      <c r="N3967">
        <v>1.3</v>
      </c>
      <c r="O3967" s="1"/>
      <c r="P3967" s="46"/>
    </row>
    <row r="3968" spans="1:16" ht="16.5" hidden="1" customHeight="1">
      <c r="A3968" s="43">
        <v>109475</v>
      </c>
      <c r="B3968" s="1" t="s">
        <v>60</v>
      </c>
      <c r="C3968" s="1" t="s">
        <v>51</v>
      </c>
      <c r="D3968" s="1" t="s">
        <v>71</v>
      </c>
      <c r="E3968" s="1" t="s">
        <v>207</v>
      </c>
      <c r="F3968" s="1" t="s">
        <v>53</v>
      </c>
      <c r="G3968" s="1" t="s">
        <v>46</v>
      </c>
      <c r="H3968" s="1" t="s">
        <v>54</v>
      </c>
      <c r="I3968" s="32" t="s">
        <v>4421</v>
      </c>
      <c r="J3968" s="32" t="s">
        <v>6948</v>
      </c>
      <c r="K3968" s="27">
        <v>44768.455370370371</v>
      </c>
      <c r="L3968" s="27">
        <v>44770.384259259263</v>
      </c>
      <c r="M3968" s="1" t="s">
        <v>50</v>
      </c>
      <c r="N3968">
        <v>1.3</v>
      </c>
      <c r="O3968" s="1"/>
      <c r="P3968" s="46"/>
    </row>
    <row r="3969" spans="1:16" ht="16.5" hidden="1" customHeight="1">
      <c r="A3969" s="43">
        <v>109476</v>
      </c>
      <c r="B3969" s="1" t="s">
        <v>57</v>
      </c>
      <c r="C3969" s="1" t="s">
        <v>388</v>
      </c>
      <c r="D3969" s="1" t="s">
        <v>43</v>
      </c>
      <c r="E3969" s="1" t="s">
        <v>44</v>
      </c>
      <c r="F3969" s="1" t="s">
        <v>45</v>
      </c>
      <c r="G3969" s="1" t="s">
        <v>46</v>
      </c>
      <c r="H3969" s="1" t="s">
        <v>54</v>
      </c>
      <c r="I3969" s="32" t="s">
        <v>6949</v>
      </c>
      <c r="J3969" s="32" t="s">
        <v>6950</v>
      </c>
      <c r="K3969" s="27">
        <v>44768.459907407407</v>
      </c>
      <c r="L3969" s="27">
        <v>44768.546273148146</v>
      </c>
      <c r="M3969" s="1" t="s">
        <v>50</v>
      </c>
      <c r="N3969">
        <v>1.1000000000000001</v>
      </c>
      <c r="O3969" s="1"/>
      <c r="P3969" s="46"/>
    </row>
    <row r="3970" spans="1:16" ht="16.5" hidden="1" customHeight="1">
      <c r="A3970" s="43">
        <v>109477</v>
      </c>
      <c r="B3970" s="1" t="s">
        <v>60</v>
      </c>
      <c r="C3970" s="1" t="s">
        <v>51</v>
      </c>
      <c r="D3970" s="1" t="s">
        <v>81</v>
      </c>
      <c r="E3970" s="1" t="s">
        <v>44</v>
      </c>
      <c r="F3970" s="1" t="s">
        <v>53</v>
      </c>
      <c r="G3970" s="1" t="s">
        <v>85</v>
      </c>
      <c r="H3970" s="1" t="s">
        <v>47</v>
      </c>
      <c r="I3970" s="32" t="s">
        <v>6951</v>
      </c>
      <c r="J3970" s="32" t="s">
        <v>6952</v>
      </c>
      <c r="K3970" s="27">
        <v>44768.459918981483</v>
      </c>
      <c r="L3970" s="27">
        <v>44770.384745370371</v>
      </c>
      <c r="M3970" s="1" t="s">
        <v>50</v>
      </c>
      <c r="N3970">
        <v>1.3</v>
      </c>
      <c r="O3970" s="1"/>
      <c r="P3970" s="46"/>
    </row>
    <row r="3971" spans="1:16" ht="16.5" hidden="1" customHeight="1">
      <c r="A3971" s="43">
        <v>109478</v>
      </c>
      <c r="B3971" s="1" t="s">
        <v>41</v>
      </c>
      <c r="C3971" s="1" t="s">
        <v>341</v>
      </c>
      <c r="D3971" s="1" t="s">
        <v>61</v>
      </c>
      <c r="E3971" s="1" t="s">
        <v>44</v>
      </c>
      <c r="F3971" s="1" t="s">
        <v>45</v>
      </c>
      <c r="G3971" s="1" t="s">
        <v>46</v>
      </c>
      <c r="H3971" s="1" t="s">
        <v>47</v>
      </c>
      <c r="I3971" s="32" t="s">
        <v>893</v>
      </c>
      <c r="J3971" s="32" t="s">
        <v>6079</v>
      </c>
      <c r="K3971" s="27">
        <v>44768.470023148147</v>
      </c>
      <c r="L3971" s="27">
        <v>44768.544351851851</v>
      </c>
      <c r="M3971" s="1" t="s">
        <v>50</v>
      </c>
      <c r="N3971">
        <v>1.3</v>
      </c>
      <c r="O3971" s="1"/>
      <c r="P3971" s="46"/>
    </row>
    <row r="3972" spans="1:16" ht="16.5" hidden="1" customHeight="1">
      <c r="A3972" s="43">
        <v>109479</v>
      </c>
      <c r="B3972" s="1" t="s">
        <v>60</v>
      </c>
      <c r="C3972" s="1" t="s">
        <v>189</v>
      </c>
      <c r="D3972" s="1" t="s">
        <v>81</v>
      </c>
      <c r="E3972" s="1" t="s">
        <v>44</v>
      </c>
      <c r="F3972" s="1" t="s">
        <v>53</v>
      </c>
      <c r="G3972" s="1" t="s">
        <v>85</v>
      </c>
      <c r="H3972" s="1" t="s">
        <v>54</v>
      </c>
      <c r="I3972" s="32" t="s">
        <v>6953</v>
      </c>
      <c r="J3972" s="32" t="s">
        <v>6954</v>
      </c>
      <c r="K3972" s="27">
        <v>44768.474756944444</v>
      </c>
      <c r="L3972" s="27">
        <v>44771.357071759259</v>
      </c>
      <c r="M3972" s="1" t="s">
        <v>50</v>
      </c>
      <c r="N3972">
        <v>1.3</v>
      </c>
      <c r="O3972" s="1"/>
      <c r="P3972" s="46"/>
    </row>
    <row r="3973" spans="1:16" ht="16.5" hidden="1" customHeight="1">
      <c r="A3973" s="43">
        <v>109480</v>
      </c>
      <c r="B3973" s="1" t="s">
        <v>60</v>
      </c>
      <c r="C3973" s="1" t="s">
        <v>782</v>
      </c>
      <c r="D3973" s="1" t="s">
        <v>43</v>
      </c>
      <c r="E3973" s="1" t="s">
        <v>44</v>
      </c>
      <c r="F3973" s="1" t="s">
        <v>45</v>
      </c>
      <c r="G3973" s="1" t="s">
        <v>46</v>
      </c>
      <c r="H3973" s="1" t="s">
        <v>47</v>
      </c>
      <c r="I3973" s="32" t="s">
        <v>801</v>
      </c>
      <c r="J3973" s="32" t="s">
        <v>6955</v>
      </c>
      <c r="K3973" s="27">
        <v>44768.475671296299</v>
      </c>
      <c r="L3973" s="27">
        <v>44775.434201388889</v>
      </c>
      <c r="M3973" s="1" t="s">
        <v>50</v>
      </c>
      <c r="N3973">
        <v>1.3</v>
      </c>
      <c r="O3973" s="1"/>
      <c r="P3973" s="46"/>
    </row>
    <row r="3974" spans="1:16" ht="16.5" hidden="1" customHeight="1">
      <c r="A3974" s="43">
        <v>109481</v>
      </c>
      <c r="B3974" s="1" t="s">
        <v>41</v>
      </c>
      <c r="C3974" s="1" t="s">
        <v>51</v>
      </c>
      <c r="D3974" s="1" t="s">
        <v>61</v>
      </c>
      <c r="E3974" s="1" t="s">
        <v>542</v>
      </c>
      <c r="F3974" s="1" t="s">
        <v>67</v>
      </c>
      <c r="G3974" s="1" t="s">
        <v>46</v>
      </c>
      <c r="H3974" s="1" t="s">
        <v>47</v>
      </c>
      <c r="I3974" s="32" t="s">
        <v>6956</v>
      </c>
      <c r="J3974" s="32" t="s">
        <v>6957</v>
      </c>
      <c r="K3974" s="27">
        <v>44768.477164351854</v>
      </c>
      <c r="L3974" s="27">
        <v>44771.634467592594</v>
      </c>
      <c r="M3974" s="1" t="s">
        <v>50</v>
      </c>
      <c r="N3974">
        <v>1.3</v>
      </c>
      <c r="O3974" s="1"/>
      <c r="P3974" s="46"/>
    </row>
    <row r="3975" spans="1:16" ht="16.5" hidden="1" customHeight="1">
      <c r="A3975" s="43">
        <v>109482</v>
      </c>
      <c r="B3975" s="1" t="s">
        <v>41</v>
      </c>
      <c r="C3975" s="1" t="s">
        <v>51</v>
      </c>
      <c r="D3975" s="1" t="s">
        <v>43</v>
      </c>
      <c r="E3975" s="1" t="s">
        <v>44</v>
      </c>
      <c r="F3975" s="1" t="s">
        <v>53</v>
      </c>
      <c r="G3975" s="1" t="s">
        <v>46</v>
      </c>
      <c r="H3975" s="1" t="s">
        <v>54</v>
      </c>
      <c r="I3975" s="32" t="s">
        <v>6958</v>
      </c>
      <c r="J3975" s="32" t="s">
        <v>6959</v>
      </c>
      <c r="K3975" s="27">
        <v>44768.487974537034</v>
      </c>
      <c r="L3975" s="27">
        <v>44768.544062499997</v>
      </c>
      <c r="M3975" s="1" t="s">
        <v>50</v>
      </c>
      <c r="N3975">
        <v>1.3</v>
      </c>
      <c r="O3975" s="1"/>
      <c r="P3975" s="46"/>
    </row>
    <row r="3976" spans="1:16" ht="16.5" hidden="1" customHeight="1">
      <c r="A3976" s="43">
        <v>109483</v>
      </c>
      <c r="B3976" s="1" t="s">
        <v>41</v>
      </c>
      <c r="C3976" s="1" t="s">
        <v>51</v>
      </c>
      <c r="D3976" s="1" t="s">
        <v>71</v>
      </c>
      <c r="E3976" s="1" t="s">
        <v>44</v>
      </c>
      <c r="F3976" s="1" t="s">
        <v>45</v>
      </c>
      <c r="G3976" s="1" t="s">
        <v>46</v>
      </c>
      <c r="H3976" s="1" t="s">
        <v>47</v>
      </c>
      <c r="I3976" s="32" t="s">
        <v>6960</v>
      </c>
      <c r="J3976" s="32" t="s">
        <v>6961</v>
      </c>
      <c r="K3976" s="27">
        <v>44768.499976851854</v>
      </c>
      <c r="L3976" s="27">
        <v>44768.543807870374</v>
      </c>
      <c r="M3976" s="1" t="s">
        <v>50</v>
      </c>
      <c r="N3976">
        <v>1.3</v>
      </c>
      <c r="O3976" s="1"/>
      <c r="P3976" s="46"/>
    </row>
    <row r="3977" spans="1:16" ht="16.5" hidden="1" customHeight="1">
      <c r="A3977" s="43">
        <v>109484</v>
      </c>
      <c r="B3977" s="1" t="s">
        <v>60</v>
      </c>
      <c r="C3977" s="1" t="s">
        <v>126</v>
      </c>
      <c r="D3977" s="1" t="s">
        <v>43</v>
      </c>
      <c r="E3977" s="1" t="s">
        <v>44</v>
      </c>
      <c r="F3977" s="1" t="s">
        <v>45</v>
      </c>
      <c r="G3977" s="1" t="s">
        <v>46</v>
      </c>
      <c r="H3977" s="1" t="s">
        <v>47</v>
      </c>
      <c r="I3977" s="32" t="s">
        <v>6962</v>
      </c>
      <c r="J3977" s="32" t="s">
        <v>6963</v>
      </c>
      <c r="K3977" s="27">
        <v>44768.507175925923</v>
      </c>
      <c r="L3977" s="27">
        <v>44768.543530092589</v>
      </c>
      <c r="M3977" s="1" t="s">
        <v>50</v>
      </c>
      <c r="N3977">
        <v>1.3</v>
      </c>
      <c r="O3977" s="1"/>
      <c r="P3977" s="46"/>
    </row>
    <row r="3978" spans="1:16" ht="16.5" hidden="1" customHeight="1">
      <c r="A3978" s="43">
        <v>109485</v>
      </c>
      <c r="B3978" s="1" t="s">
        <v>60</v>
      </c>
      <c r="C3978" s="1" t="s">
        <v>109</v>
      </c>
      <c r="D3978" s="1" t="s">
        <v>43</v>
      </c>
      <c r="E3978" s="1" t="s">
        <v>44</v>
      </c>
      <c r="F3978" s="1" t="s">
        <v>45</v>
      </c>
      <c r="G3978" s="1" t="s">
        <v>46</v>
      </c>
      <c r="H3978" s="1" t="s">
        <v>54</v>
      </c>
      <c r="I3978" s="32" t="s">
        <v>6964</v>
      </c>
      <c r="J3978" s="32" t="s">
        <v>6965</v>
      </c>
      <c r="K3978" s="27">
        <v>44768.513923611114</v>
      </c>
      <c r="L3978" s="27">
        <v>44768.543263888889</v>
      </c>
      <c r="M3978" s="1" t="s">
        <v>50</v>
      </c>
      <c r="N3978">
        <v>1.3</v>
      </c>
      <c r="O3978" s="1"/>
      <c r="P3978" s="46"/>
    </row>
    <row r="3979" spans="1:16" ht="16.5" hidden="1" customHeight="1">
      <c r="A3979" s="43">
        <v>109486</v>
      </c>
      <c r="B3979" s="1" t="s">
        <v>60</v>
      </c>
      <c r="C3979" s="1" t="s">
        <v>114</v>
      </c>
      <c r="D3979" s="1" t="s">
        <v>43</v>
      </c>
      <c r="E3979" s="1" t="s">
        <v>207</v>
      </c>
      <c r="F3979" s="1" t="s">
        <v>53</v>
      </c>
      <c r="G3979" s="1" t="s">
        <v>85</v>
      </c>
      <c r="H3979" s="1" t="s">
        <v>47</v>
      </c>
      <c r="I3979" s="32" t="s">
        <v>6966</v>
      </c>
      <c r="J3979" s="32" t="s">
        <v>6967</v>
      </c>
      <c r="K3979" s="27">
        <v>44768.521273148152</v>
      </c>
      <c r="L3979" s="27">
        <v>44772.399502314816</v>
      </c>
      <c r="M3979" s="1" t="s">
        <v>50</v>
      </c>
      <c r="N3979">
        <v>1.3</v>
      </c>
      <c r="O3979" s="1"/>
      <c r="P3979" s="46"/>
    </row>
    <row r="3980" spans="1:16" ht="16.5" hidden="1" customHeight="1">
      <c r="A3980" s="43">
        <v>109487</v>
      </c>
      <c r="B3980" s="1" t="s">
        <v>41</v>
      </c>
      <c r="C3980" s="1" t="s">
        <v>51</v>
      </c>
      <c r="D3980" s="1" t="s">
        <v>43</v>
      </c>
      <c r="E3980" s="1" t="s">
        <v>44</v>
      </c>
      <c r="F3980" s="1" t="s">
        <v>45</v>
      </c>
      <c r="G3980" s="1" t="s">
        <v>46</v>
      </c>
      <c r="H3980" s="1" t="s">
        <v>54</v>
      </c>
      <c r="I3980" s="32" t="s">
        <v>6968</v>
      </c>
      <c r="J3980" s="32" t="s">
        <v>6969</v>
      </c>
      <c r="K3980" s="27">
        <v>44768.530960648146</v>
      </c>
      <c r="L3980" s="27">
        <v>44768.542881944442</v>
      </c>
      <c r="M3980" s="1" t="s">
        <v>50</v>
      </c>
      <c r="N3980">
        <v>1.3</v>
      </c>
      <c r="O3980" s="1"/>
      <c r="P3980" s="46"/>
    </row>
    <row r="3981" spans="1:16" ht="16.5" hidden="1" customHeight="1">
      <c r="A3981" s="43">
        <v>109488</v>
      </c>
      <c r="B3981" s="1" t="s">
        <v>41</v>
      </c>
      <c r="C3981" s="1" t="s">
        <v>51</v>
      </c>
      <c r="D3981" s="1" t="s">
        <v>81</v>
      </c>
      <c r="E3981" s="1" t="s">
        <v>66</v>
      </c>
      <c r="F3981" s="1" t="s">
        <v>67</v>
      </c>
      <c r="G3981" s="1" t="s">
        <v>85</v>
      </c>
      <c r="H3981" s="1" t="s">
        <v>163</v>
      </c>
      <c r="I3981" s="32" t="s">
        <v>6970</v>
      </c>
      <c r="J3981" s="32" t="s">
        <v>6971</v>
      </c>
      <c r="K3981" s="27">
        <v>44768.533206018517</v>
      </c>
      <c r="L3981" s="27">
        <v>44772.405752314815</v>
      </c>
      <c r="M3981" s="1" t="s">
        <v>50</v>
      </c>
      <c r="N3981">
        <v>1.3</v>
      </c>
      <c r="O3981" s="1"/>
      <c r="P3981" s="46"/>
    </row>
    <row r="3982" spans="1:16" ht="16.5" hidden="1" customHeight="1">
      <c r="A3982" s="43">
        <v>109489</v>
      </c>
      <c r="B3982" s="1" t="s">
        <v>41</v>
      </c>
      <c r="C3982" s="1" t="s">
        <v>51</v>
      </c>
      <c r="D3982" s="1" t="s">
        <v>81</v>
      </c>
      <c r="E3982" s="1" t="s">
        <v>44</v>
      </c>
      <c r="F3982" s="1" t="s">
        <v>53</v>
      </c>
      <c r="G3982" s="1" t="s">
        <v>85</v>
      </c>
      <c r="H3982" s="1" t="s">
        <v>54</v>
      </c>
      <c r="I3982" s="32" t="s">
        <v>3253</v>
      </c>
      <c r="J3982" s="32" t="s">
        <v>6972</v>
      </c>
      <c r="K3982" s="27">
        <v>44768.534074074072</v>
      </c>
      <c r="L3982" s="27">
        <v>44770.386192129627</v>
      </c>
      <c r="M3982" s="1" t="s">
        <v>50</v>
      </c>
      <c r="N3982">
        <v>1.3</v>
      </c>
      <c r="O3982" s="1"/>
      <c r="P3982" s="46"/>
    </row>
    <row r="3983" spans="1:16" ht="16.5" hidden="1" customHeight="1">
      <c r="A3983" s="43">
        <v>109490</v>
      </c>
      <c r="B3983" s="1" t="s">
        <v>57</v>
      </c>
      <c r="C3983" s="1" t="s">
        <v>51</v>
      </c>
      <c r="D3983" s="1" t="s">
        <v>61</v>
      </c>
      <c r="E3983" s="1" t="s">
        <v>62</v>
      </c>
      <c r="F3983" s="1" t="s">
        <v>53</v>
      </c>
      <c r="G3983" s="1" t="s">
        <v>46</v>
      </c>
      <c r="H3983" s="1" t="s">
        <v>54</v>
      </c>
      <c r="I3983" s="32" t="s">
        <v>6973</v>
      </c>
      <c r="J3983" s="32" t="s">
        <v>6719</v>
      </c>
      <c r="K3983" s="27">
        <v>44768.540289351855</v>
      </c>
      <c r="L3983" s="27">
        <v>44768.542395833334</v>
      </c>
      <c r="M3983" s="1" t="s">
        <v>50</v>
      </c>
      <c r="N3983">
        <v>1.1000000000000001</v>
      </c>
      <c r="O3983" s="1"/>
      <c r="P3983" s="46"/>
    </row>
    <row r="3984" spans="1:16" ht="16.5" hidden="1" customHeight="1">
      <c r="A3984" s="43">
        <v>109491</v>
      </c>
      <c r="B3984" s="1" t="s">
        <v>41</v>
      </c>
      <c r="C3984" s="1" t="s">
        <v>51</v>
      </c>
      <c r="D3984" s="1" t="s">
        <v>81</v>
      </c>
      <c r="E3984" s="1" t="s">
        <v>257</v>
      </c>
      <c r="F3984" s="1" t="s">
        <v>53</v>
      </c>
      <c r="G3984" s="1" t="s">
        <v>85</v>
      </c>
      <c r="H3984" s="1" t="s">
        <v>54</v>
      </c>
      <c r="I3984" s="32" t="s">
        <v>6974</v>
      </c>
      <c r="J3984" s="32" t="s">
        <v>6975</v>
      </c>
      <c r="K3984" s="27">
        <v>44768.544374999998</v>
      </c>
      <c r="L3984" s="27">
        <v>44770.387731481482</v>
      </c>
      <c r="M3984" s="1" t="s">
        <v>50</v>
      </c>
      <c r="N3984">
        <v>1.3</v>
      </c>
      <c r="O3984" s="1"/>
      <c r="P3984" s="46"/>
    </row>
    <row r="3985" spans="1:16" ht="16.5" hidden="1" customHeight="1">
      <c r="A3985" s="43">
        <v>109492</v>
      </c>
      <c r="B3985" s="1" t="s">
        <v>57</v>
      </c>
      <c r="C3985" s="1" t="s">
        <v>51</v>
      </c>
      <c r="D3985" s="1" t="s">
        <v>81</v>
      </c>
      <c r="E3985" s="1" t="s">
        <v>66</v>
      </c>
      <c r="F3985" s="1" t="s">
        <v>53</v>
      </c>
      <c r="G3985" s="1" t="s">
        <v>46</v>
      </c>
      <c r="H3985" s="1" t="s">
        <v>54</v>
      </c>
      <c r="I3985" s="32" t="s">
        <v>6976</v>
      </c>
      <c r="J3985" s="32" t="s">
        <v>6977</v>
      </c>
      <c r="K3985" s="27">
        <v>44768.55096064815</v>
      </c>
      <c r="L3985" s="27">
        <v>44768.668553240743</v>
      </c>
      <c r="M3985" s="1" t="s">
        <v>50</v>
      </c>
      <c r="N3985">
        <v>1.1000000000000001</v>
      </c>
      <c r="O3985" s="1"/>
      <c r="P3985" s="46"/>
    </row>
    <row r="3986" spans="1:16" ht="16.5" hidden="1" customHeight="1">
      <c r="A3986" s="43">
        <v>109493</v>
      </c>
      <c r="B3986" s="1" t="s">
        <v>41</v>
      </c>
      <c r="C3986" s="1" t="s">
        <v>42</v>
      </c>
      <c r="D3986" s="1" t="s">
        <v>61</v>
      </c>
      <c r="E3986" s="1" t="s">
        <v>542</v>
      </c>
      <c r="F3986" s="1" t="s">
        <v>67</v>
      </c>
      <c r="G3986" s="1" t="s">
        <v>85</v>
      </c>
      <c r="H3986" s="1" t="s">
        <v>54</v>
      </c>
      <c r="I3986" s="32" t="s">
        <v>6978</v>
      </c>
      <c r="J3986" s="32" t="s">
        <v>6979</v>
      </c>
      <c r="K3986" s="27">
        <v>44768.558321759258</v>
      </c>
      <c r="L3986" s="27">
        <v>44772.406145833331</v>
      </c>
      <c r="M3986" s="1" t="s">
        <v>50</v>
      </c>
      <c r="N3986">
        <v>1.3</v>
      </c>
      <c r="O3986" s="1"/>
      <c r="P3986" s="46"/>
    </row>
    <row r="3987" spans="1:16" ht="16.5" hidden="1" customHeight="1">
      <c r="A3987" s="43">
        <v>109494</v>
      </c>
      <c r="B3987" s="1" t="s">
        <v>41</v>
      </c>
      <c r="C3987" s="1" t="s">
        <v>51</v>
      </c>
      <c r="D3987" s="1" t="s">
        <v>43</v>
      </c>
      <c r="E3987" s="1" t="s">
        <v>44</v>
      </c>
      <c r="F3987" s="1" t="s">
        <v>53</v>
      </c>
      <c r="G3987" s="1" t="s">
        <v>498</v>
      </c>
      <c r="H3987" s="1" t="s">
        <v>54</v>
      </c>
      <c r="I3987" s="32" t="s">
        <v>6980</v>
      </c>
      <c r="J3987" s="32" t="s">
        <v>6981</v>
      </c>
      <c r="K3987" s="27">
        <v>44768.566608796296</v>
      </c>
      <c r="L3987" s="27">
        <v>44770.388194444444</v>
      </c>
      <c r="M3987" s="1" t="s">
        <v>50</v>
      </c>
      <c r="N3987">
        <v>1.3</v>
      </c>
      <c r="O3987" s="1"/>
      <c r="P3987" s="46"/>
    </row>
    <row r="3988" spans="1:16" ht="16.5" hidden="1" customHeight="1">
      <c r="A3988" s="43">
        <v>109495</v>
      </c>
      <c r="B3988" s="1" t="s">
        <v>60</v>
      </c>
      <c r="C3988" s="1" t="s">
        <v>51</v>
      </c>
      <c r="D3988" s="1" t="s">
        <v>61</v>
      </c>
      <c r="E3988" s="1" t="s">
        <v>84</v>
      </c>
      <c r="F3988" s="1" t="s">
        <v>53</v>
      </c>
      <c r="G3988" s="1" t="s">
        <v>85</v>
      </c>
      <c r="H3988" s="1" t="s">
        <v>47</v>
      </c>
      <c r="I3988" s="32" t="s">
        <v>6982</v>
      </c>
      <c r="J3988" s="32" t="s">
        <v>6983</v>
      </c>
      <c r="K3988" s="27">
        <v>44768.57540509259</v>
      </c>
      <c r="L3988" s="27">
        <v>44771.35837962963</v>
      </c>
      <c r="M3988" s="1" t="s">
        <v>50</v>
      </c>
      <c r="N3988">
        <v>1.3</v>
      </c>
      <c r="O3988" s="1"/>
      <c r="P3988" s="46"/>
    </row>
    <row r="3989" spans="1:16" ht="16.5" hidden="1" customHeight="1">
      <c r="A3989" s="43">
        <v>109496</v>
      </c>
      <c r="B3989" s="1" t="s">
        <v>60</v>
      </c>
      <c r="C3989" s="1" t="s">
        <v>51</v>
      </c>
      <c r="D3989" s="1" t="s">
        <v>61</v>
      </c>
      <c r="E3989" s="1" t="s">
        <v>84</v>
      </c>
      <c r="F3989" s="1" t="s">
        <v>53</v>
      </c>
      <c r="G3989" s="1" t="s">
        <v>85</v>
      </c>
      <c r="H3989" s="1" t="s">
        <v>47</v>
      </c>
      <c r="I3989" s="32" t="s">
        <v>6982</v>
      </c>
      <c r="J3989" s="32" t="s">
        <v>6984</v>
      </c>
      <c r="K3989" s="27">
        <v>44768.584988425922</v>
      </c>
      <c r="L3989" s="27">
        <v>44770.38863425926</v>
      </c>
      <c r="M3989" s="1" t="s">
        <v>50</v>
      </c>
      <c r="N3989">
        <v>1.3</v>
      </c>
      <c r="O3989" s="1"/>
      <c r="P3989" s="46"/>
    </row>
    <row r="3990" spans="1:16" ht="16.5" hidden="1" customHeight="1">
      <c r="A3990" s="43">
        <v>109497</v>
      </c>
      <c r="B3990" s="1" t="s">
        <v>57</v>
      </c>
      <c r="C3990" s="1" t="s">
        <v>114</v>
      </c>
      <c r="D3990" s="1" t="s">
        <v>61</v>
      </c>
      <c r="E3990" s="1" t="s">
        <v>44</v>
      </c>
      <c r="F3990" s="1" t="s">
        <v>45</v>
      </c>
      <c r="G3990" s="1" t="s">
        <v>46</v>
      </c>
      <c r="H3990" s="1" t="s">
        <v>54</v>
      </c>
      <c r="I3990" s="32" t="s">
        <v>4792</v>
      </c>
      <c r="J3990" s="32" t="s">
        <v>6985</v>
      </c>
      <c r="K3990" s="27">
        <v>44768.608078703706</v>
      </c>
      <c r="L3990" s="27">
        <v>44770.38890046296</v>
      </c>
      <c r="M3990" s="1" t="s">
        <v>50</v>
      </c>
      <c r="N3990">
        <v>1.1000000000000001</v>
      </c>
      <c r="O3990" s="1"/>
      <c r="P3990" s="46"/>
    </row>
    <row r="3991" spans="1:16" ht="16.5" hidden="1" customHeight="1">
      <c r="A3991" s="43">
        <v>109498</v>
      </c>
      <c r="B3991" s="1" t="s">
        <v>60</v>
      </c>
      <c r="C3991" s="1" t="s">
        <v>109</v>
      </c>
      <c r="D3991" s="1" t="s">
        <v>61</v>
      </c>
      <c r="E3991" s="1" t="s">
        <v>44</v>
      </c>
      <c r="F3991" s="1" t="s">
        <v>45</v>
      </c>
      <c r="G3991" s="1" t="s">
        <v>46</v>
      </c>
      <c r="H3991" s="1" t="s">
        <v>54</v>
      </c>
      <c r="I3991" s="32" t="s">
        <v>6986</v>
      </c>
      <c r="J3991" s="32" t="s">
        <v>6965</v>
      </c>
      <c r="K3991" s="27">
        <v>44768.640104166669</v>
      </c>
      <c r="L3991" s="27">
        <v>44770.391111111108</v>
      </c>
      <c r="M3991" s="1" t="s">
        <v>50</v>
      </c>
      <c r="N3991">
        <v>1.3</v>
      </c>
      <c r="O3991" s="1"/>
      <c r="P3991" s="46"/>
    </row>
    <row r="3992" spans="1:16" ht="16.5" hidden="1" customHeight="1">
      <c r="A3992" s="43">
        <v>109499</v>
      </c>
      <c r="B3992" s="1" t="s">
        <v>41</v>
      </c>
      <c r="C3992" s="1" t="s">
        <v>51</v>
      </c>
      <c r="D3992" s="1" t="s">
        <v>81</v>
      </c>
      <c r="E3992" s="1" t="s">
        <v>257</v>
      </c>
      <c r="F3992" s="1" t="s">
        <v>53</v>
      </c>
      <c r="G3992" s="1" t="s">
        <v>85</v>
      </c>
      <c r="H3992" s="1" t="s">
        <v>54</v>
      </c>
      <c r="I3992" s="32" t="s">
        <v>6987</v>
      </c>
      <c r="J3992" s="32" t="s">
        <v>6988</v>
      </c>
      <c r="K3992" s="27">
        <v>44768.646319444444</v>
      </c>
      <c r="L3992" s="27">
        <v>44772.410624999997</v>
      </c>
      <c r="M3992" s="1" t="s">
        <v>50</v>
      </c>
      <c r="N3992">
        <v>1.3</v>
      </c>
      <c r="O3992" s="1"/>
      <c r="P3992" s="46"/>
    </row>
    <row r="3993" spans="1:16" ht="16.5" hidden="1" customHeight="1">
      <c r="A3993" s="43">
        <v>109500</v>
      </c>
      <c r="B3993" s="1" t="s">
        <v>41</v>
      </c>
      <c r="C3993" s="1" t="s">
        <v>51</v>
      </c>
      <c r="D3993" s="1" t="s">
        <v>81</v>
      </c>
      <c r="E3993" s="1" t="s">
        <v>44</v>
      </c>
      <c r="F3993" s="1" t="s">
        <v>53</v>
      </c>
      <c r="G3993" s="1" t="s">
        <v>46</v>
      </c>
      <c r="H3993" s="1" t="s">
        <v>54</v>
      </c>
      <c r="I3993" s="32" t="s">
        <v>6989</v>
      </c>
      <c r="J3993" s="32" t="s">
        <v>6990</v>
      </c>
      <c r="K3993" s="27">
        <v>44768.650370370371</v>
      </c>
      <c r="L3993" s="27">
        <v>44774.666273148148</v>
      </c>
      <c r="M3993" s="1" t="s">
        <v>50</v>
      </c>
      <c r="N3993">
        <v>1.3</v>
      </c>
      <c r="O3993" s="1"/>
      <c r="P3993" s="46"/>
    </row>
    <row r="3994" spans="1:16" ht="16.5" hidden="1" customHeight="1">
      <c r="A3994" s="43">
        <v>109501</v>
      </c>
      <c r="B3994" s="1" t="s">
        <v>41</v>
      </c>
      <c r="C3994" s="1" t="s">
        <v>51</v>
      </c>
      <c r="D3994" s="1" t="s">
        <v>61</v>
      </c>
      <c r="E3994" s="1" t="s">
        <v>44</v>
      </c>
      <c r="F3994" s="1" t="s">
        <v>53</v>
      </c>
      <c r="G3994" s="1" t="s">
        <v>85</v>
      </c>
      <c r="H3994" s="1" t="s">
        <v>47</v>
      </c>
      <c r="I3994" s="32" t="s">
        <v>6991</v>
      </c>
      <c r="J3994" s="32" t="s">
        <v>6992</v>
      </c>
      <c r="K3994" s="27">
        <v>44768.666817129626</v>
      </c>
      <c r="L3994" s="27">
        <v>44770.401145833333</v>
      </c>
      <c r="M3994" s="1" t="s">
        <v>50</v>
      </c>
      <c r="N3994">
        <v>1.3</v>
      </c>
      <c r="O3994" s="1"/>
      <c r="P3994" s="46"/>
    </row>
    <row r="3995" spans="1:16" ht="16.5" hidden="1" customHeight="1">
      <c r="A3995" s="43">
        <v>109502</v>
      </c>
      <c r="B3995" s="1" t="s">
        <v>41</v>
      </c>
      <c r="C3995" s="1" t="s">
        <v>80</v>
      </c>
      <c r="D3995" s="1" t="s">
        <v>61</v>
      </c>
      <c r="E3995" s="1" t="s">
        <v>62</v>
      </c>
      <c r="F3995" s="1" t="s">
        <v>45</v>
      </c>
      <c r="G3995" s="1" t="s">
        <v>46</v>
      </c>
      <c r="H3995" s="1" t="s">
        <v>47</v>
      </c>
      <c r="I3995" s="32" t="s">
        <v>893</v>
      </c>
      <c r="J3995" s="32" t="s">
        <v>6079</v>
      </c>
      <c r="K3995" s="27">
        <v>44768.678460648145</v>
      </c>
      <c r="L3995" s="27">
        <v>44770.401493055557</v>
      </c>
      <c r="M3995" s="1" t="s">
        <v>50</v>
      </c>
      <c r="N3995">
        <v>1.3</v>
      </c>
      <c r="O3995" s="1"/>
      <c r="P3995" s="46"/>
    </row>
    <row r="3996" spans="1:16" ht="16.5" hidden="1" customHeight="1">
      <c r="A3996" s="43">
        <v>109503</v>
      </c>
      <c r="B3996" s="1" t="s">
        <v>60</v>
      </c>
      <c r="C3996" s="1" t="s">
        <v>42</v>
      </c>
      <c r="D3996" s="1" t="s">
        <v>43</v>
      </c>
      <c r="E3996" s="1" t="s">
        <v>44</v>
      </c>
      <c r="F3996" s="1" t="s">
        <v>53</v>
      </c>
      <c r="G3996" s="1" t="s">
        <v>46</v>
      </c>
      <c r="H3996" s="1" t="s">
        <v>47</v>
      </c>
      <c r="I3996" s="32" t="s">
        <v>6993</v>
      </c>
      <c r="J3996" s="32" t="s">
        <v>6994</v>
      </c>
      <c r="K3996" s="27">
        <v>44768.698796296296</v>
      </c>
      <c r="L3996" s="27">
        <v>44770.401886574073</v>
      </c>
      <c r="M3996" s="1" t="s">
        <v>50</v>
      </c>
      <c r="N3996">
        <v>1.3</v>
      </c>
      <c r="O3996" s="1"/>
      <c r="P3996" s="46"/>
    </row>
    <row r="3997" spans="1:16" ht="16.5" hidden="1" customHeight="1">
      <c r="A3997" s="43">
        <v>109504</v>
      </c>
      <c r="B3997" s="1" t="s">
        <v>41</v>
      </c>
      <c r="C3997" s="1" t="s">
        <v>51</v>
      </c>
      <c r="D3997" s="1" t="s">
        <v>43</v>
      </c>
      <c r="E3997" s="1" t="s">
        <v>44</v>
      </c>
      <c r="F3997" s="1" t="s">
        <v>53</v>
      </c>
      <c r="G3997" s="1" t="s">
        <v>46</v>
      </c>
      <c r="H3997" s="1" t="s">
        <v>47</v>
      </c>
      <c r="I3997" s="32" t="s">
        <v>5269</v>
      </c>
      <c r="J3997" s="32" t="s">
        <v>6386</v>
      </c>
      <c r="K3997" s="27">
        <v>44768.700729166667</v>
      </c>
      <c r="L3997" s="27">
        <v>44770.403217592589</v>
      </c>
      <c r="M3997" s="1" t="s">
        <v>50</v>
      </c>
      <c r="N3997">
        <v>1.3</v>
      </c>
      <c r="O3997" s="1"/>
      <c r="P3997" s="46"/>
    </row>
    <row r="3998" spans="1:16" ht="16.5" hidden="1" customHeight="1">
      <c r="A3998" s="43">
        <v>109505</v>
      </c>
      <c r="B3998" s="1" t="s">
        <v>41</v>
      </c>
      <c r="C3998" s="1" t="s">
        <v>42</v>
      </c>
      <c r="D3998" s="1" t="s">
        <v>61</v>
      </c>
      <c r="E3998" s="1" t="s">
        <v>542</v>
      </c>
      <c r="F3998" s="1" t="s">
        <v>45</v>
      </c>
      <c r="G3998" s="1" t="s">
        <v>46</v>
      </c>
      <c r="H3998" s="1" t="s">
        <v>54</v>
      </c>
      <c r="I3998" s="32" t="s">
        <v>893</v>
      </c>
      <c r="J3998" s="32" t="s">
        <v>6139</v>
      </c>
      <c r="K3998" s="27">
        <v>44768.70453703704</v>
      </c>
      <c r="L3998" s="27">
        <v>44770.408275462964</v>
      </c>
      <c r="M3998" s="1" t="s">
        <v>50</v>
      </c>
      <c r="N3998">
        <v>1.3</v>
      </c>
      <c r="O3998" s="1"/>
      <c r="P3998" s="46"/>
    </row>
    <row r="3999" spans="1:16" ht="16.5" customHeight="1">
      <c r="A3999" s="43">
        <v>109506</v>
      </c>
      <c r="B3999" s="1" t="s">
        <v>494</v>
      </c>
      <c r="C3999" s="1" t="s">
        <v>51</v>
      </c>
      <c r="D3999" s="1" t="s">
        <v>71</v>
      </c>
      <c r="E3999" s="1" t="s">
        <v>841</v>
      </c>
      <c r="F3999" s="1" t="s">
        <v>67</v>
      </c>
      <c r="G3999" s="1" t="s">
        <v>401</v>
      </c>
      <c r="H3999" s="1" t="s">
        <v>54</v>
      </c>
      <c r="I3999" s="32" t="s">
        <v>6995</v>
      </c>
      <c r="J3999" s="32" t="s">
        <v>6996</v>
      </c>
      <c r="K3999" s="27">
        <v>44769.388645833336</v>
      </c>
      <c r="L3999" s="27">
        <v>44774.652777777781</v>
      </c>
      <c r="M3999" s="1" t="s">
        <v>50</v>
      </c>
      <c r="N3999" s="85" t="s">
        <v>808</v>
      </c>
      <c r="O3999" s="1"/>
      <c r="P3999" s="46"/>
    </row>
    <row r="4000" spans="1:16" ht="16.5" hidden="1" customHeight="1">
      <c r="A4000" s="43">
        <v>109507</v>
      </c>
      <c r="B4000" s="1" t="s">
        <v>41</v>
      </c>
      <c r="C4000" s="1" t="s">
        <v>114</v>
      </c>
      <c r="D4000" s="1" t="s">
        <v>71</v>
      </c>
      <c r="E4000" s="1" t="s">
        <v>44</v>
      </c>
      <c r="F4000" s="1" t="s">
        <v>45</v>
      </c>
      <c r="G4000" s="1" t="s">
        <v>46</v>
      </c>
      <c r="H4000" s="1" t="s">
        <v>54</v>
      </c>
      <c r="I4000" s="32" t="s">
        <v>4345</v>
      </c>
      <c r="J4000" s="32" t="s">
        <v>6079</v>
      </c>
      <c r="K4000" s="27">
        <v>44769.408865740741</v>
      </c>
      <c r="L4000" s="27">
        <v>44775.434490740743</v>
      </c>
      <c r="M4000" s="1" t="s">
        <v>50</v>
      </c>
      <c r="N4000">
        <v>1.3</v>
      </c>
      <c r="O4000" s="1"/>
      <c r="P4000" s="46"/>
    </row>
    <row r="4001" spans="1:16" ht="16.5" hidden="1" customHeight="1">
      <c r="A4001" s="43">
        <v>109508</v>
      </c>
      <c r="B4001" s="1" t="s">
        <v>41</v>
      </c>
      <c r="C4001" s="1" t="s">
        <v>42</v>
      </c>
      <c r="D4001" s="1" t="s">
        <v>43</v>
      </c>
      <c r="E4001" s="1" t="s">
        <v>62</v>
      </c>
      <c r="F4001" s="1" t="s">
        <v>45</v>
      </c>
      <c r="G4001" s="1" t="s">
        <v>46</v>
      </c>
      <c r="H4001" s="1" t="s">
        <v>54</v>
      </c>
      <c r="I4001" s="32" t="s">
        <v>893</v>
      </c>
      <c r="J4001" s="32" t="s">
        <v>6139</v>
      </c>
      <c r="K4001" s="27">
        <v>44769.424872685187</v>
      </c>
      <c r="L4001" s="27">
        <v>44770.41474537037</v>
      </c>
      <c r="M4001" s="1" t="s">
        <v>50</v>
      </c>
      <c r="N4001">
        <v>1.3</v>
      </c>
      <c r="O4001" s="1"/>
      <c r="P4001" s="46"/>
    </row>
    <row r="4002" spans="1:16" ht="16.5" hidden="1" customHeight="1">
      <c r="A4002" s="43">
        <v>109509</v>
      </c>
      <c r="B4002" s="1" t="s">
        <v>60</v>
      </c>
      <c r="C4002" s="1" t="s">
        <v>51</v>
      </c>
      <c r="D4002" s="1" t="s">
        <v>81</v>
      </c>
      <c r="E4002" s="1" t="s">
        <v>66</v>
      </c>
      <c r="F4002" s="1" t="s">
        <v>67</v>
      </c>
      <c r="G4002" s="1" t="s">
        <v>46</v>
      </c>
      <c r="H4002" s="1" t="s">
        <v>54</v>
      </c>
      <c r="I4002" s="32" t="s">
        <v>6997</v>
      </c>
      <c r="J4002" s="32" t="s">
        <v>6998</v>
      </c>
      <c r="K4002" s="27">
        <v>44769.42895833333</v>
      </c>
      <c r="L4002" s="27">
        <v>44771.3596412037</v>
      </c>
      <c r="M4002" s="1" t="s">
        <v>50</v>
      </c>
      <c r="N4002">
        <v>1.3</v>
      </c>
      <c r="O4002" s="1"/>
      <c r="P4002" s="46"/>
    </row>
    <row r="4003" spans="1:16" ht="16.5" hidden="1" customHeight="1">
      <c r="A4003" s="43">
        <v>109510</v>
      </c>
      <c r="B4003" s="1" t="s">
        <v>41</v>
      </c>
      <c r="C4003" s="1" t="s">
        <v>51</v>
      </c>
      <c r="D4003" s="1" t="s">
        <v>71</v>
      </c>
      <c r="E4003" s="1" t="s">
        <v>84</v>
      </c>
      <c r="F4003" s="1" t="s">
        <v>53</v>
      </c>
      <c r="G4003" s="1" t="s">
        <v>85</v>
      </c>
      <c r="H4003" s="1" t="s">
        <v>54</v>
      </c>
      <c r="I4003" s="32" t="s">
        <v>6999</v>
      </c>
      <c r="J4003" s="32" t="s">
        <v>7000</v>
      </c>
      <c r="K4003" s="27">
        <v>44769.451331018521</v>
      </c>
      <c r="L4003" s="27">
        <v>44771.360543981478</v>
      </c>
      <c r="M4003" s="1" t="s">
        <v>50</v>
      </c>
      <c r="N4003">
        <v>1.3</v>
      </c>
      <c r="O4003" s="1"/>
      <c r="P4003" s="46"/>
    </row>
    <row r="4004" spans="1:16" ht="16.5" hidden="1" customHeight="1">
      <c r="A4004" s="43">
        <v>109511</v>
      </c>
      <c r="B4004" s="1" t="s">
        <v>41</v>
      </c>
      <c r="C4004" s="1" t="s">
        <v>51</v>
      </c>
      <c r="D4004" s="1" t="s">
        <v>81</v>
      </c>
      <c r="E4004" s="1" t="s">
        <v>44</v>
      </c>
      <c r="F4004" s="1" t="s">
        <v>53</v>
      </c>
      <c r="G4004" s="1" t="s">
        <v>85</v>
      </c>
      <c r="H4004" s="1" t="s">
        <v>54</v>
      </c>
      <c r="I4004" s="32" t="s">
        <v>7001</v>
      </c>
      <c r="J4004" s="32" t="s">
        <v>7002</v>
      </c>
      <c r="K4004" s="27">
        <v>44769.465856481482</v>
      </c>
      <c r="L4004" s="27">
        <v>44770.413738425923</v>
      </c>
      <c r="M4004" s="1" t="s">
        <v>50</v>
      </c>
      <c r="N4004">
        <v>1.3</v>
      </c>
      <c r="O4004" s="1"/>
      <c r="P4004" s="46"/>
    </row>
    <row r="4005" spans="1:16" ht="16.5" hidden="1" customHeight="1">
      <c r="A4005" s="43">
        <v>109512</v>
      </c>
      <c r="B4005" s="1" t="s">
        <v>57</v>
      </c>
      <c r="C4005" s="1" t="s">
        <v>51</v>
      </c>
      <c r="D4005" s="1" t="s">
        <v>61</v>
      </c>
      <c r="E4005" s="1" t="s">
        <v>66</v>
      </c>
      <c r="F4005" s="1" t="s">
        <v>53</v>
      </c>
      <c r="G4005" s="1" t="s">
        <v>46</v>
      </c>
      <c r="H4005" s="1" t="s">
        <v>47</v>
      </c>
      <c r="I4005" s="32" t="s">
        <v>7003</v>
      </c>
      <c r="J4005" s="32" t="s">
        <v>6719</v>
      </c>
      <c r="K4005" s="27">
        <v>44769.497916666667</v>
      </c>
      <c r="L4005" s="27">
        <v>44770.413981481484</v>
      </c>
      <c r="M4005" s="1" t="s">
        <v>50</v>
      </c>
      <c r="N4005">
        <v>1.1000000000000001</v>
      </c>
      <c r="O4005" s="1"/>
      <c r="P4005" s="46"/>
    </row>
    <row r="4006" spans="1:16" ht="16.5" hidden="1" customHeight="1">
      <c r="A4006" s="43">
        <v>109513</v>
      </c>
      <c r="B4006" s="1" t="s">
        <v>41</v>
      </c>
      <c r="C4006" s="1" t="s">
        <v>51</v>
      </c>
      <c r="D4006" s="1" t="s">
        <v>61</v>
      </c>
      <c r="E4006" s="1" t="s">
        <v>44</v>
      </c>
      <c r="F4006" s="1" t="s">
        <v>53</v>
      </c>
      <c r="G4006" s="1" t="s">
        <v>85</v>
      </c>
      <c r="H4006" s="1" t="s">
        <v>47</v>
      </c>
      <c r="I4006" s="32" t="s">
        <v>7004</v>
      </c>
      <c r="J4006" s="32" t="s">
        <v>7005</v>
      </c>
      <c r="K4006" s="27">
        <v>44769.501550925925</v>
      </c>
      <c r="L4006" s="27">
        <v>44775.348182870373</v>
      </c>
      <c r="M4006" s="1" t="s">
        <v>50</v>
      </c>
      <c r="N4006">
        <v>1.3</v>
      </c>
      <c r="O4006" s="1"/>
      <c r="P4006" s="46"/>
    </row>
    <row r="4007" spans="1:16" ht="16.5" hidden="1" customHeight="1">
      <c r="A4007" s="43">
        <v>109514</v>
      </c>
      <c r="B4007" s="1" t="s">
        <v>41</v>
      </c>
      <c r="C4007" s="1" t="s">
        <v>42</v>
      </c>
      <c r="D4007" s="1" t="s">
        <v>71</v>
      </c>
      <c r="E4007" s="1" t="s">
        <v>66</v>
      </c>
      <c r="F4007" s="1" t="s">
        <v>53</v>
      </c>
      <c r="G4007" s="1" t="s">
        <v>85</v>
      </c>
      <c r="H4007" s="1" t="s">
        <v>54</v>
      </c>
      <c r="I4007" s="32" t="s">
        <v>7006</v>
      </c>
      <c r="J4007" s="32" t="s">
        <v>7007</v>
      </c>
      <c r="K4007" s="27">
        <v>44769.507592592592</v>
      </c>
      <c r="L4007" s="27">
        <v>44771.360868055555</v>
      </c>
      <c r="M4007" s="1" t="s">
        <v>50</v>
      </c>
      <c r="N4007">
        <v>1.3</v>
      </c>
      <c r="O4007" s="1"/>
      <c r="P4007" s="46"/>
    </row>
    <row r="4008" spans="1:16" ht="16.5" hidden="1" customHeight="1">
      <c r="A4008" s="43">
        <v>109515</v>
      </c>
      <c r="B4008" s="1" t="s">
        <v>41</v>
      </c>
      <c r="C4008" s="1" t="s">
        <v>150</v>
      </c>
      <c r="D4008" s="1" t="s">
        <v>81</v>
      </c>
      <c r="E4008" s="1" t="s">
        <v>62</v>
      </c>
      <c r="F4008" s="1" t="s">
        <v>53</v>
      </c>
      <c r="G4008" s="1" t="s">
        <v>85</v>
      </c>
      <c r="H4008" s="1" t="s">
        <v>54</v>
      </c>
      <c r="I4008" s="32" t="s">
        <v>7008</v>
      </c>
      <c r="J4008" s="32" t="s">
        <v>7009</v>
      </c>
      <c r="K4008" s="27">
        <v>44769.508090277777</v>
      </c>
      <c r="L4008" s="27">
        <v>44771.634918981479</v>
      </c>
      <c r="M4008" s="1" t="s">
        <v>50</v>
      </c>
      <c r="N4008">
        <v>1.3</v>
      </c>
      <c r="O4008" s="1"/>
      <c r="P4008" s="46"/>
    </row>
    <row r="4009" spans="1:16" ht="16.5" hidden="1" customHeight="1">
      <c r="A4009" s="43">
        <v>109516</v>
      </c>
      <c r="B4009" s="1" t="s">
        <v>57</v>
      </c>
      <c r="C4009" s="1" t="s">
        <v>51</v>
      </c>
      <c r="D4009" s="1" t="s">
        <v>43</v>
      </c>
      <c r="E4009" s="1" t="s">
        <v>44</v>
      </c>
      <c r="F4009" s="1" t="s">
        <v>53</v>
      </c>
      <c r="G4009" s="1" t="s">
        <v>46</v>
      </c>
      <c r="H4009" s="1" t="s">
        <v>47</v>
      </c>
      <c r="I4009" s="32" t="s">
        <v>7010</v>
      </c>
      <c r="J4009" s="32" t="s">
        <v>6950</v>
      </c>
      <c r="K4009" s="27">
        <v>44769.521064814813</v>
      </c>
      <c r="L4009" s="27">
        <v>44770.414259259262</v>
      </c>
      <c r="M4009" s="1" t="s">
        <v>50</v>
      </c>
      <c r="N4009">
        <v>1.1000000000000001</v>
      </c>
      <c r="O4009" s="1"/>
      <c r="P4009" s="46"/>
    </row>
    <row r="4010" spans="1:16" ht="16.5" hidden="1" customHeight="1">
      <c r="A4010" s="43">
        <v>109517</v>
      </c>
      <c r="B4010" s="1" t="s">
        <v>57</v>
      </c>
      <c r="C4010" s="1" t="s">
        <v>51</v>
      </c>
      <c r="D4010" s="1" t="s">
        <v>71</v>
      </c>
      <c r="E4010" s="1" t="s">
        <v>44</v>
      </c>
      <c r="F4010" s="1" t="s">
        <v>53</v>
      </c>
      <c r="G4010" s="1" t="s">
        <v>46</v>
      </c>
      <c r="H4010" s="1" t="s">
        <v>54</v>
      </c>
      <c r="I4010" s="32" t="s">
        <v>7011</v>
      </c>
      <c r="J4010" s="32" t="s">
        <v>7012</v>
      </c>
      <c r="K4010" s="27">
        <v>44769.528541666667</v>
      </c>
      <c r="L4010" s="27">
        <v>44770.409548611111</v>
      </c>
      <c r="M4010" s="1" t="s">
        <v>50</v>
      </c>
      <c r="N4010">
        <v>1.1000000000000001</v>
      </c>
      <c r="O4010" s="1"/>
      <c r="P4010" s="46"/>
    </row>
    <row r="4011" spans="1:16" ht="16.5" hidden="1" customHeight="1">
      <c r="A4011" s="43">
        <v>109518</v>
      </c>
      <c r="B4011" s="1" t="s">
        <v>60</v>
      </c>
      <c r="C4011" s="1" t="s">
        <v>51</v>
      </c>
      <c r="D4011" s="1" t="s">
        <v>81</v>
      </c>
      <c r="E4011" s="1" t="s">
        <v>886</v>
      </c>
      <c r="F4011" s="1" t="s">
        <v>45</v>
      </c>
      <c r="G4011" s="1" t="s">
        <v>46</v>
      </c>
      <c r="H4011" s="1" t="s">
        <v>47</v>
      </c>
      <c r="I4011" s="32" t="s">
        <v>7013</v>
      </c>
      <c r="J4011" s="32" t="s">
        <v>7014</v>
      </c>
      <c r="K4011" s="27">
        <v>44769.542511574073</v>
      </c>
      <c r="L4011" s="27">
        <v>44771.374513888892</v>
      </c>
      <c r="M4011" s="1" t="s">
        <v>50</v>
      </c>
      <c r="N4011">
        <v>1.3</v>
      </c>
      <c r="O4011" s="1"/>
      <c r="P4011" s="46"/>
    </row>
    <row r="4012" spans="1:16" ht="16.5" hidden="1" customHeight="1">
      <c r="A4012" s="43">
        <v>109519</v>
      </c>
      <c r="B4012" s="1" t="s">
        <v>60</v>
      </c>
      <c r="C4012" s="1" t="s">
        <v>114</v>
      </c>
      <c r="D4012" s="1" t="s">
        <v>61</v>
      </c>
      <c r="E4012" s="1" t="s">
        <v>241</v>
      </c>
      <c r="F4012" s="1" t="s">
        <v>67</v>
      </c>
      <c r="G4012" s="1" t="s">
        <v>46</v>
      </c>
      <c r="H4012" s="1" t="s">
        <v>47</v>
      </c>
      <c r="I4012" s="32" t="s">
        <v>7015</v>
      </c>
      <c r="J4012" s="32" t="s">
        <v>7016</v>
      </c>
      <c r="K4012" s="27">
        <v>44769.557789351849</v>
      </c>
      <c r="L4012" s="27">
        <v>44775.349363425928</v>
      </c>
      <c r="M4012" s="1" t="s">
        <v>50</v>
      </c>
      <c r="N4012">
        <v>1.3</v>
      </c>
      <c r="O4012" s="1"/>
      <c r="P4012" s="46"/>
    </row>
    <row r="4013" spans="1:16" ht="16.5" customHeight="1">
      <c r="A4013" s="43">
        <v>109520</v>
      </c>
      <c r="B4013" s="1" t="s">
        <v>41</v>
      </c>
      <c r="C4013" s="1" t="s">
        <v>150</v>
      </c>
      <c r="D4013" s="1" t="s">
        <v>61</v>
      </c>
      <c r="E4013" s="1" t="s">
        <v>44</v>
      </c>
      <c r="F4013" s="1" t="s">
        <v>67</v>
      </c>
      <c r="G4013" s="1" t="s">
        <v>401</v>
      </c>
      <c r="H4013" s="1" t="s">
        <v>47</v>
      </c>
      <c r="I4013" s="32" t="s">
        <v>7017</v>
      </c>
      <c r="J4013" s="32" t="s">
        <v>7018</v>
      </c>
      <c r="K4013" s="27">
        <v>44769.576180555552</v>
      </c>
      <c r="L4013" s="27">
        <v>44774.66810185185</v>
      </c>
      <c r="M4013" s="1" t="s">
        <v>50</v>
      </c>
      <c r="N4013" s="85" t="s">
        <v>429</v>
      </c>
      <c r="O4013" s="1"/>
      <c r="P4013" s="46"/>
    </row>
    <row r="4014" spans="1:16" ht="16.5" hidden="1" customHeight="1">
      <c r="A4014" s="43">
        <v>109521</v>
      </c>
      <c r="B4014" s="1" t="s">
        <v>41</v>
      </c>
      <c r="C4014" s="1" t="s">
        <v>51</v>
      </c>
      <c r="D4014" s="1" t="s">
        <v>61</v>
      </c>
      <c r="E4014" s="1" t="s">
        <v>44</v>
      </c>
      <c r="F4014" s="1" t="s">
        <v>45</v>
      </c>
      <c r="G4014" s="1" t="s">
        <v>46</v>
      </c>
      <c r="H4014" s="1" t="s">
        <v>47</v>
      </c>
      <c r="I4014" s="32" t="s">
        <v>7019</v>
      </c>
      <c r="J4014" s="32" t="s">
        <v>7020</v>
      </c>
      <c r="K4014" s="27">
        <v>44769.597928240742</v>
      </c>
      <c r="L4014" s="27">
        <v>44770.407847222225</v>
      </c>
      <c r="M4014" s="1" t="s">
        <v>50</v>
      </c>
      <c r="N4014">
        <v>1.3</v>
      </c>
      <c r="O4014" s="1"/>
      <c r="P4014" s="46"/>
    </row>
    <row r="4015" spans="1:16" ht="16.5" hidden="1" customHeight="1">
      <c r="A4015" s="43">
        <v>109522</v>
      </c>
      <c r="B4015" s="1" t="s">
        <v>513</v>
      </c>
      <c r="C4015" s="1" t="s">
        <v>51</v>
      </c>
      <c r="D4015" s="1" t="s">
        <v>71</v>
      </c>
      <c r="E4015" s="1" t="s">
        <v>44</v>
      </c>
      <c r="F4015" s="1" t="s">
        <v>45</v>
      </c>
      <c r="G4015" s="1" t="s">
        <v>46</v>
      </c>
      <c r="H4015" s="1" t="s">
        <v>54</v>
      </c>
      <c r="I4015" s="32" t="s">
        <v>7021</v>
      </c>
      <c r="J4015" s="32" t="s">
        <v>7022</v>
      </c>
      <c r="K4015" s="27">
        <v>44769.602534722224</v>
      </c>
      <c r="L4015" s="27">
        <v>44770.407476851855</v>
      </c>
      <c r="M4015" s="1" t="s">
        <v>50</v>
      </c>
      <c r="N4015">
        <v>1.1000000000000001</v>
      </c>
      <c r="O4015" s="1"/>
      <c r="P4015" s="46"/>
    </row>
    <row r="4016" spans="1:16" ht="16.5" hidden="1" customHeight="1">
      <c r="A4016" s="43">
        <v>109523</v>
      </c>
      <c r="B4016" s="1" t="s">
        <v>41</v>
      </c>
      <c r="C4016" s="1" t="s">
        <v>388</v>
      </c>
      <c r="D4016" s="1" t="s">
        <v>71</v>
      </c>
      <c r="E4016" s="1" t="s">
        <v>44</v>
      </c>
      <c r="F4016" s="1" t="s">
        <v>53</v>
      </c>
      <c r="G4016" s="1" t="s">
        <v>85</v>
      </c>
      <c r="H4016" s="1" t="s">
        <v>47</v>
      </c>
      <c r="I4016" s="32" t="s">
        <v>7023</v>
      </c>
      <c r="J4016" s="32" t="s">
        <v>7007</v>
      </c>
      <c r="K4016" s="27">
        <v>44769.617291666669</v>
      </c>
      <c r="L4016" s="27">
        <v>44770.517708333333</v>
      </c>
      <c r="M4016" s="1" t="s">
        <v>50</v>
      </c>
      <c r="N4016">
        <v>1.3</v>
      </c>
      <c r="O4016" s="1"/>
      <c r="P4016" s="46"/>
    </row>
    <row r="4017" spans="1:16" ht="16.5" hidden="1" customHeight="1">
      <c r="A4017" s="43">
        <v>109524</v>
      </c>
      <c r="B4017" s="1" t="s">
        <v>60</v>
      </c>
      <c r="C4017" s="1" t="s">
        <v>51</v>
      </c>
      <c r="D4017" s="1" t="s">
        <v>81</v>
      </c>
      <c r="E4017" s="1" t="s">
        <v>62</v>
      </c>
      <c r="F4017" s="1" t="s">
        <v>53</v>
      </c>
      <c r="G4017" s="1" t="s">
        <v>85</v>
      </c>
      <c r="H4017" s="1" t="s">
        <v>54</v>
      </c>
      <c r="I4017" s="32" t="s">
        <v>7024</v>
      </c>
      <c r="J4017" s="32" t="s">
        <v>7025</v>
      </c>
      <c r="K4017" s="27">
        <v>44769.640636574077</v>
      </c>
      <c r="L4017" s="27">
        <v>44770.51734953704</v>
      </c>
      <c r="M4017" s="1" t="s">
        <v>50</v>
      </c>
      <c r="N4017">
        <v>1.3</v>
      </c>
      <c r="O4017" s="1"/>
      <c r="P4017" s="46"/>
    </row>
    <row r="4018" spans="1:16" ht="16.5" hidden="1" customHeight="1">
      <c r="A4018" s="43">
        <v>109525</v>
      </c>
      <c r="B4018" s="1" t="s">
        <v>41</v>
      </c>
      <c r="C4018" s="1" t="s">
        <v>51</v>
      </c>
      <c r="D4018" s="1" t="s">
        <v>71</v>
      </c>
      <c r="E4018" s="1" t="s">
        <v>44</v>
      </c>
      <c r="F4018" s="1" t="s">
        <v>53</v>
      </c>
      <c r="G4018" s="1" t="s">
        <v>85</v>
      </c>
      <c r="H4018" s="1" t="s">
        <v>47</v>
      </c>
      <c r="I4018" s="32" t="s">
        <v>7026</v>
      </c>
      <c r="J4018" s="32" t="s">
        <v>7027</v>
      </c>
      <c r="K4018" s="27">
        <v>44769.64303240741</v>
      </c>
      <c r="L4018" s="27">
        <v>44770.406944444447</v>
      </c>
      <c r="M4018" s="1" t="s">
        <v>50</v>
      </c>
      <c r="N4018">
        <v>1.3</v>
      </c>
      <c r="O4018" s="1"/>
      <c r="P4018" s="46"/>
    </row>
    <row r="4019" spans="1:16" ht="16.5" hidden="1" customHeight="1">
      <c r="A4019" s="43">
        <v>109526</v>
      </c>
      <c r="B4019" s="1" t="s">
        <v>41</v>
      </c>
      <c r="C4019" s="1" t="s">
        <v>51</v>
      </c>
      <c r="D4019" s="1" t="s">
        <v>71</v>
      </c>
      <c r="E4019" s="1" t="s">
        <v>44</v>
      </c>
      <c r="F4019" s="1" t="s">
        <v>53</v>
      </c>
      <c r="G4019" s="1" t="s">
        <v>85</v>
      </c>
      <c r="H4019" s="1" t="s">
        <v>47</v>
      </c>
      <c r="I4019" s="32" t="s">
        <v>7026</v>
      </c>
      <c r="J4019" s="32" t="s">
        <v>7027</v>
      </c>
      <c r="K4019" s="27">
        <v>44769.645972222221</v>
      </c>
      <c r="L4019" s="27">
        <v>44770.406307870369</v>
      </c>
      <c r="M4019" s="1" t="s">
        <v>50</v>
      </c>
      <c r="N4019">
        <v>1.3</v>
      </c>
      <c r="O4019" s="1"/>
      <c r="P4019" s="46"/>
    </row>
    <row r="4020" spans="1:16" ht="16.5" hidden="1" customHeight="1">
      <c r="A4020" s="43">
        <v>109527</v>
      </c>
      <c r="B4020" s="1" t="s">
        <v>60</v>
      </c>
      <c r="C4020" s="1" t="s">
        <v>388</v>
      </c>
      <c r="D4020" s="1" t="s">
        <v>61</v>
      </c>
      <c r="E4020" s="1" t="s">
        <v>44</v>
      </c>
      <c r="F4020" s="1" t="s">
        <v>45</v>
      </c>
      <c r="G4020" s="1" t="s">
        <v>46</v>
      </c>
      <c r="H4020" s="1" t="s">
        <v>54</v>
      </c>
      <c r="I4020" s="32" t="s">
        <v>7028</v>
      </c>
      <c r="J4020" s="32" t="s">
        <v>7029</v>
      </c>
      <c r="K4020" s="27">
        <v>44769.660543981481</v>
      </c>
      <c r="L4020" s="27">
        <v>44771.635451388887</v>
      </c>
      <c r="M4020" s="1" t="s">
        <v>50</v>
      </c>
      <c r="N4020">
        <v>1.3</v>
      </c>
      <c r="O4020" s="1"/>
      <c r="P4020" s="46"/>
    </row>
    <row r="4021" spans="1:16" ht="16.5" customHeight="1">
      <c r="A4021" s="43">
        <v>109528</v>
      </c>
      <c r="B4021" s="1" t="s">
        <v>57</v>
      </c>
      <c r="C4021" s="1" t="s">
        <v>51</v>
      </c>
      <c r="D4021" s="1" t="s">
        <v>71</v>
      </c>
      <c r="E4021" s="1" t="s">
        <v>134</v>
      </c>
      <c r="F4021" s="1" t="s">
        <v>67</v>
      </c>
      <c r="G4021" s="1" t="s">
        <v>401</v>
      </c>
      <c r="H4021" s="1" t="s">
        <v>54</v>
      </c>
      <c r="I4021" s="32" t="s">
        <v>7030</v>
      </c>
      <c r="J4021" s="32" t="s">
        <v>7031</v>
      </c>
      <c r="K4021" s="27">
        <v>44769.66138888889</v>
      </c>
      <c r="L4021" s="27">
        <v>44770.417013888888</v>
      </c>
      <c r="M4021" s="1" t="s">
        <v>50</v>
      </c>
      <c r="N4021" s="85" t="s">
        <v>443</v>
      </c>
      <c r="O4021" s="1"/>
      <c r="P4021" s="46"/>
    </row>
    <row r="4022" spans="1:16" ht="16.5" hidden="1" customHeight="1">
      <c r="A4022" s="43">
        <v>109529</v>
      </c>
      <c r="B4022" s="1" t="s">
        <v>41</v>
      </c>
      <c r="C4022" s="1" t="s">
        <v>51</v>
      </c>
      <c r="D4022" s="1" t="s">
        <v>61</v>
      </c>
      <c r="E4022" s="1" t="s">
        <v>44</v>
      </c>
      <c r="F4022" s="1" t="s">
        <v>45</v>
      </c>
      <c r="G4022" s="1" t="s">
        <v>46</v>
      </c>
      <c r="H4022" s="1" t="s">
        <v>54</v>
      </c>
      <c r="I4022" s="32" t="s">
        <v>893</v>
      </c>
      <c r="J4022" s="32" t="s">
        <v>6079</v>
      </c>
      <c r="K4022" s="27">
        <v>44769.680335648147</v>
      </c>
      <c r="L4022" s="27">
        <v>44775.434837962966</v>
      </c>
      <c r="M4022" s="1" t="s">
        <v>50</v>
      </c>
      <c r="N4022">
        <v>1.3</v>
      </c>
      <c r="O4022" s="1"/>
      <c r="P4022" s="46"/>
    </row>
    <row r="4023" spans="1:16" ht="16.5" hidden="1" customHeight="1">
      <c r="A4023" s="43">
        <v>109530</v>
      </c>
      <c r="B4023" s="1" t="s">
        <v>41</v>
      </c>
      <c r="C4023" s="1" t="s">
        <v>99</v>
      </c>
      <c r="D4023" s="1" t="s">
        <v>61</v>
      </c>
      <c r="E4023" s="1" t="s">
        <v>44</v>
      </c>
      <c r="F4023" s="1" t="s">
        <v>45</v>
      </c>
      <c r="G4023" s="1" t="s">
        <v>46</v>
      </c>
      <c r="H4023" s="1" t="s">
        <v>47</v>
      </c>
      <c r="I4023" s="32" t="s">
        <v>7032</v>
      </c>
      <c r="J4023" s="32" t="s">
        <v>6608</v>
      </c>
      <c r="K4023" s="27">
        <v>44769.686145833337</v>
      </c>
      <c r="L4023" s="27">
        <v>44770.403761574074</v>
      </c>
      <c r="M4023" s="1" t="s">
        <v>50</v>
      </c>
      <c r="N4023">
        <v>1.3</v>
      </c>
      <c r="O4023" s="1"/>
      <c r="P4023" s="46"/>
    </row>
    <row r="4024" spans="1:16" ht="16.5" hidden="1" customHeight="1">
      <c r="A4024" s="43">
        <v>109531</v>
      </c>
      <c r="B4024" s="1" t="s">
        <v>60</v>
      </c>
      <c r="C4024" s="1" t="s">
        <v>99</v>
      </c>
      <c r="D4024" s="1" t="s">
        <v>61</v>
      </c>
      <c r="E4024" s="1" t="s">
        <v>102</v>
      </c>
      <c r="F4024" s="1" t="s">
        <v>67</v>
      </c>
      <c r="G4024" s="1" t="s">
        <v>46</v>
      </c>
      <c r="H4024" s="1" t="s">
        <v>54</v>
      </c>
      <c r="I4024" s="32" t="s">
        <v>7033</v>
      </c>
      <c r="J4024" s="32" t="s">
        <v>7034</v>
      </c>
      <c r="K4024" s="27">
        <v>44769.696134259262</v>
      </c>
      <c r="L4024" s="27">
        <v>44775.349988425929</v>
      </c>
      <c r="M4024" s="1" t="s">
        <v>50</v>
      </c>
      <c r="N4024">
        <v>1.3</v>
      </c>
      <c r="O4024" s="1"/>
      <c r="P4024" s="46"/>
    </row>
    <row r="4025" spans="1:16" ht="16.5" hidden="1" customHeight="1">
      <c r="A4025" s="43">
        <v>109532</v>
      </c>
      <c r="B4025" s="1" t="s">
        <v>41</v>
      </c>
      <c r="C4025" s="1" t="s">
        <v>51</v>
      </c>
      <c r="D4025" s="1" t="s">
        <v>81</v>
      </c>
      <c r="E4025" s="1" t="s">
        <v>66</v>
      </c>
      <c r="F4025" s="1" t="s">
        <v>45</v>
      </c>
      <c r="G4025" s="1" t="s">
        <v>46</v>
      </c>
      <c r="H4025" s="1" t="s">
        <v>47</v>
      </c>
      <c r="I4025" s="32" t="s">
        <v>7035</v>
      </c>
      <c r="J4025" s="32" t="s">
        <v>7036</v>
      </c>
      <c r="K4025" s="27">
        <v>44769.697071759256</v>
      </c>
      <c r="L4025" s="27">
        <v>44770.400590277779</v>
      </c>
      <c r="M4025" s="1" t="s">
        <v>50</v>
      </c>
      <c r="N4025">
        <v>1.3</v>
      </c>
      <c r="O4025" s="1"/>
      <c r="P4025" s="46"/>
    </row>
    <row r="4026" spans="1:16" ht="16.5" hidden="1" customHeight="1">
      <c r="A4026" s="43">
        <v>109533</v>
      </c>
      <c r="B4026" s="1" t="s">
        <v>57</v>
      </c>
      <c r="C4026" s="1" t="s">
        <v>51</v>
      </c>
      <c r="D4026" s="1" t="s">
        <v>61</v>
      </c>
      <c r="E4026" s="1" t="s">
        <v>66</v>
      </c>
      <c r="F4026" s="1" t="s">
        <v>53</v>
      </c>
      <c r="G4026" s="1" t="s">
        <v>46</v>
      </c>
      <c r="H4026" s="1" t="s">
        <v>54</v>
      </c>
      <c r="I4026" s="32" t="s">
        <v>7037</v>
      </c>
      <c r="J4026" s="32" t="s">
        <v>7038</v>
      </c>
      <c r="K4026" s="27">
        <v>44769.706655092596</v>
      </c>
      <c r="L4026" s="27">
        <v>44770.39402777778</v>
      </c>
      <c r="M4026" s="1" t="s">
        <v>50</v>
      </c>
      <c r="N4026">
        <v>1.1000000000000001</v>
      </c>
      <c r="O4026" s="1"/>
      <c r="P4026" s="46"/>
    </row>
    <row r="4027" spans="1:16" ht="16.5" hidden="1" customHeight="1">
      <c r="A4027" s="43">
        <v>109534</v>
      </c>
      <c r="B4027" s="1" t="s">
        <v>60</v>
      </c>
      <c r="C4027" s="1" t="s">
        <v>90</v>
      </c>
      <c r="D4027" s="1" t="s">
        <v>61</v>
      </c>
      <c r="E4027" s="1" t="s">
        <v>44</v>
      </c>
      <c r="F4027" s="1" t="s">
        <v>45</v>
      </c>
      <c r="G4027" s="1" t="s">
        <v>46</v>
      </c>
      <c r="H4027" s="1" t="s">
        <v>47</v>
      </c>
      <c r="I4027" s="32" t="s">
        <v>3277</v>
      </c>
      <c r="J4027" s="32" t="s">
        <v>7039</v>
      </c>
      <c r="K4027" s="27">
        <v>44769.711435185185</v>
      </c>
      <c r="L4027" s="27">
        <v>44770.393483796295</v>
      </c>
      <c r="M4027" s="1" t="s">
        <v>50</v>
      </c>
      <c r="N4027">
        <v>1.3</v>
      </c>
      <c r="O4027" s="1"/>
      <c r="P4027" s="46"/>
    </row>
    <row r="4028" spans="1:16" ht="16.5" hidden="1" customHeight="1">
      <c r="A4028" s="43">
        <v>109535</v>
      </c>
      <c r="B4028" s="1" t="s">
        <v>60</v>
      </c>
      <c r="C4028" s="1" t="s">
        <v>51</v>
      </c>
      <c r="D4028" s="1" t="s">
        <v>43</v>
      </c>
      <c r="E4028" s="1" t="s">
        <v>44</v>
      </c>
      <c r="F4028" s="1" t="s">
        <v>45</v>
      </c>
      <c r="G4028" s="1" t="s">
        <v>46</v>
      </c>
      <c r="H4028" s="1" t="s">
        <v>47</v>
      </c>
      <c r="I4028" s="32" t="s">
        <v>7040</v>
      </c>
      <c r="J4028" s="32" t="s">
        <v>7041</v>
      </c>
      <c r="K4028" s="27">
        <v>44769.732627314814</v>
      </c>
      <c r="L4028" s="27">
        <v>44770.392812500002</v>
      </c>
      <c r="M4028" s="1" t="s">
        <v>50</v>
      </c>
      <c r="N4028">
        <v>1.3</v>
      </c>
      <c r="O4028" s="1"/>
      <c r="P4028" s="46"/>
    </row>
    <row r="4029" spans="1:16" ht="16.5" hidden="1" customHeight="1">
      <c r="A4029" s="43">
        <v>109536</v>
      </c>
      <c r="B4029" s="1" t="s">
        <v>60</v>
      </c>
      <c r="C4029" s="1" t="s">
        <v>388</v>
      </c>
      <c r="D4029" s="1" t="s">
        <v>71</v>
      </c>
      <c r="E4029" s="1" t="s">
        <v>102</v>
      </c>
      <c r="F4029" s="1" t="s">
        <v>67</v>
      </c>
      <c r="G4029" s="1" t="s">
        <v>46</v>
      </c>
      <c r="H4029" s="1" t="s">
        <v>47</v>
      </c>
      <c r="I4029" s="32" t="s">
        <v>7042</v>
      </c>
      <c r="J4029" s="32" t="s">
        <v>7043</v>
      </c>
      <c r="K4029" s="27">
        <v>44769.780648148146</v>
      </c>
      <c r="L4029" s="27">
        <v>44775.352210648147</v>
      </c>
      <c r="M4029" s="1" t="s">
        <v>50</v>
      </c>
      <c r="N4029">
        <v>1.3</v>
      </c>
      <c r="O4029" s="1"/>
      <c r="P4029" s="46"/>
    </row>
    <row r="4030" spans="1:16" ht="16.5" hidden="1" customHeight="1">
      <c r="A4030" s="43">
        <v>109537</v>
      </c>
      <c r="B4030" s="1" t="s">
        <v>41</v>
      </c>
      <c r="C4030" s="1" t="s">
        <v>150</v>
      </c>
      <c r="D4030" s="1" t="s">
        <v>61</v>
      </c>
      <c r="E4030" s="1" t="s">
        <v>542</v>
      </c>
      <c r="F4030" s="1" t="s">
        <v>67</v>
      </c>
      <c r="G4030" s="1" t="s">
        <v>46</v>
      </c>
      <c r="H4030" s="1" t="s">
        <v>54</v>
      </c>
      <c r="I4030" s="32" t="s">
        <v>7044</v>
      </c>
      <c r="J4030" s="32" t="s">
        <v>7045</v>
      </c>
      <c r="K4030" s="27">
        <v>44769.941134259258</v>
      </c>
      <c r="L4030" s="27">
        <v>44775.354120370372</v>
      </c>
      <c r="M4030" s="1" t="s">
        <v>50</v>
      </c>
      <c r="N4030">
        <v>1.3</v>
      </c>
      <c r="O4030" s="1"/>
      <c r="P4030" s="46"/>
    </row>
    <row r="4031" spans="1:16" ht="16.5" hidden="1" customHeight="1">
      <c r="A4031" s="43">
        <v>109538</v>
      </c>
      <c r="B4031" s="1" t="s">
        <v>41</v>
      </c>
      <c r="C4031" s="1" t="s">
        <v>99</v>
      </c>
      <c r="D4031" s="1" t="s">
        <v>61</v>
      </c>
      <c r="E4031" s="1" t="s">
        <v>62</v>
      </c>
      <c r="F4031" s="1" t="s">
        <v>45</v>
      </c>
      <c r="G4031" s="1" t="s">
        <v>46</v>
      </c>
      <c r="H4031" s="1" t="s">
        <v>54</v>
      </c>
      <c r="I4031" s="32" t="s">
        <v>7046</v>
      </c>
      <c r="J4031" s="32" t="s">
        <v>6079</v>
      </c>
      <c r="K4031" s="27">
        <v>44770.381377314814</v>
      </c>
      <c r="L4031" s="27">
        <v>44775.43509259259</v>
      </c>
      <c r="M4031" s="1" t="s">
        <v>50</v>
      </c>
      <c r="N4031">
        <v>1.3</v>
      </c>
      <c r="O4031" s="1"/>
      <c r="P4031" s="46"/>
    </row>
    <row r="4032" spans="1:16" ht="16.5" hidden="1" customHeight="1">
      <c r="A4032" s="43">
        <v>109539</v>
      </c>
      <c r="B4032" s="1" t="s">
        <v>60</v>
      </c>
      <c r="C4032" s="1" t="s">
        <v>51</v>
      </c>
      <c r="D4032" s="1" t="s">
        <v>71</v>
      </c>
      <c r="E4032" s="1" t="s">
        <v>62</v>
      </c>
      <c r="F4032" s="1" t="s">
        <v>53</v>
      </c>
      <c r="G4032" s="1" t="s">
        <v>85</v>
      </c>
      <c r="H4032" s="1" t="s">
        <v>54</v>
      </c>
      <c r="I4032" s="32" t="s">
        <v>7047</v>
      </c>
      <c r="J4032" s="32" t="s">
        <v>7048</v>
      </c>
      <c r="K4032" s="27">
        <v>44770.413055555553</v>
      </c>
      <c r="L4032" s="27">
        <v>44771.635914351849</v>
      </c>
      <c r="M4032" s="1" t="s">
        <v>50</v>
      </c>
      <c r="N4032">
        <v>1.3</v>
      </c>
      <c r="O4032" s="1"/>
      <c r="P4032" s="46"/>
    </row>
    <row r="4033" spans="1:16" ht="16.5" hidden="1" customHeight="1">
      <c r="A4033" s="43">
        <v>109540</v>
      </c>
      <c r="B4033" s="1" t="s">
        <v>41</v>
      </c>
      <c r="C4033" s="1" t="s">
        <v>51</v>
      </c>
      <c r="D4033" s="1" t="s">
        <v>52</v>
      </c>
      <c r="E4033" s="1" t="s">
        <v>44</v>
      </c>
      <c r="F4033" s="1" t="s">
        <v>53</v>
      </c>
      <c r="G4033" s="1" t="s">
        <v>85</v>
      </c>
      <c r="H4033" s="1" t="s">
        <v>47</v>
      </c>
      <c r="I4033" s="32" t="s">
        <v>7049</v>
      </c>
      <c r="J4033" s="32" t="s">
        <v>7050</v>
      </c>
      <c r="K4033" s="27">
        <v>44770.419305555559</v>
      </c>
      <c r="L4033" s="27">
        <v>44771.36146990741</v>
      </c>
      <c r="M4033" s="1" t="s">
        <v>50</v>
      </c>
      <c r="N4033">
        <v>1.3</v>
      </c>
      <c r="O4033" s="1"/>
      <c r="P4033" s="46"/>
    </row>
    <row r="4034" spans="1:16" ht="16.5" hidden="1" customHeight="1">
      <c r="A4034" s="43">
        <v>109541</v>
      </c>
      <c r="B4034" s="1" t="s">
        <v>41</v>
      </c>
      <c r="C4034" s="1" t="s">
        <v>51</v>
      </c>
      <c r="D4034" s="1" t="s">
        <v>52</v>
      </c>
      <c r="E4034" s="1" t="s">
        <v>44</v>
      </c>
      <c r="F4034" s="1" t="s">
        <v>45</v>
      </c>
      <c r="G4034" s="1" t="s">
        <v>46</v>
      </c>
      <c r="H4034" s="1" t="s">
        <v>54</v>
      </c>
      <c r="I4034" s="32" t="s">
        <v>7051</v>
      </c>
      <c r="J4034" s="32" t="s">
        <v>7052</v>
      </c>
      <c r="K4034" s="27">
        <v>44770.43037037037</v>
      </c>
      <c r="L4034" s="27">
        <v>44771.636296296296</v>
      </c>
      <c r="M4034" s="1" t="s">
        <v>50</v>
      </c>
      <c r="N4034">
        <v>1.3</v>
      </c>
      <c r="O4034" s="1"/>
      <c r="P4034" s="46"/>
    </row>
    <row r="4035" spans="1:16" ht="16.5" hidden="1" customHeight="1">
      <c r="A4035" s="43">
        <v>109542</v>
      </c>
      <c r="B4035" s="1" t="s">
        <v>41</v>
      </c>
      <c r="C4035" s="1" t="s">
        <v>51</v>
      </c>
      <c r="D4035" s="1" t="s">
        <v>71</v>
      </c>
      <c r="E4035" s="1" t="s">
        <v>44</v>
      </c>
      <c r="F4035" s="1" t="s">
        <v>45</v>
      </c>
      <c r="G4035" s="1" t="s">
        <v>46</v>
      </c>
      <c r="H4035" s="1" t="s">
        <v>47</v>
      </c>
      <c r="I4035" s="32" t="s">
        <v>7053</v>
      </c>
      <c r="J4035" s="32" t="s">
        <v>7054</v>
      </c>
      <c r="K4035" s="27">
        <v>44770.44158564815</v>
      </c>
      <c r="L4035" s="27">
        <v>44771.373912037037</v>
      </c>
      <c r="M4035" s="1" t="s">
        <v>50</v>
      </c>
      <c r="N4035">
        <v>1.3</v>
      </c>
      <c r="O4035" s="1"/>
      <c r="P4035" s="46"/>
    </row>
    <row r="4036" spans="1:16" ht="16.5" hidden="1" customHeight="1">
      <c r="A4036" s="43">
        <v>109543</v>
      </c>
      <c r="B4036" s="1" t="s">
        <v>41</v>
      </c>
      <c r="C4036" s="1" t="s">
        <v>388</v>
      </c>
      <c r="D4036" s="1" t="s">
        <v>43</v>
      </c>
      <c r="E4036" s="1" t="s">
        <v>62</v>
      </c>
      <c r="F4036" s="1" t="s">
        <v>45</v>
      </c>
      <c r="G4036" s="1" t="s">
        <v>46</v>
      </c>
      <c r="H4036" s="1" t="s">
        <v>54</v>
      </c>
      <c r="I4036" s="32" t="s">
        <v>6958</v>
      </c>
      <c r="J4036" s="32" t="s">
        <v>7055</v>
      </c>
      <c r="K4036" s="27">
        <v>44770.453344907408</v>
      </c>
      <c r="L4036" s="27">
        <v>44770.515300925923</v>
      </c>
      <c r="M4036" s="1" t="s">
        <v>50</v>
      </c>
      <c r="N4036">
        <v>1.3</v>
      </c>
      <c r="O4036" s="1"/>
      <c r="P4036" s="46"/>
    </row>
    <row r="4037" spans="1:16" ht="16.5" hidden="1" customHeight="1">
      <c r="A4037" s="43">
        <v>109544</v>
      </c>
      <c r="B4037" s="1" t="s">
        <v>252</v>
      </c>
      <c r="C4037" s="1" t="s">
        <v>51</v>
      </c>
      <c r="D4037" s="1" t="s">
        <v>71</v>
      </c>
      <c r="E4037" s="1" t="s">
        <v>44</v>
      </c>
      <c r="F4037" s="1" t="s">
        <v>67</v>
      </c>
      <c r="G4037" s="1" t="s">
        <v>46</v>
      </c>
      <c r="H4037" s="1" t="s">
        <v>54</v>
      </c>
      <c r="I4037" s="32" t="s">
        <v>7056</v>
      </c>
      <c r="J4037" s="32" t="s">
        <v>7057</v>
      </c>
      <c r="K4037" s="27">
        <v>44770.455347222225</v>
      </c>
      <c r="L4037" s="27">
        <v>44771.373182870368</v>
      </c>
      <c r="M4037" s="1" t="s">
        <v>50</v>
      </c>
      <c r="N4037">
        <v>1.1000000000000001</v>
      </c>
      <c r="O4037" s="1"/>
      <c r="P4037" s="46"/>
    </row>
    <row r="4038" spans="1:16" ht="16.5" hidden="1" customHeight="1">
      <c r="A4038" s="43">
        <v>109545</v>
      </c>
      <c r="B4038" s="1" t="s">
        <v>60</v>
      </c>
      <c r="C4038" s="1" t="s">
        <v>51</v>
      </c>
      <c r="D4038" s="1" t="s">
        <v>81</v>
      </c>
      <c r="E4038" s="1" t="s">
        <v>44</v>
      </c>
      <c r="F4038" s="1" t="s">
        <v>67</v>
      </c>
      <c r="G4038" s="1" t="s">
        <v>85</v>
      </c>
      <c r="H4038" s="1" t="s">
        <v>54</v>
      </c>
      <c r="I4038" s="32" t="s">
        <v>7058</v>
      </c>
      <c r="J4038" s="32" t="s">
        <v>7059</v>
      </c>
      <c r="K4038" s="27">
        <v>44770.459016203706</v>
      </c>
      <c r="L4038" s="27">
        <v>44775.355034722219</v>
      </c>
      <c r="M4038" s="1" t="s">
        <v>50</v>
      </c>
      <c r="N4038">
        <v>1.3</v>
      </c>
      <c r="O4038" s="1"/>
      <c r="P4038" s="46"/>
    </row>
    <row r="4039" spans="1:16" ht="16.5" hidden="1" customHeight="1">
      <c r="A4039" s="43">
        <v>109546</v>
      </c>
      <c r="B4039" s="1" t="s">
        <v>41</v>
      </c>
      <c r="C4039" s="1" t="s">
        <v>51</v>
      </c>
      <c r="D4039" s="1" t="s">
        <v>43</v>
      </c>
      <c r="E4039" s="1" t="s">
        <v>44</v>
      </c>
      <c r="F4039" s="1" t="s">
        <v>53</v>
      </c>
      <c r="G4039" s="1" t="s">
        <v>85</v>
      </c>
      <c r="H4039" s="1" t="s">
        <v>54</v>
      </c>
      <c r="I4039" s="32" t="s">
        <v>7060</v>
      </c>
      <c r="J4039" s="32" t="s">
        <v>6855</v>
      </c>
      <c r="K4039" s="27">
        <v>44770.469641203701</v>
      </c>
      <c r="L4039" s="27">
        <v>44770.51494212963</v>
      </c>
      <c r="M4039" s="1" t="s">
        <v>50</v>
      </c>
      <c r="N4039">
        <v>1.3</v>
      </c>
      <c r="O4039" s="1"/>
      <c r="P4039" s="46"/>
    </row>
    <row r="4040" spans="1:16" ht="16.5" hidden="1" customHeight="1">
      <c r="A4040" s="43">
        <v>109547</v>
      </c>
      <c r="B4040" s="1" t="s">
        <v>636</v>
      </c>
      <c r="C4040" s="1" t="s">
        <v>51</v>
      </c>
      <c r="D4040" s="1" t="s">
        <v>81</v>
      </c>
      <c r="E4040" s="1" t="s">
        <v>75</v>
      </c>
      <c r="F4040" s="1" t="s">
        <v>67</v>
      </c>
      <c r="G4040" s="1" t="s">
        <v>46</v>
      </c>
      <c r="H4040" s="1" t="s">
        <v>47</v>
      </c>
      <c r="I4040" s="32" t="s">
        <v>7061</v>
      </c>
      <c r="J4040" s="32" t="s">
        <v>7062</v>
      </c>
      <c r="K4040" s="27">
        <v>44770.485451388886</v>
      </c>
      <c r="L4040" s="27">
        <v>44771.371840277781</v>
      </c>
      <c r="M4040" s="1" t="s">
        <v>50</v>
      </c>
      <c r="N4040">
        <v>1.1000000000000001</v>
      </c>
      <c r="O4040" s="1"/>
      <c r="P4040" s="46"/>
    </row>
    <row r="4041" spans="1:16" ht="16.5" hidden="1" customHeight="1">
      <c r="A4041" s="43">
        <v>109548</v>
      </c>
      <c r="B4041" s="1" t="s">
        <v>60</v>
      </c>
      <c r="C4041" s="1" t="s">
        <v>51</v>
      </c>
      <c r="D4041" s="1" t="s">
        <v>43</v>
      </c>
      <c r="E4041" s="1" t="s">
        <v>44</v>
      </c>
      <c r="F4041" s="1" t="s">
        <v>45</v>
      </c>
      <c r="G4041" s="1" t="s">
        <v>46</v>
      </c>
      <c r="H4041" s="1" t="s">
        <v>47</v>
      </c>
      <c r="I4041" s="32" t="s">
        <v>7063</v>
      </c>
      <c r="J4041" s="32" t="s">
        <v>7064</v>
      </c>
      <c r="K4041" s="27">
        <v>44770.488078703704</v>
      </c>
      <c r="L4041" s="27">
        <v>44775.356087962966</v>
      </c>
      <c r="M4041" s="1" t="s">
        <v>50</v>
      </c>
      <c r="N4041">
        <v>1.3</v>
      </c>
      <c r="O4041" s="1"/>
      <c r="P4041" s="46"/>
    </row>
    <row r="4042" spans="1:16" ht="16.5" hidden="1" customHeight="1">
      <c r="A4042" s="43">
        <v>109549</v>
      </c>
      <c r="B4042" s="1" t="s">
        <v>41</v>
      </c>
      <c r="C4042" s="1" t="s">
        <v>51</v>
      </c>
      <c r="D4042" s="1" t="s">
        <v>43</v>
      </c>
      <c r="E4042" s="1" t="s">
        <v>44</v>
      </c>
      <c r="F4042" s="1" t="s">
        <v>53</v>
      </c>
      <c r="G4042" s="1" t="s">
        <v>46</v>
      </c>
      <c r="H4042" s="1" t="s">
        <v>54</v>
      </c>
      <c r="I4042" s="32" t="s">
        <v>7065</v>
      </c>
      <c r="J4042" s="32" t="s">
        <v>7066</v>
      </c>
      <c r="K4042" s="27">
        <v>44770.500451388885</v>
      </c>
      <c r="L4042" s="27">
        <v>44770.51425925926</v>
      </c>
      <c r="M4042" s="1" t="s">
        <v>50</v>
      </c>
      <c r="N4042">
        <v>1.3</v>
      </c>
      <c r="O4042" s="1"/>
      <c r="P4042" s="46"/>
    </row>
    <row r="4043" spans="1:16" ht="16.5" hidden="1" customHeight="1">
      <c r="A4043" s="43">
        <v>109550</v>
      </c>
      <c r="B4043" s="1" t="s">
        <v>41</v>
      </c>
      <c r="C4043" s="1" t="s">
        <v>150</v>
      </c>
      <c r="D4043" s="1" t="s">
        <v>61</v>
      </c>
      <c r="E4043" s="1" t="s">
        <v>44</v>
      </c>
      <c r="F4043" s="1" t="s">
        <v>45</v>
      </c>
      <c r="G4043" s="1" t="s">
        <v>46</v>
      </c>
      <c r="H4043" s="1" t="s">
        <v>47</v>
      </c>
      <c r="I4043" s="32" t="s">
        <v>7067</v>
      </c>
      <c r="J4043" s="32" t="s">
        <v>7068</v>
      </c>
      <c r="K4043" s="27">
        <v>44770.515138888892</v>
      </c>
      <c r="L4043" s="27">
        <v>44771.371157407404</v>
      </c>
      <c r="M4043" s="1" t="s">
        <v>50</v>
      </c>
      <c r="N4043">
        <v>1.3</v>
      </c>
      <c r="O4043" s="1"/>
      <c r="P4043" s="46"/>
    </row>
    <row r="4044" spans="1:16" ht="16.5" hidden="1" customHeight="1">
      <c r="A4044" s="43">
        <v>109551</v>
      </c>
      <c r="B4044" s="1" t="s">
        <v>60</v>
      </c>
      <c r="C4044" s="1" t="s">
        <v>51</v>
      </c>
      <c r="D4044" s="1" t="s">
        <v>61</v>
      </c>
      <c r="E4044" s="1" t="s">
        <v>62</v>
      </c>
      <c r="F4044" s="1" t="s">
        <v>53</v>
      </c>
      <c r="G4044" s="1" t="s">
        <v>46</v>
      </c>
      <c r="H4044" s="1" t="s">
        <v>47</v>
      </c>
      <c r="I4044" s="32" t="s">
        <v>7069</v>
      </c>
      <c r="J4044" s="32" t="s">
        <v>7070</v>
      </c>
      <c r="K4044" s="27">
        <v>44770.524386574078</v>
      </c>
      <c r="L4044" s="27">
        <v>44771.36891203704</v>
      </c>
      <c r="M4044" s="1" t="s">
        <v>50</v>
      </c>
      <c r="N4044">
        <v>1.3</v>
      </c>
      <c r="O4044" s="1"/>
      <c r="P4044" s="46"/>
    </row>
    <row r="4045" spans="1:16" ht="16.5" hidden="1" customHeight="1">
      <c r="A4045" s="43">
        <v>109552</v>
      </c>
      <c r="B4045" s="1" t="s">
        <v>41</v>
      </c>
      <c r="C4045" s="1" t="s">
        <v>51</v>
      </c>
      <c r="D4045" s="1" t="s">
        <v>43</v>
      </c>
      <c r="E4045" s="1" t="s">
        <v>44</v>
      </c>
      <c r="F4045" s="1" t="s">
        <v>53</v>
      </c>
      <c r="G4045" s="1" t="s">
        <v>85</v>
      </c>
      <c r="H4045" s="1" t="s">
        <v>47</v>
      </c>
      <c r="I4045" s="32" t="s">
        <v>7071</v>
      </c>
      <c r="J4045" s="32" t="s">
        <v>7072</v>
      </c>
      <c r="K4045" s="27">
        <v>44770.561226851853</v>
      </c>
      <c r="L4045" s="27">
        <v>44771.368645833332</v>
      </c>
      <c r="M4045" s="1" t="s">
        <v>50</v>
      </c>
      <c r="N4045">
        <v>1.3</v>
      </c>
      <c r="O4045" s="1"/>
      <c r="P4045" s="46"/>
    </row>
    <row r="4046" spans="1:16" ht="16.5" hidden="1" customHeight="1">
      <c r="A4046" s="43">
        <v>109553</v>
      </c>
      <c r="B4046" s="1" t="s">
        <v>60</v>
      </c>
      <c r="C4046" s="1" t="s">
        <v>51</v>
      </c>
      <c r="D4046" s="1" t="s">
        <v>81</v>
      </c>
      <c r="E4046" s="1" t="s">
        <v>44</v>
      </c>
      <c r="F4046" s="1" t="s">
        <v>53</v>
      </c>
      <c r="G4046" s="1" t="s">
        <v>85</v>
      </c>
      <c r="H4046" s="1" t="s">
        <v>54</v>
      </c>
      <c r="I4046" s="32" t="s">
        <v>7073</v>
      </c>
      <c r="J4046" s="32" t="s">
        <v>7074</v>
      </c>
      <c r="K4046" s="27">
        <v>44770.569895833331</v>
      </c>
      <c r="L4046" s="27">
        <v>44771.36824074074</v>
      </c>
      <c r="M4046" s="1" t="s">
        <v>50</v>
      </c>
      <c r="N4046">
        <v>1.3</v>
      </c>
      <c r="O4046" s="1"/>
      <c r="P4046" s="46"/>
    </row>
    <row r="4047" spans="1:16" ht="16.5" customHeight="1">
      <c r="A4047" s="43">
        <v>109554</v>
      </c>
      <c r="B4047" s="1" t="s">
        <v>60</v>
      </c>
      <c r="C4047" s="1" t="s">
        <v>51</v>
      </c>
      <c r="D4047" s="1" t="s">
        <v>43</v>
      </c>
      <c r="E4047" s="1" t="s">
        <v>75</v>
      </c>
      <c r="F4047" s="1" t="s">
        <v>67</v>
      </c>
      <c r="G4047" s="1" t="s">
        <v>401</v>
      </c>
      <c r="H4047" s="1" t="s">
        <v>47</v>
      </c>
      <c r="I4047" s="32" t="s">
        <v>7075</v>
      </c>
      <c r="J4047" s="32" t="s">
        <v>7076</v>
      </c>
      <c r="K4047" s="27">
        <v>44770.58320601852</v>
      </c>
      <c r="L4047" s="27">
        <v>44775.357407407406</v>
      </c>
      <c r="M4047" s="1" t="s">
        <v>50</v>
      </c>
      <c r="N4047" s="85" t="s">
        <v>429</v>
      </c>
      <c r="O4047" s="1"/>
      <c r="P4047" s="46"/>
    </row>
    <row r="4048" spans="1:16" ht="16.5" hidden="1" customHeight="1">
      <c r="A4048" s="43">
        <v>109555</v>
      </c>
      <c r="B4048" s="1" t="s">
        <v>60</v>
      </c>
      <c r="C4048" s="1" t="s">
        <v>51</v>
      </c>
      <c r="D4048" s="1" t="s">
        <v>61</v>
      </c>
      <c r="E4048" s="1" t="s">
        <v>44</v>
      </c>
      <c r="F4048" s="1" t="s">
        <v>53</v>
      </c>
      <c r="G4048" s="1" t="s">
        <v>46</v>
      </c>
      <c r="H4048" s="1" t="s">
        <v>54</v>
      </c>
      <c r="I4048" s="32" t="s">
        <v>3295</v>
      </c>
      <c r="J4048" s="32" t="s">
        <v>7077</v>
      </c>
      <c r="K4048" s="27">
        <v>44770.583391203705</v>
      </c>
      <c r="L4048" s="27">
        <v>44771.36787037037</v>
      </c>
      <c r="M4048" s="1" t="s">
        <v>50</v>
      </c>
      <c r="N4048">
        <v>1.3</v>
      </c>
      <c r="O4048" s="1"/>
      <c r="P4048" s="46"/>
    </row>
    <row r="4049" spans="1:16" ht="16.5" hidden="1" customHeight="1">
      <c r="A4049" s="43">
        <v>109556</v>
      </c>
      <c r="B4049" s="1" t="s">
        <v>60</v>
      </c>
      <c r="C4049" s="1" t="s">
        <v>42</v>
      </c>
      <c r="D4049" s="1" t="s">
        <v>61</v>
      </c>
      <c r="E4049" s="1" t="s">
        <v>44</v>
      </c>
      <c r="F4049" s="1" t="s">
        <v>45</v>
      </c>
      <c r="G4049" s="1" t="s">
        <v>46</v>
      </c>
      <c r="H4049" s="1" t="s">
        <v>54</v>
      </c>
      <c r="I4049" s="32" t="s">
        <v>7078</v>
      </c>
      <c r="J4049" s="32" t="s">
        <v>7079</v>
      </c>
      <c r="K4049" s="27">
        <v>44770.615416666667</v>
      </c>
      <c r="L4049" s="27">
        <v>44771.367442129631</v>
      </c>
      <c r="M4049" s="1" t="s">
        <v>50</v>
      </c>
      <c r="N4049">
        <v>1.3</v>
      </c>
      <c r="O4049" s="1"/>
      <c r="P4049" s="46"/>
    </row>
    <row r="4050" spans="1:16" ht="16.5" hidden="1" customHeight="1">
      <c r="A4050" s="43">
        <v>109557</v>
      </c>
      <c r="B4050" s="1" t="s">
        <v>60</v>
      </c>
      <c r="C4050" s="1" t="s">
        <v>42</v>
      </c>
      <c r="D4050" s="1" t="s">
        <v>81</v>
      </c>
      <c r="E4050" s="1" t="s">
        <v>241</v>
      </c>
      <c r="F4050" s="1" t="s">
        <v>67</v>
      </c>
      <c r="G4050" s="1" t="s">
        <v>85</v>
      </c>
      <c r="H4050" s="1" t="s">
        <v>47</v>
      </c>
      <c r="I4050" s="32" t="s">
        <v>7080</v>
      </c>
      <c r="J4050" s="32" t="s">
        <v>7081</v>
      </c>
      <c r="K4050" s="27">
        <v>44770.658784722225</v>
      </c>
      <c r="L4050" s="27">
        <v>44774.669444444444</v>
      </c>
      <c r="M4050" s="1" t="s">
        <v>50</v>
      </c>
      <c r="N4050">
        <v>1.3</v>
      </c>
      <c r="O4050" s="1"/>
      <c r="P4050" s="46"/>
    </row>
    <row r="4051" spans="1:16" ht="16.5" hidden="1" customHeight="1">
      <c r="A4051" s="43">
        <v>109558</v>
      </c>
      <c r="B4051" s="1" t="s">
        <v>60</v>
      </c>
      <c r="C4051" s="1" t="s">
        <v>150</v>
      </c>
      <c r="D4051" s="1" t="s">
        <v>61</v>
      </c>
      <c r="E4051" s="1" t="s">
        <v>44</v>
      </c>
      <c r="F4051" s="1" t="s">
        <v>45</v>
      </c>
      <c r="G4051" s="1" t="s">
        <v>46</v>
      </c>
      <c r="H4051" s="1" t="s">
        <v>47</v>
      </c>
      <c r="I4051" s="32" t="s">
        <v>7082</v>
      </c>
      <c r="J4051" s="32" t="s">
        <v>6333</v>
      </c>
      <c r="K4051" s="27">
        <v>44770.669583333336</v>
      </c>
      <c r="L4051" s="27">
        <v>44771.367175925923</v>
      </c>
      <c r="M4051" s="1" t="s">
        <v>50</v>
      </c>
      <c r="N4051">
        <v>1.3</v>
      </c>
      <c r="O4051" s="1"/>
      <c r="P4051" s="46"/>
    </row>
    <row r="4052" spans="1:16" ht="16.5" hidden="1" customHeight="1">
      <c r="A4052" s="43">
        <v>109559</v>
      </c>
      <c r="B4052" s="1" t="s">
        <v>41</v>
      </c>
      <c r="C4052" s="1" t="s">
        <v>109</v>
      </c>
      <c r="D4052" s="1" t="s">
        <v>61</v>
      </c>
      <c r="E4052" s="1" t="s">
        <v>44</v>
      </c>
      <c r="F4052" s="1" t="s">
        <v>45</v>
      </c>
      <c r="G4052" s="1" t="s">
        <v>46</v>
      </c>
      <c r="H4052" s="1" t="s">
        <v>47</v>
      </c>
      <c r="I4052" s="32" t="s">
        <v>7083</v>
      </c>
      <c r="J4052" s="32" t="s">
        <v>7084</v>
      </c>
      <c r="K4052" s="27">
        <v>44770.673564814817</v>
      </c>
      <c r="L4052" s="27">
        <v>44771.367013888892</v>
      </c>
      <c r="M4052" s="1" t="s">
        <v>50</v>
      </c>
      <c r="N4052">
        <v>1.3</v>
      </c>
      <c r="O4052" s="1"/>
      <c r="P4052" s="46"/>
    </row>
    <row r="4053" spans="1:16" ht="16.5" hidden="1" customHeight="1">
      <c r="A4053" s="43">
        <v>109560</v>
      </c>
      <c r="B4053" s="1" t="s">
        <v>41</v>
      </c>
      <c r="C4053" s="1" t="s">
        <v>388</v>
      </c>
      <c r="D4053" s="1" t="s">
        <v>43</v>
      </c>
      <c r="E4053" s="1" t="s">
        <v>44</v>
      </c>
      <c r="F4053" s="1" t="s">
        <v>45</v>
      </c>
      <c r="G4053" s="1" t="s">
        <v>46</v>
      </c>
      <c r="H4053" s="1" t="s">
        <v>54</v>
      </c>
      <c r="I4053" s="32" t="s">
        <v>7085</v>
      </c>
      <c r="J4053" s="32" t="s">
        <v>7086</v>
      </c>
      <c r="K4053" s="27">
        <v>44770.67895833333</v>
      </c>
      <c r="L4053" s="27">
        <v>44771.36681712963</v>
      </c>
      <c r="M4053" s="1" t="s">
        <v>50</v>
      </c>
      <c r="N4053">
        <v>1.3</v>
      </c>
      <c r="O4053" s="1"/>
      <c r="P4053" s="46"/>
    </row>
    <row r="4054" spans="1:16" ht="16.5" hidden="1" customHeight="1">
      <c r="A4054" s="43">
        <v>109561</v>
      </c>
      <c r="B4054" s="1" t="s">
        <v>60</v>
      </c>
      <c r="C4054" s="1" t="s">
        <v>42</v>
      </c>
      <c r="D4054" s="1" t="s">
        <v>61</v>
      </c>
      <c r="E4054" s="1" t="s">
        <v>44</v>
      </c>
      <c r="F4054" s="1" t="s">
        <v>45</v>
      </c>
      <c r="G4054" s="1" t="s">
        <v>46</v>
      </c>
      <c r="H4054" s="1" t="s">
        <v>47</v>
      </c>
      <c r="I4054" s="32" t="s">
        <v>7087</v>
      </c>
      <c r="J4054" s="32" t="s">
        <v>7088</v>
      </c>
      <c r="K4054" s="27">
        <v>44770.681863425925</v>
      </c>
      <c r="L4054" s="27">
        <v>44775.358090277776</v>
      </c>
      <c r="M4054" s="1" t="s">
        <v>50</v>
      </c>
      <c r="N4054">
        <v>1.3</v>
      </c>
      <c r="O4054" s="1"/>
      <c r="P4054" s="46"/>
    </row>
    <row r="4055" spans="1:16" ht="16.5" hidden="1" customHeight="1">
      <c r="A4055" s="43">
        <v>109562</v>
      </c>
      <c r="B4055" s="1" t="s">
        <v>41</v>
      </c>
      <c r="C4055" s="1" t="s">
        <v>51</v>
      </c>
      <c r="D4055" s="1" t="s">
        <v>52</v>
      </c>
      <c r="E4055" s="1" t="s">
        <v>44</v>
      </c>
      <c r="F4055" s="1" t="s">
        <v>53</v>
      </c>
      <c r="G4055" s="1" t="s">
        <v>85</v>
      </c>
      <c r="H4055" s="1" t="s">
        <v>47</v>
      </c>
      <c r="I4055" s="32" t="s">
        <v>7089</v>
      </c>
      <c r="J4055" s="32" t="s">
        <v>7090</v>
      </c>
      <c r="K4055" s="27">
        <v>44770.694421296299</v>
      </c>
      <c r="L4055" s="27">
        <v>44775.55804398148</v>
      </c>
      <c r="M4055" s="1" t="s">
        <v>50</v>
      </c>
      <c r="N4055">
        <v>1.3</v>
      </c>
      <c r="O4055" s="1"/>
      <c r="P4055" s="46"/>
    </row>
    <row r="4056" spans="1:16" ht="16.5" hidden="1" customHeight="1">
      <c r="A4056" s="43">
        <v>109563</v>
      </c>
      <c r="B4056" s="1" t="s">
        <v>41</v>
      </c>
      <c r="C4056" s="1" t="s">
        <v>99</v>
      </c>
      <c r="D4056" s="1" t="s">
        <v>61</v>
      </c>
      <c r="E4056" s="1" t="s">
        <v>44</v>
      </c>
      <c r="F4056" s="1" t="s">
        <v>45</v>
      </c>
      <c r="G4056" s="1" t="s">
        <v>46</v>
      </c>
      <c r="H4056" s="1" t="s">
        <v>47</v>
      </c>
      <c r="I4056" s="32" t="s">
        <v>7091</v>
      </c>
      <c r="J4056" s="32" t="s">
        <v>6386</v>
      </c>
      <c r="K4056" s="27">
        <v>44770.697511574072</v>
      </c>
      <c r="L4056" s="27">
        <v>44771.365763888891</v>
      </c>
      <c r="M4056" s="1" t="s">
        <v>50</v>
      </c>
      <c r="N4056">
        <v>1.3</v>
      </c>
      <c r="O4056" s="1"/>
      <c r="P4056" s="46"/>
    </row>
    <row r="4057" spans="1:16" ht="16.5" hidden="1" customHeight="1">
      <c r="A4057" s="43">
        <v>109564</v>
      </c>
      <c r="B4057" s="1" t="s">
        <v>60</v>
      </c>
      <c r="C4057" s="1" t="s">
        <v>341</v>
      </c>
      <c r="D4057" s="1" t="s">
        <v>52</v>
      </c>
      <c r="E4057" s="1" t="s">
        <v>66</v>
      </c>
      <c r="F4057" s="1" t="s">
        <v>45</v>
      </c>
      <c r="G4057" s="1" t="s">
        <v>46</v>
      </c>
      <c r="H4057" s="1" t="s">
        <v>54</v>
      </c>
      <c r="I4057" s="32" t="s">
        <v>3284</v>
      </c>
      <c r="J4057" s="32" t="s">
        <v>6079</v>
      </c>
      <c r="K4057" s="27">
        <v>44770.701053240744</v>
      </c>
      <c r="L4057" s="27">
        <v>44775.435381944444</v>
      </c>
      <c r="M4057" s="1" t="s">
        <v>50</v>
      </c>
      <c r="N4057">
        <v>1.3</v>
      </c>
      <c r="O4057" s="1"/>
      <c r="P4057" s="46"/>
    </row>
    <row r="4058" spans="1:16" ht="16.5" hidden="1" customHeight="1">
      <c r="A4058" s="43">
        <v>109565</v>
      </c>
      <c r="B4058" s="1" t="s">
        <v>41</v>
      </c>
      <c r="C4058" s="1" t="s">
        <v>51</v>
      </c>
      <c r="D4058" s="1" t="s">
        <v>61</v>
      </c>
      <c r="E4058" s="1" t="s">
        <v>44</v>
      </c>
      <c r="F4058" s="1" t="s">
        <v>53</v>
      </c>
      <c r="G4058" s="1" t="s">
        <v>85</v>
      </c>
      <c r="H4058" s="1" t="s">
        <v>47</v>
      </c>
      <c r="I4058" s="32" t="s">
        <v>7092</v>
      </c>
      <c r="J4058" s="32" t="s">
        <v>7093</v>
      </c>
      <c r="K4058" s="27">
        <v>44770.706458333334</v>
      </c>
      <c r="L4058" s="27">
        <v>44771.636828703704</v>
      </c>
      <c r="M4058" s="1" t="s">
        <v>50</v>
      </c>
      <c r="N4058">
        <v>1.3</v>
      </c>
      <c r="O4058" s="1"/>
      <c r="P4058" s="46"/>
    </row>
    <row r="4059" spans="1:16" ht="16.5" hidden="1" customHeight="1">
      <c r="A4059" s="43">
        <v>109566</v>
      </c>
      <c r="B4059" s="1" t="s">
        <v>57</v>
      </c>
      <c r="C4059" s="1" t="s">
        <v>51</v>
      </c>
      <c r="D4059" s="1" t="s">
        <v>52</v>
      </c>
      <c r="E4059" s="1" t="s">
        <v>62</v>
      </c>
      <c r="F4059" s="1" t="s">
        <v>53</v>
      </c>
      <c r="G4059" s="1" t="s">
        <v>46</v>
      </c>
      <c r="H4059" s="1" t="s">
        <v>47</v>
      </c>
      <c r="I4059" s="32" t="s">
        <v>7094</v>
      </c>
      <c r="J4059" s="32" t="s">
        <v>7095</v>
      </c>
      <c r="K4059" s="27">
        <v>44770.724351851852</v>
      </c>
      <c r="L4059" s="27">
        <v>44771.364236111112</v>
      </c>
      <c r="M4059" s="1" t="s">
        <v>50</v>
      </c>
      <c r="N4059">
        <v>1.1000000000000001</v>
      </c>
      <c r="O4059" s="1"/>
      <c r="P4059" s="46"/>
    </row>
    <row r="4060" spans="1:16" ht="16.5" hidden="1" customHeight="1">
      <c r="A4060" s="43">
        <v>109567</v>
      </c>
      <c r="B4060" s="1" t="s">
        <v>60</v>
      </c>
      <c r="C4060" s="1" t="s">
        <v>51</v>
      </c>
      <c r="D4060" s="1" t="s">
        <v>61</v>
      </c>
      <c r="E4060" s="1" t="s">
        <v>44</v>
      </c>
      <c r="F4060" s="1" t="s">
        <v>45</v>
      </c>
      <c r="G4060" s="1" t="s">
        <v>46</v>
      </c>
      <c r="H4060" s="1" t="s">
        <v>47</v>
      </c>
      <c r="I4060" s="32" t="s">
        <v>7096</v>
      </c>
      <c r="J4060" s="32" t="s">
        <v>7097</v>
      </c>
      <c r="K4060" s="27">
        <v>44770.725543981483</v>
      </c>
      <c r="L4060" s="27">
        <v>44771.362187500003</v>
      </c>
      <c r="M4060" s="1" t="s">
        <v>50</v>
      </c>
      <c r="N4060">
        <v>1.3</v>
      </c>
      <c r="O4060" s="1"/>
      <c r="P4060" s="46"/>
    </row>
    <row r="4061" spans="1:16" ht="16.5" customHeight="1">
      <c r="A4061" s="43">
        <v>109568</v>
      </c>
      <c r="B4061" s="1" t="s">
        <v>57</v>
      </c>
      <c r="C4061" s="1" t="s">
        <v>189</v>
      </c>
      <c r="D4061" s="1" t="s">
        <v>43</v>
      </c>
      <c r="E4061" s="1" t="s">
        <v>66</v>
      </c>
      <c r="F4061" s="1" t="s">
        <v>67</v>
      </c>
      <c r="G4061" s="1" t="s">
        <v>401</v>
      </c>
      <c r="H4061" s="1" t="s">
        <v>54</v>
      </c>
      <c r="I4061" s="32" t="s">
        <v>7098</v>
      </c>
      <c r="J4061" s="32" t="s">
        <v>7099</v>
      </c>
      <c r="K4061" s="27">
        <v>44770.776990740742</v>
      </c>
      <c r="L4061" s="27">
        <v>44771.63721064815</v>
      </c>
      <c r="M4061" s="1" t="s">
        <v>50</v>
      </c>
      <c r="N4061" s="85" t="s">
        <v>443</v>
      </c>
      <c r="O4061" s="1"/>
      <c r="P4061" s="46"/>
    </row>
    <row r="4062" spans="1:16" ht="16.5" hidden="1" customHeight="1">
      <c r="A4062" s="43">
        <v>109569</v>
      </c>
      <c r="B4062" s="1" t="s">
        <v>60</v>
      </c>
      <c r="C4062" s="1" t="s">
        <v>51</v>
      </c>
      <c r="D4062" s="1" t="s">
        <v>61</v>
      </c>
      <c r="E4062" s="1" t="s">
        <v>44</v>
      </c>
      <c r="F4062" s="1" t="s">
        <v>53</v>
      </c>
      <c r="G4062" s="1" t="s">
        <v>498</v>
      </c>
      <c r="H4062" s="1" t="s">
        <v>47</v>
      </c>
      <c r="I4062" s="32" t="s">
        <v>7100</v>
      </c>
      <c r="J4062" s="32" t="s">
        <v>7101</v>
      </c>
      <c r="K4062" s="27">
        <v>44771.428749999999</v>
      </c>
      <c r="L4062" s="27">
        <v>44772.412280092591</v>
      </c>
      <c r="M4062" s="1" t="s">
        <v>50</v>
      </c>
      <c r="N4062">
        <v>1.3</v>
      </c>
      <c r="O4062" s="1"/>
      <c r="P4062" s="46"/>
    </row>
    <row r="4063" spans="1:16" ht="16.5" hidden="1" customHeight="1">
      <c r="A4063" s="43">
        <v>109570</v>
      </c>
      <c r="B4063" s="1" t="s">
        <v>41</v>
      </c>
      <c r="C4063" s="1" t="s">
        <v>51</v>
      </c>
      <c r="D4063" s="1" t="s">
        <v>81</v>
      </c>
      <c r="E4063" s="1" t="s">
        <v>257</v>
      </c>
      <c r="F4063" s="1" t="s">
        <v>53</v>
      </c>
      <c r="G4063" s="1" t="s">
        <v>85</v>
      </c>
      <c r="H4063" s="1" t="s">
        <v>54</v>
      </c>
      <c r="I4063" s="32" t="s">
        <v>7102</v>
      </c>
      <c r="J4063" s="32" t="s">
        <v>7103</v>
      </c>
      <c r="K4063" s="27">
        <v>44771.443807870368</v>
      </c>
      <c r="L4063" s="27">
        <v>44774.690682870372</v>
      </c>
      <c r="M4063" s="1" t="s">
        <v>50</v>
      </c>
      <c r="N4063">
        <v>1.3</v>
      </c>
      <c r="O4063" s="1"/>
      <c r="P4063" s="46"/>
    </row>
    <row r="4064" spans="1:16" ht="16.5" hidden="1" customHeight="1">
      <c r="A4064" s="43">
        <v>109571</v>
      </c>
      <c r="B4064" s="1" t="s">
        <v>60</v>
      </c>
      <c r="C4064" s="1" t="s">
        <v>51</v>
      </c>
      <c r="D4064" s="1" t="s">
        <v>81</v>
      </c>
      <c r="E4064" s="1" t="s">
        <v>44</v>
      </c>
      <c r="F4064" s="1" t="s">
        <v>45</v>
      </c>
      <c r="G4064" s="1" t="s">
        <v>46</v>
      </c>
      <c r="H4064" s="1" t="s">
        <v>54</v>
      </c>
      <c r="I4064" s="32" t="s">
        <v>7104</v>
      </c>
      <c r="J4064" s="32" t="s">
        <v>7105</v>
      </c>
      <c r="K4064" s="27">
        <v>44771.455972222226</v>
      </c>
      <c r="L4064" s="27">
        <v>44771.637476851851</v>
      </c>
      <c r="M4064" s="1" t="s">
        <v>50</v>
      </c>
      <c r="N4064">
        <v>1.3</v>
      </c>
      <c r="O4064" s="1"/>
      <c r="P4064" s="46"/>
    </row>
    <row r="4065" spans="1:16" ht="16.5" hidden="1" customHeight="1">
      <c r="A4065" s="43">
        <v>109572</v>
      </c>
      <c r="B4065" s="1" t="s">
        <v>60</v>
      </c>
      <c r="C4065" s="1" t="s">
        <v>51</v>
      </c>
      <c r="D4065" s="1" t="s">
        <v>43</v>
      </c>
      <c r="E4065" s="1" t="s">
        <v>296</v>
      </c>
      <c r="F4065" s="1" t="s">
        <v>45</v>
      </c>
      <c r="G4065" s="1" t="s">
        <v>46</v>
      </c>
      <c r="H4065" s="1" t="s">
        <v>47</v>
      </c>
      <c r="I4065" s="32" t="s">
        <v>7106</v>
      </c>
      <c r="J4065" s="32" t="s">
        <v>7107</v>
      </c>
      <c r="K4065" s="27">
        <v>44771.472581018519</v>
      </c>
      <c r="L4065" s="27">
        <v>44771.640879629631</v>
      </c>
      <c r="M4065" s="1" t="s">
        <v>50</v>
      </c>
      <c r="N4065">
        <v>1.3</v>
      </c>
      <c r="O4065" s="1"/>
      <c r="P4065" s="46"/>
    </row>
    <row r="4066" spans="1:16" ht="16.5" hidden="1" customHeight="1">
      <c r="A4066" s="43">
        <v>109573</v>
      </c>
      <c r="B4066" s="1" t="s">
        <v>60</v>
      </c>
      <c r="C4066" s="1" t="s">
        <v>42</v>
      </c>
      <c r="D4066" s="1" t="s">
        <v>52</v>
      </c>
      <c r="E4066" s="1" t="s">
        <v>44</v>
      </c>
      <c r="F4066" s="1" t="s">
        <v>45</v>
      </c>
      <c r="G4066" s="1" t="s">
        <v>46</v>
      </c>
      <c r="H4066" s="1" t="s">
        <v>47</v>
      </c>
      <c r="I4066" s="32" t="s">
        <v>7108</v>
      </c>
      <c r="J4066" s="32" t="s">
        <v>7109</v>
      </c>
      <c r="K4066" s="27">
        <v>44771.495451388888</v>
      </c>
      <c r="L4066" s="27">
        <v>44771.641250000001</v>
      </c>
      <c r="M4066" s="1" t="s">
        <v>50</v>
      </c>
      <c r="N4066">
        <v>1.3</v>
      </c>
      <c r="O4066" s="1"/>
      <c r="P4066" s="46"/>
    </row>
    <row r="4067" spans="1:16" ht="16.5" hidden="1" customHeight="1">
      <c r="A4067" s="43">
        <v>109574</v>
      </c>
      <c r="B4067" s="1" t="s">
        <v>41</v>
      </c>
      <c r="C4067" s="1" t="s">
        <v>51</v>
      </c>
      <c r="D4067" s="1" t="s">
        <v>71</v>
      </c>
      <c r="E4067" s="1" t="s">
        <v>66</v>
      </c>
      <c r="F4067" s="1" t="s">
        <v>45</v>
      </c>
      <c r="G4067" s="1" t="s">
        <v>46</v>
      </c>
      <c r="H4067" s="1" t="s">
        <v>54</v>
      </c>
      <c r="I4067" s="32" t="s">
        <v>7110</v>
      </c>
      <c r="J4067" s="32" t="s">
        <v>7111</v>
      </c>
      <c r="K4067" s="27">
        <v>44771.51766203704</v>
      </c>
      <c r="L4067" s="27">
        <v>44771.641655092593</v>
      </c>
      <c r="M4067" s="1" t="s">
        <v>50</v>
      </c>
      <c r="N4067">
        <v>1.3</v>
      </c>
      <c r="O4067" s="1"/>
      <c r="P4067" s="46"/>
    </row>
    <row r="4068" spans="1:16" ht="16.5" hidden="1" customHeight="1">
      <c r="A4068" s="43">
        <v>109575</v>
      </c>
      <c r="B4068" s="1" t="s">
        <v>60</v>
      </c>
      <c r="C4068" s="1" t="s">
        <v>80</v>
      </c>
      <c r="D4068" s="1" t="s">
        <v>81</v>
      </c>
      <c r="E4068" s="1" t="s">
        <v>257</v>
      </c>
      <c r="F4068" s="1" t="s">
        <v>67</v>
      </c>
      <c r="G4068" s="1" t="s">
        <v>46</v>
      </c>
      <c r="H4068" s="1" t="s">
        <v>54</v>
      </c>
      <c r="I4068" s="32" t="s">
        <v>7112</v>
      </c>
      <c r="J4068" s="32" t="s">
        <v>7113</v>
      </c>
      <c r="K4068" s="27">
        <v>44771.579722222225</v>
      </c>
      <c r="L4068" s="27">
        <v>44774.672569444447</v>
      </c>
      <c r="M4068" s="1" t="s">
        <v>50</v>
      </c>
      <c r="N4068">
        <v>1.3</v>
      </c>
      <c r="O4068" s="1"/>
      <c r="P4068" s="46"/>
    </row>
    <row r="4069" spans="1:16" ht="16.5" hidden="1" customHeight="1">
      <c r="A4069" s="43">
        <v>109576</v>
      </c>
      <c r="B4069" s="1" t="s">
        <v>60</v>
      </c>
      <c r="C4069" s="1" t="s">
        <v>42</v>
      </c>
      <c r="D4069" s="1" t="s">
        <v>61</v>
      </c>
      <c r="E4069" s="1" t="s">
        <v>62</v>
      </c>
      <c r="F4069" s="1" t="s">
        <v>45</v>
      </c>
      <c r="G4069" s="1" t="s">
        <v>46</v>
      </c>
      <c r="H4069" s="1" t="s">
        <v>54</v>
      </c>
      <c r="I4069" s="32" t="s">
        <v>7114</v>
      </c>
      <c r="J4069" s="32" t="s">
        <v>7115</v>
      </c>
      <c r="K4069" s="27">
        <v>44771.607442129629</v>
      </c>
      <c r="L4069" s="27">
        <v>44775.358912037038</v>
      </c>
      <c r="M4069" s="1" t="s">
        <v>50</v>
      </c>
      <c r="N4069">
        <v>1.3</v>
      </c>
      <c r="O4069" s="1"/>
      <c r="P4069" s="46"/>
    </row>
    <row r="4070" spans="1:16" ht="16.5" hidden="1" customHeight="1">
      <c r="A4070" s="43">
        <v>109577</v>
      </c>
      <c r="B4070" s="1" t="s">
        <v>60</v>
      </c>
      <c r="C4070" s="1" t="s">
        <v>51</v>
      </c>
      <c r="D4070" s="1" t="s">
        <v>61</v>
      </c>
      <c r="E4070" s="1" t="s">
        <v>44</v>
      </c>
      <c r="F4070" s="1" t="s">
        <v>45</v>
      </c>
      <c r="G4070" s="1" t="s">
        <v>46</v>
      </c>
      <c r="H4070" s="1" t="s">
        <v>54</v>
      </c>
      <c r="I4070" s="32" t="s">
        <v>7116</v>
      </c>
      <c r="J4070" s="32" t="s">
        <v>7117</v>
      </c>
      <c r="K4070" s="27">
        <v>44771.608738425923</v>
      </c>
      <c r="L4070" s="27">
        <v>44771.642002314817</v>
      </c>
      <c r="M4070" s="1" t="s">
        <v>50</v>
      </c>
      <c r="N4070">
        <v>1.3</v>
      </c>
      <c r="O4070" s="1"/>
      <c r="P4070" s="46"/>
    </row>
    <row r="4071" spans="1:16" ht="16.5" hidden="1" customHeight="1">
      <c r="A4071" s="43">
        <v>109578</v>
      </c>
      <c r="B4071" s="1" t="s">
        <v>57</v>
      </c>
      <c r="C4071" s="1" t="s">
        <v>51</v>
      </c>
      <c r="D4071" s="1" t="s">
        <v>71</v>
      </c>
      <c r="E4071" s="1" t="s">
        <v>62</v>
      </c>
      <c r="F4071" s="1" t="s">
        <v>45</v>
      </c>
      <c r="G4071" s="1" t="s">
        <v>46</v>
      </c>
      <c r="H4071" s="1" t="s">
        <v>47</v>
      </c>
      <c r="I4071" s="32" t="s">
        <v>7118</v>
      </c>
      <c r="J4071" s="32" t="s">
        <v>7119</v>
      </c>
      <c r="K4071" s="27">
        <v>44771.647824074076</v>
      </c>
      <c r="L4071" s="27">
        <v>44771.65457175926</v>
      </c>
      <c r="M4071" s="1" t="s">
        <v>50</v>
      </c>
      <c r="N4071">
        <v>1.1000000000000001</v>
      </c>
      <c r="O4071" s="1"/>
      <c r="P4071" s="46"/>
    </row>
    <row r="4072" spans="1:16" ht="16.5" hidden="1" customHeight="1">
      <c r="A4072" s="43">
        <v>109579</v>
      </c>
      <c r="B4072" s="1" t="s">
        <v>41</v>
      </c>
      <c r="C4072" s="1" t="s">
        <v>114</v>
      </c>
      <c r="D4072" s="1" t="s">
        <v>43</v>
      </c>
      <c r="E4072" s="1" t="s">
        <v>62</v>
      </c>
      <c r="F4072" s="1" t="s">
        <v>45</v>
      </c>
      <c r="G4072" s="1" t="s">
        <v>46</v>
      </c>
      <c r="H4072" s="1" t="s">
        <v>47</v>
      </c>
      <c r="I4072" s="32" t="s">
        <v>7120</v>
      </c>
      <c r="J4072" s="32" t="s">
        <v>7121</v>
      </c>
      <c r="K4072" s="27">
        <v>44771.663576388892</v>
      </c>
      <c r="L4072" s="27">
        <v>44772.412916666668</v>
      </c>
      <c r="M4072" s="1" t="s">
        <v>50</v>
      </c>
      <c r="N4072">
        <v>1.3</v>
      </c>
      <c r="O4072" s="1"/>
      <c r="P4072" s="46"/>
    </row>
    <row r="4073" spans="1:16" ht="16.5" hidden="1" customHeight="1">
      <c r="A4073" s="43">
        <v>109580</v>
      </c>
      <c r="B4073" s="1" t="s">
        <v>636</v>
      </c>
      <c r="C4073" s="1" t="s">
        <v>150</v>
      </c>
      <c r="D4073" s="1" t="s">
        <v>52</v>
      </c>
      <c r="E4073" s="1" t="s">
        <v>440</v>
      </c>
      <c r="F4073" s="1" t="s">
        <v>67</v>
      </c>
      <c r="G4073" s="1" t="s">
        <v>46</v>
      </c>
      <c r="H4073" s="1" t="s">
        <v>297</v>
      </c>
      <c r="I4073" s="32" t="s">
        <v>7122</v>
      </c>
      <c r="J4073" s="32" t="s">
        <v>7123</v>
      </c>
      <c r="K4073" s="27">
        <v>44771.667303240742</v>
      </c>
      <c r="L4073" s="27">
        <v>44774.654733796298</v>
      </c>
      <c r="M4073" s="1"/>
      <c r="N4073">
        <v>1.1000000000000001</v>
      </c>
      <c r="O4073" s="1"/>
      <c r="P4073" s="46"/>
    </row>
    <row r="4074" spans="1:16" ht="16.5" customHeight="1">
      <c r="A4074" s="8"/>
      <c r="B4074" s="1"/>
      <c r="C4074" s="1"/>
      <c r="D4074" s="1"/>
      <c r="E4074" s="1"/>
      <c r="F4074" s="1"/>
      <c r="G4074" s="1"/>
      <c r="H4074" s="1"/>
      <c r="I4074" s="1"/>
      <c r="J4074" s="1"/>
      <c r="K4074" s="27"/>
      <c r="L4074" s="27"/>
      <c r="M4074" s="1"/>
      <c r="N4074" s="92"/>
      <c r="O4074" s="1"/>
      <c r="P4074" s="46"/>
    </row>
    <row r="4075" spans="1:16" ht="16.5" customHeight="1">
      <c r="A4075" s="8"/>
      <c r="B4075" s="1"/>
      <c r="C4075" s="1"/>
      <c r="D4075" s="1"/>
      <c r="E4075" s="1"/>
      <c r="F4075" s="1"/>
      <c r="G4075" s="1"/>
      <c r="H4075" s="1"/>
      <c r="I4075" s="1"/>
      <c r="J4075" s="1"/>
      <c r="K4075" s="27"/>
      <c r="L4075" s="27"/>
      <c r="M4075" s="1"/>
      <c r="N4075" s="92"/>
      <c r="O4075" s="1"/>
      <c r="P4075" s="46"/>
    </row>
    <row r="4076" spans="1:16" ht="16.5" customHeight="1">
      <c r="A4076" s="8"/>
      <c r="B4076" s="1"/>
      <c r="C4076" s="1"/>
      <c r="D4076" s="1"/>
      <c r="E4076" s="1"/>
      <c r="F4076" s="1"/>
      <c r="G4076" s="1"/>
      <c r="H4076" s="1"/>
      <c r="I4076" s="1"/>
      <c r="J4076" s="1"/>
      <c r="K4076" s="27"/>
      <c r="L4076" s="27"/>
      <c r="M4076" s="1"/>
      <c r="N4076" s="92"/>
      <c r="O4076" s="1"/>
      <c r="P4076" s="46"/>
    </row>
    <row r="4077" spans="1:16" ht="16.5" customHeight="1">
      <c r="A4077" s="8"/>
      <c r="B4077" s="1"/>
      <c r="C4077" s="1"/>
      <c r="D4077" s="1"/>
      <c r="E4077" s="1"/>
      <c r="F4077" s="1"/>
      <c r="G4077" s="1"/>
      <c r="H4077" s="1"/>
      <c r="I4077" s="1"/>
      <c r="J4077" s="1"/>
      <c r="K4077" s="27"/>
      <c r="L4077" s="27"/>
      <c r="M4077" s="1"/>
      <c r="N4077" s="92"/>
      <c r="O4077" s="1"/>
      <c r="P4077" s="46"/>
    </row>
    <row r="4078" spans="1:16" ht="16.5" customHeight="1">
      <c r="A4078" s="8"/>
      <c r="B4078" s="1"/>
      <c r="C4078" s="1"/>
      <c r="D4078" s="1"/>
      <c r="E4078" s="1"/>
      <c r="F4078" s="1"/>
      <c r="G4078" s="1"/>
      <c r="H4078" s="1"/>
      <c r="I4078" s="1"/>
      <c r="J4078" s="1"/>
      <c r="K4078" s="27"/>
      <c r="L4078" s="27"/>
      <c r="M4078" s="1"/>
      <c r="N4078" s="92"/>
      <c r="O4078" s="1"/>
      <c r="P4078" s="46"/>
    </row>
    <row r="4079" spans="1:16" ht="16.5" customHeight="1">
      <c r="A4079" s="8"/>
      <c r="B4079" s="1"/>
      <c r="C4079" s="1"/>
      <c r="D4079" s="1"/>
      <c r="E4079" s="1"/>
      <c r="F4079" s="1"/>
      <c r="G4079" s="1"/>
      <c r="H4079" s="1"/>
      <c r="I4079" s="1"/>
      <c r="J4079" s="1"/>
      <c r="K4079" s="27"/>
      <c r="L4079" s="27"/>
      <c r="M4079" s="1"/>
      <c r="N4079" s="92"/>
      <c r="O4079" s="1"/>
      <c r="P4079" s="46"/>
    </row>
    <row r="4080" spans="1:16" ht="16.5" customHeight="1">
      <c r="A4080" s="8"/>
      <c r="B4080" s="1"/>
      <c r="C4080" s="1"/>
      <c r="D4080" s="1"/>
      <c r="E4080" s="1"/>
      <c r="F4080" s="1"/>
      <c r="G4080" s="1"/>
      <c r="H4080" s="1"/>
      <c r="I4080" s="32"/>
      <c r="J4080" s="1"/>
      <c r="K4080" s="27"/>
      <c r="L4080" s="27"/>
      <c r="M4080" s="1"/>
      <c r="N4080" s="92"/>
      <c r="O4080" s="1"/>
      <c r="P4080" s="46"/>
    </row>
    <row r="4081" spans="1:16" ht="16.5" customHeight="1">
      <c r="A4081" s="8"/>
      <c r="B4081" s="1"/>
      <c r="C4081" s="1"/>
      <c r="D4081" s="1"/>
      <c r="E4081" s="1"/>
      <c r="F4081" s="1"/>
      <c r="G4081" s="1"/>
      <c r="H4081" s="1"/>
      <c r="I4081" s="1"/>
      <c r="J4081" s="1"/>
      <c r="K4081" s="27"/>
      <c r="L4081" s="27"/>
      <c r="M4081" s="1"/>
      <c r="N4081" s="92"/>
      <c r="O4081" s="1"/>
      <c r="P4081" s="46"/>
    </row>
    <row r="4082" spans="1:16" ht="16.5" customHeight="1">
      <c r="A4082" s="8"/>
      <c r="B4082" s="1"/>
      <c r="C4082" s="1"/>
      <c r="D4082" s="1"/>
      <c r="E4082" s="1"/>
      <c r="F4082" s="1"/>
      <c r="G4082" s="1"/>
      <c r="H4082" s="1"/>
      <c r="I4082" s="32"/>
      <c r="J4082" s="1"/>
      <c r="K4082" s="27"/>
      <c r="L4082" s="27"/>
      <c r="M4082" s="1"/>
      <c r="N4082" s="92"/>
      <c r="O4082" s="1"/>
      <c r="P4082" s="46"/>
    </row>
    <row r="4083" spans="1:16" ht="16.5" customHeight="1">
      <c r="A4083" s="8"/>
      <c r="B4083" s="1"/>
      <c r="C4083" s="1"/>
      <c r="D4083" s="1"/>
      <c r="E4083" s="1"/>
      <c r="F4083" s="1"/>
      <c r="G4083" s="1"/>
      <c r="H4083" s="1"/>
      <c r="I4083" s="32"/>
      <c r="J4083" s="1"/>
      <c r="K4083" s="27"/>
      <c r="L4083" s="27"/>
      <c r="M4083" s="1"/>
      <c r="N4083" s="92"/>
      <c r="O4083" s="1"/>
      <c r="P4083" s="46"/>
    </row>
    <row r="4084" spans="1:16" ht="16.5" customHeight="1">
      <c r="A4084" s="8"/>
      <c r="B4084" s="1"/>
      <c r="C4084" s="1"/>
      <c r="D4084" s="1"/>
      <c r="E4084" s="1"/>
      <c r="F4084" s="1"/>
      <c r="G4084" s="1"/>
      <c r="H4084" s="1"/>
      <c r="I4084" s="32"/>
      <c r="J4084" s="1"/>
      <c r="K4084" s="27"/>
      <c r="L4084" s="27"/>
      <c r="M4084" s="1"/>
      <c r="N4084" s="92"/>
      <c r="O4084" s="1"/>
      <c r="P4084" s="46"/>
    </row>
    <row r="4085" spans="1:16" ht="16.5" customHeight="1">
      <c r="A4085" s="8"/>
      <c r="B4085" s="1"/>
      <c r="C4085" s="1"/>
      <c r="D4085" s="1"/>
      <c r="E4085" s="1"/>
      <c r="F4085" s="1"/>
      <c r="G4085" s="1"/>
      <c r="H4085" s="1"/>
      <c r="I4085" s="32"/>
      <c r="J4085" s="1"/>
      <c r="K4085" s="27"/>
      <c r="L4085" s="27"/>
      <c r="M4085" s="1"/>
      <c r="N4085" s="92"/>
      <c r="O4085" s="1"/>
      <c r="P4085" s="46"/>
    </row>
    <row r="4086" spans="1:16" ht="16.5" customHeight="1">
      <c r="A4086" s="8"/>
      <c r="B4086" s="1"/>
      <c r="C4086" s="1"/>
      <c r="D4086" s="1"/>
      <c r="E4086" s="1"/>
      <c r="F4086" s="1"/>
      <c r="G4086" s="1"/>
      <c r="H4086" s="1"/>
      <c r="I4086" s="1"/>
      <c r="J4086" s="1"/>
      <c r="K4086" s="27"/>
      <c r="L4086" s="27"/>
      <c r="M4086" s="1"/>
      <c r="N4086" s="92"/>
      <c r="O4086" s="1"/>
      <c r="P4086" s="46"/>
    </row>
    <row r="4087" spans="1:16" ht="16.5" customHeight="1">
      <c r="A4087" s="8"/>
      <c r="B4087" s="1"/>
      <c r="C4087" s="1"/>
      <c r="D4087" s="1"/>
      <c r="E4087" s="1"/>
      <c r="F4087" s="1"/>
      <c r="G4087" s="1"/>
      <c r="H4087" s="1"/>
      <c r="I4087" s="1"/>
      <c r="J4087" s="1"/>
      <c r="K4087" s="27"/>
      <c r="L4087" s="27"/>
      <c r="M4087" s="1"/>
      <c r="N4087" s="92"/>
      <c r="O4087" s="1"/>
      <c r="P4087" s="46"/>
    </row>
    <row r="4088" spans="1:16" ht="16.5" customHeight="1">
      <c r="A4088" s="8"/>
      <c r="B4088" s="1"/>
      <c r="C4088" s="1"/>
      <c r="D4088" s="1"/>
      <c r="E4088" s="1"/>
      <c r="F4088" s="1"/>
      <c r="G4088" s="1"/>
      <c r="H4088" s="1"/>
      <c r="I4088" s="1"/>
      <c r="J4088" s="1"/>
      <c r="K4088" s="27"/>
      <c r="L4088" s="27"/>
      <c r="M4088" s="1"/>
      <c r="N4088" s="92"/>
      <c r="O4088" s="1"/>
      <c r="P4088" s="46"/>
    </row>
    <row r="4089" spans="1:16" ht="16.5" customHeight="1">
      <c r="A4089" s="8"/>
      <c r="B4089" s="1"/>
      <c r="C4089" s="1"/>
      <c r="D4089" s="1"/>
      <c r="E4089" s="1"/>
      <c r="F4089" s="1"/>
      <c r="G4089" s="1"/>
      <c r="H4089" s="1"/>
      <c r="I4089" s="1"/>
      <c r="J4089" s="1"/>
      <c r="K4089" s="27"/>
      <c r="L4089" s="27"/>
      <c r="M4089" s="1"/>
      <c r="N4089" s="92"/>
      <c r="O4089" s="1"/>
      <c r="P4089" s="46"/>
    </row>
    <row r="4090" spans="1:16" ht="16.5" customHeight="1">
      <c r="A4090" s="8"/>
      <c r="B4090" s="1"/>
      <c r="C4090" s="1"/>
      <c r="D4090" s="1"/>
      <c r="E4090" s="1"/>
      <c r="F4090" s="1"/>
      <c r="G4090" s="1"/>
      <c r="H4090" s="1"/>
      <c r="I4090" s="1"/>
      <c r="J4090" s="1"/>
      <c r="K4090" s="27"/>
      <c r="L4090" s="27"/>
      <c r="M4090" s="1"/>
      <c r="N4090" s="92"/>
      <c r="O4090" s="1"/>
      <c r="P4090" s="46"/>
    </row>
    <row r="4091" spans="1:16" ht="16.5" customHeight="1">
      <c r="A4091" s="8"/>
      <c r="B4091" s="1"/>
      <c r="C4091" s="1"/>
      <c r="D4091" s="1"/>
      <c r="E4091" s="1"/>
      <c r="F4091" s="1"/>
      <c r="G4091" s="1"/>
      <c r="H4091" s="1"/>
      <c r="I4091" s="1"/>
      <c r="J4091" s="1"/>
      <c r="K4091" s="27"/>
      <c r="L4091" s="27"/>
      <c r="M4091" s="1"/>
      <c r="N4091" s="92"/>
      <c r="O4091" s="1"/>
      <c r="P4091" s="46"/>
    </row>
    <row r="4092" spans="1:16" ht="16.5" customHeight="1">
      <c r="A4092" s="8"/>
      <c r="B4092" s="1"/>
      <c r="C4092" s="1"/>
      <c r="D4092" s="1"/>
      <c r="E4092" s="1"/>
      <c r="F4092" s="1"/>
      <c r="G4092" s="1"/>
      <c r="H4092" s="1"/>
      <c r="I4092" s="1"/>
      <c r="J4092" s="1"/>
      <c r="K4092" s="27"/>
      <c r="L4092" s="27"/>
      <c r="M4092" s="1"/>
      <c r="N4092" s="92"/>
      <c r="O4092" s="1"/>
      <c r="P4092" s="46"/>
    </row>
    <row r="4093" spans="1:16" ht="16.5" customHeight="1">
      <c r="A4093" s="8"/>
      <c r="B4093" s="1"/>
      <c r="C4093" s="1"/>
      <c r="D4093" s="1"/>
      <c r="E4093" s="1"/>
      <c r="F4093" s="1"/>
      <c r="G4093" s="1"/>
      <c r="H4093" s="1"/>
      <c r="I4093" s="1"/>
      <c r="J4093" s="1"/>
      <c r="K4093" s="27"/>
      <c r="L4093" s="27"/>
      <c r="M4093" s="1"/>
      <c r="N4093" s="92"/>
      <c r="O4093" s="1"/>
      <c r="P4093" s="46"/>
    </row>
    <row r="4094" spans="1:16" ht="16.5" customHeight="1">
      <c r="A4094" s="8"/>
      <c r="B4094" s="1"/>
      <c r="C4094" s="1"/>
      <c r="D4094" s="1"/>
      <c r="E4094" s="1"/>
      <c r="F4094" s="1"/>
      <c r="G4094" s="1"/>
      <c r="H4094" s="1"/>
      <c r="I4094" s="1"/>
      <c r="J4094" s="1"/>
      <c r="K4094" s="27"/>
      <c r="L4094" s="27"/>
      <c r="M4094" s="1"/>
      <c r="N4094" s="92"/>
      <c r="O4094" s="1"/>
      <c r="P4094" s="46"/>
    </row>
    <row r="4095" spans="1:16" ht="16.5" customHeight="1">
      <c r="A4095" s="8"/>
      <c r="B4095" s="1"/>
      <c r="C4095" s="1"/>
      <c r="D4095" s="1"/>
      <c r="E4095" s="1"/>
      <c r="F4095" s="1"/>
      <c r="G4095" s="1"/>
      <c r="H4095" s="1"/>
      <c r="I4095" s="1"/>
      <c r="J4095" s="1"/>
      <c r="K4095" s="27"/>
      <c r="L4095" s="27"/>
      <c r="M4095" s="1"/>
      <c r="N4095" s="92"/>
      <c r="O4095" s="1"/>
      <c r="P4095" s="46"/>
    </row>
    <row r="4096" spans="1:16" ht="16.5" customHeight="1">
      <c r="A4096" s="8"/>
      <c r="B4096" s="1"/>
      <c r="C4096" s="1"/>
      <c r="D4096" s="1"/>
      <c r="E4096" s="1"/>
      <c r="F4096" s="1"/>
      <c r="G4096" s="1"/>
      <c r="H4096" s="1"/>
      <c r="I4096" s="1"/>
      <c r="J4096" s="1"/>
      <c r="K4096" s="27"/>
      <c r="L4096" s="27"/>
      <c r="M4096" s="1"/>
      <c r="N4096" s="92"/>
      <c r="O4096" s="1"/>
      <c r="P4096" s="46"/>
    </row>
    <row r="4097" spans="1:16" ht="16.5" customHeight="1">
      <c r="A4097" s="8"/>
      <c r="B4097" s="1"/>
      <c r="C4097" s="1"/>
      <c r="D4097" s="1"/>
      <c r="E4097" s="1"/>
      <c r="F4097" s="1"/>
      <c r="G4097" s="1"/>
      <c r="H4097" s="1"/>
      <c r="I4097" s="1"/>
      <c r="J4097" s="1"/>
      <c r="K4097" s="27"/>
      <c r="L4097" s="27"/>
      <c r="M4097" s="1"/>
      <c r="N4097" s="92"/>
      <c r="O4097" s="1"/>
      <c r="P4097" s="46"/>
    </row>
    <row r="4098" spans="1:16" ht="16.5" customHeight="1">
      <c r="A4098" s="8"/>
      <c r="B4098" s="1"/>
      <c r="C4098" s="1"/>
      <c r="D4098" s="1"/>
      <c r="E4098" s="1"/>
      <c r="F4098" s="1"/>
      <c r="G4098" s="1"/>
      <c r="H4098" s="1"/>
      <c r="I4098" s="1"/>
      <c r="J4098" s="1"/>
      <c r="K4098" s="27"/>
      <c r="L4098" s="27"/>
      <c r="M4098" s="1"/>
      <c r="N4098" s="92"/>
      <c r="O4098" s="1"/>
      <c r="P4098" s="46"/>
    </row>
    <row r="4099" spans="1:16" ht="16.5" customHeight="1">
      <c r="A4099" s="8"/>
      <c r="B4099" s="1"/>
      <c r="C4099" s="1"/>
      <c r="D4099" s="1"/>
      <c r="E4099" s="1"/>
      <c r="F4099" s="1"/>
      <c r="G4099" s="1"/>
      <c r="H4099" s="1"/>
      <c r="I4099" s="1"/>
      <c r="J4099" s="1"/>
      <c r="K4099" s="27"/>
      <c r="L4099" s="27"/>
      <c r="M4099" s="1"/>
      <c r="N4099" s="92"/>
      <c r="O4099" s="1"/>
      <c r="P4099" s="46"/>
    </row>
    <row r="4100" spans="1:16" ht="16.5" customHeight="1">
      <c r="A4100" s="8"/>
      <c r="B4100" s="1"/>
      <c r="C4100" s="1"/>
      <c r="D4100" s="1"/>
      <c r="E4100" s="1"/>
      <c r="F4100" s="1"/>
      <c r="G4100" s="1"/>
      <c r="H4100" s="1"/>
      <c r="I4100" s="1"/>
      <c r="J4100" s="1"/>
      <c r="K4100" s="27"/>
      <c r="L4100" s="27"/>
      <c r="M4100" s="1"/>
      <c r="N4100" s="92"/>
      <c r="O4100" s="1"/>
      <c r="P4100" s="46"/>
    </row>
    <row r="4101" spans="1:16" ht="16.5" customHeight="1">
      <c r="A4101" s="8"/>
      <c r="B4101" s="1"/>
      <c r="C4101" s="1"/>
      <c r="D4101" s="1"/>
      <c r="E4101" s="1"/>
      <c r="F4101" s="1"/>
      <c r="G4101" s="1"/>
      <c r="H4101" s="1"/>
      <c r="I4101" s="1"/>
      <c r="J4101" s="33"/>
      <c r="K4101" s="27"/>
      <c r="L4101" s="27"/>
      <c r="M4101" s="1"/>
      <c r="N4101" s="92"/>
      <c r="O4101" s="1"/>
      <c r="P4101" s="46"/>
    </row>
    <row r="4102" spans="1:16" ht="16.5" customHeight="1">
      <c r="A4102" s="8"/>
      <c r="B4102" s="1"/>
      <c r="C4102" s="1"/>
      <c r="D4102" s="1"/>
      <c r="E4102" s="1"/>
      <c r="F4102" s="1"/>
      <c r="G4102" s="1"/>
      <c r="H4102" s="1"/>
      <c r="I4102" s="1"/>
      <c r="J4102" s="1"/>
      <c r="K4102" s="27"/>
      <c r="L4102" s="27"/>
      <c r="M4102" s="1"/>
      <c r="N4102" s="92"/>
      <c r="O4102" s="1"/>
      <c r="P4102" s="46"/>
    </row>
    <row r="4103" spans="1:16" ht="16.5" customHeight="1">
      <c r="A4103" s="8"/>
      <c r="B4103" s="1"/>
      <c r="C4103" s="1"/>
      <c r="D4103" s="1"/>
      <c r="E4103" s="1"/>
      <c r="F4103" s="1"/>
      <c r="G4103" s="1"/>
      <c r="H4103" s="1"/>
      <c r="I4103" s="32"/>
      <c r="J4103" s="33"/>
      <c r="K4103" s="27"/>
      <c r="L4103" s="27"/>
      <c r="M4103" s="1"/>
      <c r="N4103" s="92"/>
      <c r="O4103" s="1"/>
      <c r="P4103" s="46"/>
    </row>
    <row r="4104" spans="1:16" ht="16.5" customHeight="1">
      <c r="A4104" s="8"/>
      <c r="B4104" s="1"/>
      <c r="C4104" s="1"/>
      <c r="D4104" s="1"/>
      <c r="E4104" s="1"/>
      <c r="F4104" s="1"/>
      <c r="G4104" s="1"/>
      <c r="H4104" s="1"/>
      <c r="I4104" s="32"/>
      <c r="J4104" s="32"/>
      <c r="K4104" s="27"/>
      <c r="L4104" s="27"/>
      <c r="M4104" s="1"/>
      <c r="N4104" s="92"/>
      <c r="O4104" s="1"/>
      <c r="P4104" s="46"/>
    </row>
    <row r="4105" spans="1:16" ht="16.5" customHeight="1">
      <c r="A4105" s="8"/>
      <c r="B4105" s="1"/>
      <c r="C4105" s="1"/>
      <c r="D4105" s="1"/>
      <c r="E4105" s="1"/>
      <c r="F4105" s="1"/>
      <c r="G4105" s="1"/>
      <c r="H4105" s="1"/>
      <c r="I4105" s="32"/>
      <c r="J4105" s="33"/>
      <c r="K4105" s="27"/>
      <c r="L4105" s="27"/>
      <c r="M4105" s="1"/>
      <c r="N4105" s="92"/>
      <c r="O4105" s="1"/>
      <c r="P4105" s="46"/>
    </row>
    <row r="4106" spans="1:16" ht="16.5" customHeight="1">
      <c r="A4106" s="8"/>
      <c r="B4106" s="1"/>
      <c r="C4106" s="1"/>
      <c r="D4106" s="1"/>
      <c r="E4106" s="1"/>
      <c r="F4106" s="1"/>
      <c r="G4106" s="1"/>
      <c r="H4106" s="1"/>
      <c r="I4106" s="32"/>
      <c r="J4106" s="32"/>
      <c r="K4106" s="27"/>
      <c r="L4106" s="27"/>
      <c r="M4106" s="1"/>
      <c r="N4106" s="92"/>
      <c r="O4106" s="1"/>
      <c r="P4106" s="46"/>
    </row>
    <row r="4107" spans="1:16" ht="16.5" customHeight="1">
      <c r="A4107" s="8"/>
      <c r="B4107" s="1"/>
      <c r="C4107" s="1"/>
      <c r="D4107" s="1"/>
      <c r="E4107" s="1"/>
      <c r="F4107" s="1"/>
      <c r="G4107" s="1"/>
      <c r="H4107" s="1"/>
      <c r="I4107" s="1"/>
      <c r="J4107" s="33"/>
      <c r="K4107" s="27"/>
      <c r="L4107" s="27"/>
      <c r="M4107" s="1"/>
      <c r="N4107" s="92"/>
      <c r="O4107" s="1"/>
      <c r="P4107" s="46"/>
    </row>
    <row r="4108" spans="1:16" ht="16.5" customHeight="1">
      <c r="A4108" s="8"/>
      <c r="B4108" s="1"/>
      <c r="C4108" s="1"/>
      <c r="D4108" s="1"/>
      <c r="E4108" s="1"/>
      <c r="F4108" s="1"/>
      <c r="G4108" s="1"/>
      <c r="H4108" s="1"/>
      <c r="I4108" s="1"/>
      <c r="J4108" s="33"/>
      <c r="K4108" s="27"/>
      <c r="L4108" s="27"/>
      <c r="M4108" s="1"/>
      <c r="N4108" s="92"/>
      <c r="O4108" s="1"/>
      <c r="P4108" s="46"/>
    </row>
    <row r="4109" spans="1:16" ht="16.5" customHeight="1">
      <c r="A4109" s="8"/>
      <c r="B4109" s="1"/>
      <c r="C4109" s="1"/>
      <c r="D4109" s="1"/>
      <c r="E4109" s="1"/>
      <c r="F4109" s="1"/>
      <c r="G4109" s="1"/>
      <c r="H4109" s="1"/>
      <c r="I4109" s="1"/>
      <c r="J4109" s="33"/>
      <c r="K4109" s="27"/>
      <c r="L4109" s="27"/>
      <c r="M4109" s="1"/>
      <c r="N4109" s="92"/>
      <c r="O4109" s="1"/>
      <c r="P4109" s="46"/>
    </row>
    <row r="4110" spans="1:16" ht="16.5" customHeight="1">
      <c r="A4110" s="8"/>
      <c r="B4110" s="1"/>
      <c r="C4110" s="1"/>
      <c r="D4110" s="1"/>
      <c r="E4110" s="1"/>
      <c r="F4110" s="1"/>
      <c r="G4110" s="1"/>
      <c r="H4110" s="1"/>
      <c r="I4110" s="1"/>
      <c r="J4110" s="1"/>
      <c r="K4110" s="27"/>
      <c r="L4110" s="27"/>
      <c r="M4110" s="1"/>
      <c r="N4110" s="92"/>
      <c r="O4110" s="1"/>
      <c r="P4110" s="46"/>
    </row>
    <row r="4111" spans="1:16" ht="16.5" customHeight="1">
      <c r="A4111" s="8"/>
      <c r="B4111" s="1"/>
      <c r="C4111" s="1"/>
      <c r="D4111" s="1"/>
      <c r="E4111" s="1"/>
      <c r="F4111" s="1"/>
      <c r="G4111" s="1"/>
      <c r="H4111" s="1"/>
      <c r="I4111" s="1"/>
      <c r="J4111" s="1"/>
      <c r="K4111" s="27"/>
      <c r="L4111" s="27"/>
      <c r="M4111" s="1"/>
      <c r="N4111" s="92"/>
      <c r="O4111" s="1"/>
      <c r="P4111" s="46"/>
    </row>
    <row r="4112" spans="1:16" ht="16.5" customHeight="1">
      <c r="A4112" s="8"/>
      <c r="B4112" s="1"/>
      <c r="C4112" s="1"/>
      <c r="D4112" s="1"/>
      <c r="E4112" s="1"/>
      <c r="F4112" s="1"/>
      <c r="G4112" s="1"/>
      <c r="H4112" s="1"/>
      <c r="I4112" s="1"/>
      <c r="J4112" s="1"/>
      <c r="K4112" s="27"/>
      <c r="L4112" s="27"/>
      <c r="M4112" s="1"/>
      <c r="N4112" s="92"/>
      <c r="O4112" s="1"/>
      <c r="P4112" s="46"/>
    </row>
    <row r="4113" spans="1:16" ht="16.5" customHeight="1">
      <c r="A4113" s="8"/>
      <c r="B4113" s="1"/>
      <c r="C4113" s="1"/>
      <c r="D4113" s="1"/>
      <c r="E4113" s="1"/>
      <c r="F4113" s="1"/>
      <c r="G4113" s="1"/>
      <c r="H4113" s="1"/>
      <c r="I4113" s="32"/>
      <c r="J4113" s="1"/>
      <c r="K4113" s="27"/>
      <c r="L4113" s="27"/>
      <c r="M4113" s="1"/>
      <c r="N4113" s="92"/>
      <c r="O4113" s="1"/>
      <c r="P4113" s="46"/>
    </row>
    <row r="4114" spans="1:16" ht="16.5" customHeight="1">
      <c r="A4114" s="8"/>
      <c r="B4114" s="1"/>
      <c r="C4114" s="1"/>
      <c r="D4114" s="1"/>
      <c r="E4114" s="1"/>
      <c r="F4114" s="1"/>
      <c r="G4114" s="1"/>
      <c r="H4114" s="1"/>
      <c r="I4114" s="1"/>
      <c r="J4114" s="1"/>
      <c r="K4114" s="27"/>
      <c r="L4114" s="27"/>
      <c r="M4114" s="1"/>
      <c r="N4114" s="92"/>
      <c r="O4114" s="1"/>
      <c r="P4114" s="46"/>
    </row>
    <row r="4115" spans="1:16" ht="16.5" customHeight="1">
      <c r="A4115" s="8"/>
      <c r="B4115" s="1"/>
      <c r="C4115" s="1"/>
      <c r="D4115" s="1"/>
      <c r="E4115" s="1"/>
      <c r="F4115" s="1"/>
      <c r="G4115" s="1"/>
      <c r="H4115" s="1"/>
      <c r="I4115" s="1"/>
      <c r="J4115" s="1"/>
      <c r="K4115" s="27"/>
      <c r="L4115" s="27"/>
      <c r="M4115" s="1"/>
      <c r="N4115" s="92"/>
      <c r="O4115" s="1"/>
      <c r="P4115" s="46"/>
    </row>
    <row r="4116" spans="1:16" ht="16.5" customHeight="1">
      <c r="A4116" s="8"/>
      <c r="B4116" s="1"/>
      <c r="C4116" s="1"/>
      <c r="D4116" s="1"/>
      <c r="E4116" s="1"/>
      <c r="F4116" s="1"/>
      <c r="G4116" s="1"/>
      <c r="H4116" s="1"/>
      <c r="I4116" s="32"/>
      <c r="J4116" s="1"/>
      <c r="K4116" s="27"/>
      <c r="L4116" s="27"/>
      <c r="M4116" s="1"/>
      <c r="N4116" s="92"/>
      <c r="O4116" s="1"/>
      <c r="P4116" s="46"/>
    </row>
    <row r="4117" spans="1:16" ht="16.5" customHeight="1">
      <c r="A4117" s="8"/>
      <c r="B4117" s="1"/>
      <c r="C4117" s="1"/>
      <c r="D4117" s="1"/>
      <c r="E4117" s="1"/>
      <c r="F4117" s="1"/>
      <c r="G4117" s="1"/>
      <c r="H4117" s="1"/>
      <c r="I4117" s="32"/>
      <c r="J4117" s="1"/>
      <c r="K4117" s="27"/>
      <c r="L4117" s="27"/>
      <c r="M4117" s="1"/>
      <c r="N4117" s="92"/>
      <c r="O4117" s="1"/>
      <c r="P4117" s="46"/>
    </row>
    <row r="4118" spans="1:16" ht="16.5" customHeight="1">
      <c r="A4118" s="8"/>
      <c r="B4118" s="1"/>
      <c r="C4118" s="1"/>
      <c r="D4118" s="1"/>
      <c r="E4118" s="1"/>
      <c r="F4118" s="1"/>
      <c r="G4118" s="1"/>
      <c r="H4118" s="1"/>
      <c r="I4118" s="32"/>
      <c r="J4118" s="1"/>
      <c r="K4118" s="27"/>
      <c r="L4118" s="27"/>
      <c r="M4118" s="1"/>
      <c r="N4118" s="92"/>
      <c r="O4118" s="1"/>
      <c r="P4118" s="46"/>
    </row>
    <row r="4119" spans="1:16" ht="16.5" customHeight="1">
      <c r="A4119" s="8"/>
      <c r="B4119" s="1"/>
      <c r="C4119" s="1"/>
      <c r="D4119" s="1"/>
      <c r="E4119" s="1"/>
      <c r="F4119" s="1"/>
      <c r="G4119" s="1"/>
      <c r="H4119" s="1"/>
      <c r="I4119" s="1"/>
      <c r="J4119" s="1"/>
      <c r="K4119" s="27"/>
      <c r="L4119" s="27"/>
      <c r="M4119" s="1"/>
      <c r="N4119" s="92"/>
      <c r="O4119" s="1"/>
      <c r="P4119" s="46"/>
    </row>
    <row r="4120" spans="1:16" ht="16.5" customHeight="1">
      <c r="A4120" s="8"/>
      <c r="B4120" s="1"/>
      <c r="C4120" s="1"/>
      <c r="D4120" s="1"/>
      <c r="E4120" s="1"/>
      <c r="F4120" s="1"/>
      <c r="G4120" s="1"/>
      <c r="H4120" s="1"/>
      <c r="I4120" s="1"/>
      <c r="J4120" s="1"/>
      <c r="K4120" s="27"/>
      <c r="L4120" s="27"/>
      <c r="M4120" s="1"/>
      <c r="N4120" s="92"/>
      <c r="O4120" s="1"/>
      <c r="P4120" s="46"/>
    </row>
    <row r="4121" spans="1:16" ht="16.5" customHeight="1">
      <c r="A4121" s="8"/>
      <c r="B4121" s="1"/>
      <c r="C4121" s="1"/>
      <c r="D4121" s="1"/>
      <c r="E4121" s="1"/>
      <c r="F4121" s="1"/>
      <c r="G4121" s="1"/>
      <c r="H4121" s="1"/>
      <c r="I4121" s="1"/>
      <c r="J4121" s="1"/>
      <c r="K4121" s="27"/>
      <c r="L4121" s="27"/>
      <c r="M4121" s="1"/>
      <c r="N4121" s="92"/>
      <c r="O4121" s="1"/>
      <c r="P4121" s="46"/>
    </row>
    <row r="4122" spans="1:16" ht="16.5" customHeight="1">
      <c r="A4122" s="8"/>
      <c r="B4122" s="1"/>
      <c r="C4122" s="1"/>
      <c r="D4122" s="1"/>
      <c r="E4122" s="1"/>
      <c r="F4122" s="1"/>
      <c r="G4122" s="1"/>
      <c r="H4122" s="1"/>
      <c r="I4122" s="1"/>
      <c r="J4122" s="1"/>
      <c r="K4122" s="27"/>
      <c r="L4122" s="27"/>
      <c r="M4122" s="1"/>
      <c r="N4122" s="92"/>
      <c r="O4122" s="1"/>
      <c r="P4122" s="46"/>
    </row>
    <row r="4123" spans="1:16" ht="16.5" customHeight="1">
      <c r="A4123" s="8"/>
      <c r="B4123" s="1"/>
      <c r="C4123" s="1"/>
      <c r="D4123" s="1"/>
      <c r="E4123" s="1"/>
      <c r="F4123" s="1"/>
      <c r="G4123" s="1"/>
      <c r="H4123" s="1"/>
      <c r="I4123" s="32"/>
      <c r="J4123" s="1"/>
      <c r="K4123" s="27"/>
      <c r="L4123" s="27"/>
      <c r="M4123" s="1"/>
      <c r="N4123" s="92"/>
      <c r="O4123" s="1"/>
      <c r="P4123" s="46"/>
    </row>
    <row r="4124" spans="1:16" ht="16.5" customHeight="1">
      <c r="A4124" s="8"/>
      <c r="B4124" s="1"/>
      <c r="C4124" s="1"/>
      <c r="D4124" s="1"/>
      <c r="E4124" s="1"/>
      <c r="F4124" s="1"/>
      <c r="G4124" s="1"/>
      <c r="H4124" s="1"/>
      <c r="I4124" s="1"/>
      <c r="J4124" s="1"/>
      <c r="K4124" s="27"/>
      <c r="L4124" s="27"/>
      <c r="M4124" s="1"/>
      <c r="N4124" s="92"/>
      <c r="O4124" s="1"/>
      <c r="P4124" s="46"/>
    </row>
    <row r="4125" spans="1:16" ht="16.5" customHeight="1">
      <c r="A4125" s="8"/>
      <c r="B4125" s="1"/>
      <c r="C4125" s="1"/>
      <c r="D4125" s="1"/>
      <c r="E4125" s="1"/>
      <c r="F4125" s="1"/>
      <c r="G4125" s="1"/>
      <c r="H4125" s="1"/>
      <c r="I4125" s="1"/>
      <c r="J4125" s="1"/>
      <c r="K4125" s="27"/>
      <c r="L4125" s="27"/>
      <c r="M4125" s="1"/>
      <c r="N4125" s="92"/>
      <c r="O4125" s="1"/>
      <c r="P4125" s="46"/>
    </row>
    <row r="4126" spans="1:16" ht="16.5" customHeight="1">
      <c r="A4126" s="8"/>
      <c r="B4126" s="1"/>
      <c r="C4126" s="1"/>
      <c r="D4126" s="1"/>
      <c r="E4126" s="1"/>
      <c r="F4126" s="1"/>
      <c r="G4126" s="1"/>
      <c r="H4126" s="1"/>
      <c r="I4126" s="1"/>
      <c r="J4126" s="1"/>
      <c r="K4126" s="27"/>
      <c r="L4126" s="27"/>
      <c r="M4126" s="1"/>
      <c r="N4126" s="92"/>
      <c r="O4126" s="1"/>
      <c r="P4126" s="46"/>
    </row>
    <row r="4127" spans="1:16" ht="16.5" customHeight="1">
      <c r="A4127" s="8"/>
      <c r="B4127" s="1"/>
      <c r="C4127" s="1"/>
      <c r="D4127" s="1"/>
      <c r="E4127" s="1"/>
      <c r="F4127" s="1"/>
      <c r="G4127" s="1"/>
      <c r="H4127" s="1"/>
      <c r="I4127" s="1"/>
      <c r="J4127" s="1"/>
      <c r="K4127" s="27"/>
      <c r="L4127" s="27"/>
      <c r="M4127" s="1"/>
      <c r="N4127" s="92"/>
      <c r="O4127" s="1"/>
      <c r="P4127" s="46"/>
    </row>
    <row r="4128" spans="1:16" ht="16.5" customHeight="1">
      <c r="A4128" s="8"/>
      <c r="B4128" s="1"/>
      <c r="C4128" s="1"/>
      <c r="D4128" s="1"/>
      <c r="E4128" s="1"/>
      <c r="F4128" s="1"/>
      <c r="G4128" s="1"/>
      <c r="H4128" s="1"/>
      <c r="I4128" s="1"/>
      <c r="J4128" s="1"/>
      <c r="K4128" s="27"/>
      <c r="L4128" s="27"/>
      <c r="M4128" s="1"/>
      <c r="N4128" s="92"/>
      <c r="O4128" s="1"/>
      <c r="P4128" s="46"/>
    </row>
    <row r="4129" spans="1:16" ht="16.5" customHeight="1">
      <c r="A4129" s="8"/>
      <c r="B4129" s="1"/>
      <c r="C4129" s="1"/>
      <c r="D4129" s="1"/>
      <c r="E4129" s="1"/>
      <c r="F4129" s="1"/>
      <c r="G4129" s="1"/>
      <c r="H4129" s="1"/>
      <c r="I4129" s="1"/>
      <c r="J4129" s="1"/>
      <c r="K4129" s="27"/>
      <c r="L4129" s="27"/>
      <c r="M4129" s="1"/>
      <c r="N4129" s="92"/>
      <c r="O4129" s="1"/>
      <c r="P4129" s="46"/>
    </row>
    <row r="4130" spans="1:16" ht="16.5" customHeight="1">
      <c r="A4130" s="8"/>
      <c r="B4130" s="1"/>
      <c r="C4130" s="1"/>
      <c r="D4130" s="1"/>
      <c r="E4130" s="1"/>
      <c r="F4130" s="1"/>
      <c r="G4130" s="1"/>
      <c r="H4130" s="1"/>
      <c r="I4130" s="1"/>
      <c r="J4130" s="1"/>
      <c r="K4130" s="27"/>
      <c r="L4130" s="27"/>
      <c r="M4130" s="1"/>
      <c r="N4130" s="92"/>
      <c r="O4130" s="1"/>
      <c r="P4130" s="46"/>
    </row>
    <row r="4131" spans="1:16" ht="16.5" customHeight="1">
      <c r="A4131" s="8"/>
      <c r="B4131" s="1"/>
      <c r="C4131" s="1"/>
      <c r="D4131" s="1"/>
      <c r="E4131" s="1"/>
      <c r="F4131" s="1"/>
      <c r="G4131" s="1"/>
      <c r="H4131" s="1"/>
      <c r="I4131" s="32"/>
      <c r="J4131" s="1"/>
      <c r="K4131" s="27"/>
      <c r="L4131" s="27"/>
      <c r="M4131" s="1"/>
      <c r="N4131" s="92"/>
      <c r="O4131" s="1"/>
      <c r="P4131" s="46"/>
    </row>
    <row r="4132" spans="1:16" ht="16.5" customHeight="1">
      <c r="A4132" s="8"/>
      <c r="B4132" s="1"/>
      <c r="C4132" s="1"/>
      <c r="D4132" s="1"/>
      <c r="E4132" s="1"/>
      <c r="F4132" s="1"/>
      <c r="G4132" s="1"/>
      <c r="H4132" s="1"/>
      <c r="I4132" s="1"/>
      <c r="J4132" s="1"/>
      <c r="K4132" s="27"/>
      <c r="L4132" s="27"/>
      <c r="M4132" s="1"/>
      <c r="N4132" s="92"/>
      <c r="O4132" s="1"/>
      <c r="P4132" s="46"/>
    </row>
    <row r="4133" spans="1:16" ht="16.5" customHeight="1">
      <c r="A4133" s="8"/>
      <c r="B4133" s="1"/>
      <c r="C4133" s="1"/>
      <c r="D4133" s="1"/>
      <c r="E4133" s="1"/>
      <c r="F4133" s="1"/>
      <c r="G4133" s="1"/>
      <c r="H4133" s="1"/>
      <c r="I4133" s="1"/>
      <c r="J4133" s="1"/>
      <c r="K4133" s="27"/>
      <c r="L4133" s="27"/>
      <c r="M4133" s="1"/>
      <c r="N4133" s="92"/>
      <c r="O4133" s="1"/>
      <c r="P4133" s="46"/>
    </row>
    <row r="4134" spans="1:16" ht="16.5" customHeight="1">
      <c r="A4134" s="8"/>
      <c r="B4134" s="1"/>
      <c r="C4134" s="1"/>
      <c r="D4134" s="1"/>
      <c r="E4134" s="1"/>
      <c r="F4134" s="1"/>
      <c r="G4134" s="1"/>
      <c r="H4134" s="1"/>
      <c r="I4134" s="1"/>
      <c r="J4134" s="1"/>
      <c r="K4134" s="27"/>
      <c r="L4134" s="27"/>
      <c r="M4134" s="1"/>
      <c r="N4134" s="92"/>
      <c r="O4134" s="1"/>
      <c r="P4134" s="46"/>
    </row>
    <row r="4135" spans="1:16" ht="16.5" customHeight="1">
      <c r="A4135" s="8"/>
      <c r="B4135" s="1"/>
      <c r="C4135" s="1"/>
      <c r="D4135" s="1"/>
      <c r="E4135" s="1"/>
      <c r="F4135" s="1"/>
      <c r="G4135" s="1"/>
      <c r="H4135" s="1"/>
      <c r="I4135" s="1"/>
      <c r="J4135" s="1"/>
      <c r="K4135" s="27"/>
      <c r="L4135" s="27"/>
      <c r="M4135" s="1"/>
      <c r="N4135" s="92"/>
      <c r="O4135" s="1"/>
      <c r="P4135" s="46"/>
    </row>
    <row r="4136" spans="1:16" ht="16.5" customHeight="1">
      <c r="A4136" s="8"/>
      <c r="B4136" s="1"/>
      <c r="C4136" s="1"/>
      <c r="D4136" s="1"/>
      <c r="E4136" s="1"/>
      <c r="F4136" s="1"/>
      <c r="G4136" s="1"/>
      <c r="H4136" s="1"/>
      <c r="I4136" s="1"/>
      <c r="J4136" s="1"/>
      <c r="K4136" s="27"/>
      <c r="L4136" s="27"/>
      <c r="M4136" s="1"/>
      <c r="N4136" s="92"/>
      <c r="O4136" s="1"/>
      <c r="P4136" s="46"/>
    </row>
    <row r="4137" spans="1:16" ht="16.5" customHeight="1">
      <c r="A4137" s="8"/>
      <c r="B4137" s="1"/>
      <c r="C4137" s="1"/>
      <c r="D4137" s="1"/>
      <c r="E4137" s="1"/>
      <c r="F4137" s="1"/>
      <c r="G4137" s="1"/>
      <c r="H4137" s="1"/>
      <c r="I4137" s="1"/>
      <c r="J4137" s="1"/>
      <c r="K4137" s="27"/>
      <c r="L4137" s="27"/>
      <c r="M4137" s="1"/>
      <c r="N4137" s="92"/>
      <c r="O4137" s="1"/>
      <c r="P4137" s="46"/>
    </row>
    <row r="4138" spans="1:16" ht="16.5" customHeight="1">
      <c r="A4138" s="8"/>
      <c r="B4138" s="1"/>
      <c r="C4138" s="1"/>
      <c r="D4138" s="1"/>
      <c r="E4138" s="1"/>
      <c r="F4138" s="1"/>
      <c r="G4138" s="1"/>
      <c r="H4138" s="1"/>
      <c r="I4138" s="1"/>
      <c r="J4138" s="1"/>
      <c r="K4138" s="27"/>
      <c r="L4138" s="27"/>
      <c r="M4138" s="1"/>
      <c r="N4138" s="92"/>
      <c r="O4138" s="1"/>
      <c r="P4138" s="46"/>
    </row>
    <row r="4139" spans="1:16" ht="16.5" customHeight="1">
      <c r="A4139" s="8"/>
      <c r="B4139" s="1"/>
      <c r="C4139" s="1"/>
      <c r="D4139" s="1"/>
      <c r="E4139" s="1"/>
      <c r="F4139" s="1"/>
      <c r="G4139" s="1"/>
      <c r="H4139" s="1"/>
      <c r="I4139" s="1"/>
      <c r="J4139" s="1"/>
      <c r="K4139" s="27"/>
      <c r="L4139" s="27"/>
      <c r="M4139" s="1"/>
      <c r="N4139" s="92"/>
      <c r="O4139" s="1"/>
      <c r="P4139" s="46"/>
    </row>
    <row r="4140" spans="1:16" ht="16.5" customHeight="1">
      <c r="A4140" s="8"/>
      <c r="B4140" s="1"/>
      <c r="C4140" s="1"/>
      <c r="D4140" s="1"/>
      <c r="E4140" s="1"/>
      <c r="F4140" s="1"/>
      <c r="G4140" s="1"/>
      <c r="H4140" s="1"/>
      <c r="I4140" s="1"/>
      <c r="J4140" s="1"/>
      <c r="K4140" s="27"/>
      <c r="L4140" s="27"/>
      <c r="M4140" s="1"/>
      <c r="N4140" s="92"/>
      <c r="O4140" s="1"/>
      <c r="P4140" s="46"/>
    </row>
    <row r="4141" spans="1:16" ht="16.5" customHeight="1">
      <c r="A4141" s="8"/>
      <c r="B4141" s="1"/>
      <c r="C4141" s="1"/>
      <c r="D4141" s="1"/>
      <c r="E4141" s="1"/>
      <c r="F4141" s="1"/>
      <c r="G4141" s="1"/>
      <c r="H4141" s="1"/>
      <c r="I4141" s="1"/>
      <c r="J4141" s="1"/>
      <c r="K4141" s="27"/>
      <c r="L4141" s="27"/>
      <c r="M4141" s="1"/>
      <c r="N4141" s="92"/>
      <c r="O4141" s="1"/>
      <c r="P4141" s="46"/>
    </row>
    <row r="4142" spans="1:16" ht="16.5" customHeight="1">
      <c r="A4142" s="8"/>
      <c r="B4142" s="1"/>
      <c r="C4142" s="1"/>
      <c r="D4142" s="1"/>
      <c r="E4142" s="1"/>
      <c r="F4142" s="1"/>
      <c r="G4142" s="1"/>
      <c r="H4142" s="1"/>
      <c r="I4142" s="1"/>
      <c r="J4142" s="1"/>
      <c r="K4142" s="27"/>
      <c r="L4142" s="27"/>
      <c r="M4142" s="1"/>
      <c r="N4142" s="92"/>
      <c r="O4142" s="1"/>
      <c r="P4142" s="46"/>
    </row>
    <row r="4143" spans="1:16" ht="16.5" customHeight="1">
      <c r="A4143" s="8"/>
      <c r="B4143" s="1"/>
      <c r="C4143" s="1"/>
      <c r="D4143" s="1"/>
      <c r="E4143" s="1"/>
      <c r="F4143" s="1"/>
      <c r="G4143" s="1"/>
      <c r="H4143" s="1"/>
      <c r="I4143" s="1"/>
      <c r="J4143" s="1"/>
      <c r="K4143" s="27"/>
      <c r="L4143" s="27"/>
      <c r="M4143" s="1"/>
      <c r="N4143" s="92"/>
      <c r="O4143" s="1"/>
      <c r="P4143" s="46"/>
    </row>
    <row r="4144" spans="1:16" ht="16.5" customHeight="1">
      <c r="A4144" s="8"/>
      <c r="B4144" s="1"/>
      <c r="C4144" s="1"/>
      <c r="D4144" s="1"/>
      <c r="E4144" s="1"/>
      <c r="F4144" s="1"/>
      <c r="G4144" s="1"/>
      <c r="H4144" s="1"/>
      <c r="I4144" s="1"/>
      <c r="J4144" s="1"/>
      <c r="K4144" s="27"/>
      <c r="L4144" s="27"/>
      <c r="M4144" s="1"/>
      <c r="N4144" s="92"/>
      <c r="O4144" s="1"/>
      <c r="P4144" s="46"/>
    </row>
    <row r="4145" spans="1:16" ht="16.5" customHeight="1">
      <c r="A4145" s="8"/>
      <c r="B4145" s="1"/>
      <c r="C4145" s="1"/>
      <c r="D4145" s="1"/>
      <c r="E4145" s="1"/>
      <c r="F4145" s="1"/>
      <c r="G4145" s="1"/>
      <c r="H4145" s="1"/>
      <c r="I4145" s="1"/>
      <c r="J4145" s="1"/>
      <c r="K4145" s="27"/>
      <c r="L4145" s="27"/>
      <c r="M4145" s="1"/>
      <c r="N4145" s="92"/>
      <c r="O4145" s="1"/>
      <c r="P4145" s="46"/>
    </row>
    <row r="4146" spans="1:16" ht="16.5" customHeight="1">
      <c r="A4146" s="8"/>
      <c r="B4146" s="1"/>
      <c r="C4146" s="1"/>
      <c r="D4146" s="1"/>
      <c r="E4146" s="1"/>
      <c r="F4146" s="1"/>
      <c r="G4146" s="1"/>
      <c r="H4146" s="1"/>
      <c r="I4146" s="1"/>
      <c r="J4146" s="1"/>
      <c r="K4146" s="27"/>
      <c r="L4146" s="27"/>
      <c r="M4146" s="1"/>
      <c r="N4146" s="92"/>
      <c r="O4146" s="1"/>
      <c r="P4146" s="46"/>
    </row>
    <row r="4147" spans="1:16" ht="16.5" customHeight="1">
      <c r="A4147" s="8"/>
      <c r="B4147" s="1"/>
      <c r="C4147" s="1"/>
      <c r="D4147" s="1"/>
      <c r="E4147" s="1"/>
      <c r="F4147" s="1"/>
      <c r="G4147" s="1"/>
      <c r="H4147" s="1"/>
      <c r="I4147" s="1"/>
      <c r="J4147" s="1"/>
      <c r="K4147" s="27"/>
      <c r="L4147" s="27"/>
      <c r="M4147" s="1"/>
      <c r="N4147" s="92"/>
      <c r="O4147" s="1"/>
      <c r="P4147" s="46"/>
    </row>
    <row r="4148" spans="1:16" ht="16.5" customHeight="1">
      <c r="A4148" s="8"/>
      <c r="B4148" s="1"/>
      <c r="C4148" s="1"/>
      <c r="D4148" s="1"/>
      <c r="E4148" s="1"/>
      <c r="F4148" s="1"/>
      <c r="G4148" s="1"/>
      <c r="H4148" s="1"/>
      <c r="I4148" s="1"/>
      <c r="J4148" s="1"/>
      <c r="K4148" s="27"/>
      <c r="L4148" s="27"/>
      <c r="M4148" s="1"/>
      <c r="N4148" s="92"/>
      <c r="O4148" s="1"/>
      <c r="P4148" s="46"/>
    </row>
    <row r="4149" spans="1:16" ht="16.5" customHeight="1">
      <c r="A4149" s="8"/>
      <c r="B4149" s="1"/>
      <c r="C4149" s="1"/>
      <c r="D4149" s="1"/>
      <c r="E4149" s="1"/>
      <c r="F4149" s="1"/>
      <c r="G4149" s="1"/>
      <c r="H4149" s="1"/>
      <c r="I4149" s="1"/>
      <c r="J4149" s="1"/>
      <c r="K4149" s="27"/>
      <c r="L4149" s="27"/>
      <c r="M4149" s="1"/>
      <c r="N4149" s="92"/>
      <c r="O4149" s="1"/>
      <c r="P4149" s="46"/>
    </row>
    <row r="4150" spans="1:16" ht="16.5" customHeight="1">
      <c r="A4150" s="8"/>
      <c r="B4150" s="1"/>
      <c r="C4150" s="1"/>
      <c r="D4150" s="1"/>
      <c r="E4150" s="1"/>
      <c r="F4150" s="1"/>
      <c r="G4150" s="1"/>
      <c r="H4150" s="1"/>
      <c r="I4150" s="1"/>
      <c r="J4150" s="1"/>
      <c r="K4150" s="27"/>
      <c r="L4150" s="27"/>
      <c r="M4150" s="1"/>
      <c r="N4150" s="92"/>
      <c r="O4150" s="1"/>
      <c r="P4150" s="46"/>
    </row>
    <row r="4151" spans="1:16" ht="16.5" customHeight="1">
      <c r="A4151" s="8"/>
      <c r="B4151" s="1"/>
      <c r="C4151" s="1"/>
      <c r="D4151" s="1"/>
      <c r="E4151" s="1"/>
      <c r="F4151" s="1"/>
      <c r="G4151" s="1"/>
      <c r="H4151" s="1"/>
      <c r="I4151" s="1"/>
      <c r="J4151" s="1"/>
      <c r="K4151" s="27"/>
      <c r="L4151" s="27"/>
      <c r="M4151" s="1"/>
      <c r="N4151" s="92"/>
      <c r="O4151" s="1"/>
      <c r="P4151" s="46"/>
    </row>
    <row r="4152" spans="1:16" ht="16.5" customHeight="1">
      <c r="A4152" s="8"/>
      <c r="B4152" s="1"/>
      <c r="C4152" s="1"/>
      <c r="D4152" s="1"/>
      <c r="E4152" s="1"/>
      <c r="F4152" s="1"/>
      <c r="G4152" s="1"/>
      <c r="H4152" s="1"/>
      <c r="I4152" s="1"/>
      <c r="J4152" s="1"/>
      <c r="K4152" s="27"/>
      <c r="L4152" s="27"/>
      <c r="M4152" s="1"/>
      <c r="N4152" s="92"/>
      <c r="O4152" s="1"/>
      <c r="P4152" s="46"/>
    </row>
    <row r="4153" spans="1:16" ht="16.5" customHeight="1">
      <c r="A4153" s="8"/>
      <c r="B4153" s="1"/>
      <c r="C4153" s="1"/>
      <c r="D4153" s="1"/>
      <c r="E4153" s="1"/>
      <c r="F4153" s="1"/>
      <c r="G4153" s="1"/>
      <c r="H4153" s="1"/>
      <c r="I4153" s="1"/>
      <c r="J4153" s="1"/>
      <c r="K4153" s="27"/>
      <c r="L4153" s="27"/>
      <c r="M4153" s="1"/>
      <c r="N4153" s="92"/>
      <c r="O4153" s="1"/>
      <c r="P4153" s="46"/>
    </row>
    <row r="4154" spans="1:16" ht="16.5" customHeight="1">
      <c r="A4154" s="8"/>
      <c r="B4154" s="1"/>
      <c r="C4154" s="1"/>
      <c r="D4154" s="1"/>
      <c r="E4154" s="1"/>
      <c r="F4154" s="1"/>
      <c r="G4154" s="1"/>
      <c r="H4154" s="1"/>
      <c r="I4154" s="1"/>
      <c r="J4154" s="1"/>
      <c r="K4154" s="27"/>
      <c r="L4154" s="27"/>
      <c r="M4154" s="1"/>
      <c r="N4154" s="92"/>
      <c r="O4154" s="1"/>
      <c r="P4154" s="46"/>
    </row>
    <row r="4155" spans="1:16" ht="16.5" customHeight="1">
      <c r="A4155" s="8"/>
      <c r="B4155" s="1"/>
      <c r="C4155" s="1"/>
      <c r="D4155" s="1"/>
      <c r="E4155" s="1"/>
      <c r="F4155" s="1"/>
      <c r="G4155" s="1"/>
      <c r="H4155" s="1"/>
      <c r="I4155" s="1"/>
      <c r="J4155" s="1"/>
      <c r="K4155" s="27"/>
      <c r="L4155" s="27"/>
      <c r="M4155" s="1"/>
      <c r="N4155" s="92"/>
      <c r="O4155" s="1"/>
      <c r="P4155" s="46"/>
    </row>
    <row r="4156" spans="1:16" ht="16.5" customHeight="1">
      <c r="A4156" s="8"/>
      <c r="B4156" s="1"/>
      <c r="C4156" s="1"/>
      <c r="D4156" s="1"/>
      <c r="E4156" s="1"/>
      <c r="F4156" s="1"/>
      <c r="G4156" s="1"/>
      <c r="H4156" s="1"/>
      <c r="I4156" s="32"/>
      <c r="J4156" s="1"/>
      <c r="K4156" s="27"/>
      <c r="L4156" s="27"/>
      <c r="M4156" s="1"/>
      <c r="N4156" s="92"/>
      <c r="O4156" s="1"/>
      <c r="P4156" s="46"/>
    </row>
    <row r="4157" spans="1:16" ht="16.5" customHeight="1">
      <c r="A4157" s="8"/>
      <c r="B4157" s="1"/>
      <c r="C4157" s="1"/>
      <c r="D4157" s="1"/>
      <c r="E4157" s="1"/>
      <c r="F4157" s="1"/>
      <c r="G4157" s="1"/>
      <c r="H4157" s="1"/>
      <c r="I4157" s="1"/>
      <c r="J4157" s="1"/>
      <c r="K4157" s="27"/>
      <c r="L4157" s="27"/>
      <c r="M4157" s="1"/>
      <c r="N4157" s="92"/>
      <c r="O4157" s="1"/>
      <c r="P4157" s="46"/>
    </row>
    <row r="4158" spans="1:16" ht="16.5" customHeight="1">
      <c r="A4158" s="8"/>
      <c r="B4158" s="1"/>
      <c r="C4158" s="1"/>
      <c r="D4158" s="1"/>
      <c r="E4158" s="1"/>
      <c r="F4158" s="1"/>
      <c r="G4158" s="1"/>
      <c r="H4158" s="1"/>
      <c r="I4158" s="1"/>
      <c r="J4158" s="1"/>
      <c r="K4158" s="27"/>
      <c r="L4158" s="27"/>
      <c r="M4158" s="1"/>
      <c r="N4158" s="92"/>
      <c r="O4158" s="1"/>
      <c r="P4158" s="46"/>
    </row>
    <row r="4159" spans="1:16" ht="16.5" customHeight="1">
      <c r="A4159" s="8"/>
      <c r="B4159" s="1"/>
      <c r="C4159" s="1"/>
      <c r="D4159" s="1"/>
      <c r="E4159" s="1"/>
      <c r="F4159" s="1"/>
      <c r="G4159" s="1"/>
      <c r="H4159" s="1"/>
      <c r="I4159" s="1"/>
      <c r="J4159" s="1"/>
      <c r="K4159" s="27"/>
      <c r="L4159" s="27"/>
      <c r="M4159" s="1"/>
      <c r="N4159" s="92"/>
      <c r="O4159" s="1"/>
      <c r="P4159" s="46"/>
    </row>
    <row r="4160" spans="1:16" ht="16.5" customHeight="1">
      <c r="A4160" s="8"/>
      <c r="B4160" s="1"/>
      <c r="C4160" s="1"/>
      <c r="D4160" s="1"/>
      <c r="E4160" s="1"/>
      <c r="F4160" s="1"/>
      <c r="G4160" s="1"/>
      <c r="H4160" s="1"/>
      <c r="I4160" s="1"/>
      <c r="J4160" s="1"/>
      <c r="K4160" s="27"/>
      <c r="L4160" s="27"/>
      <c r="M4160" s="1"/>
      <c r="N4160" s="92"/>
      <c r="O4160" s="1"/>
      <c r="P4160" s="46"/>
    </row>
    <row r="4161" spans="1:16" ht="16.5" customHeight="1">
      <c r="A4161" s="8"/>
      <c r="B4161" s="1"/>
      <c r="C4161" s="1"/>
      <c r="D4161" s="1"/>
      <c r="E4161" s="1"/>
      <c r="F4161" s="1"/>
      <c r="G4161" s="1"/>
      <c r="H4161" s="1"/>
      <c r="I4161" s="1"/>
      <c r="J4161" s="1"/>
      <c r="K4161" s="27"/>
      <c r="L4161" s="27"/>
      <c r="M4161" s="1"/>
      <c r="N4161" s="92"/>
      <c r="O4161" s="1"/>
      <c r="P4161" s="46"/>
    </row>
    <row r="4162" spans="1:16" ht="16.5" customHeight="1">
      <c r="A4162" s="8"/>
      <c r="B4162" s="1"/>
      <c r="C4162" s="1"/>
      <c r="D4162" s="1"/>
      <c r="E4162" s="1"/>
      <c r="F4162" s="1"/>
      <c r="G4162" s="1"/>
      <c r="H4162" s="1"/>
      <c r="I4162" s="1"/>
      <c r="J4162" s="1"/>
      <c r="K4162" s="27"/>
      <c r="L4162" s="27"/>
      <c r="M4162" s="1"/>
      <c r="N4162" s="92"/>
      <c r="O4162" s="1"/>
      <c r="P4162" s="46"/>
    </row>
    <row r="4163" spans="1:16" ht="16.5" customHeight="1">
      <c r="A4163" s="8"/>
      <c r="B4163" s="1"/>
      <c r="C4163" s="1"/>
      <c r="D4163" s="1"/>
      <c r="E4163" s="1"/>
      <c r="F4163" s="1"/>
      <c r="G4163" s="1"/>
      <c r="H4163" s="1"/>
      <c r="I4163" s="1"/>
      <c r="J4163" s="1"/>
      <c r="K4163" s="27"/>
      <c r="L4163" s="27"/>
      <c r="M4163" s="1"/>
      <c r="N4163" s="92"/>
      <c r="O4163" s="1"/>
      <c r="P4163" s="46"/>
    </row>
    <row r="4164" spans="1:16" ht="16.5" customHeight="1">
      <c r="A4164" s="8"/>
      <c r="B4164" s="1"/>
      <c r="C4164" s="1"/>
      <c r="D4164" s="1"/>
      <c r="E4164" s="1"/>
      <c r="F4164" s="1"/>
      <c r="G4164" s="1"/>
      <c r="H4164" s="1"/>
      <c r="I4164" s="1"/>
      <c r="J4164" s="1"/>
      <c r="K4164" s="27"/>
      <c r="L4164" s="27"/>
      <c r="M4164" s="1"/>
      <c r="N4164" s="92"/>
      <c r="O4164" s="1"/>
      <c r="P4164" s="46"/>
    </row>
    <row r="4165" spans="1:16" ht="16.5" customHeight="1">
      <c r="A4165" s="8"/>
      <c r="B4165" s="1"/>
      <c r="C4165" s="1"/>
      <c r="D4165" s="1"/>
      <c r="E4165" s="1"/>
      <c r="F4165" s="1"/>
      <c r="G4165" s="1"/>
      <c r="H4165" s="1"/>
      <c r="I4165" s="1"/>
      <c r="J4165" s="1"/>
      <c r="K4165" s="27"/>
      <c r="L4165" s="27"/>
      <c r="M4165" s="1"/>
      <c r="N4165" s="92"/>
      <c r="O4165" s="1"/>
      <c r="P4165" s="46"/>
    </row>
    <row r="4166" spans="1:16" ht="16.5" customHeight="1">
      <c r="A4166" s="8"/>
      <c r="B4166" s="1"/>
      <c r="C4166" s="1"/>
      <c r="D4166" s="1"/>
      <c r="E4166" s="1"/>
      <c r="F4166" s="1"/>
      <c r="G4166" s="1"/>
      <c r="H4166" s="1"/>
      <c r="I4166" s="1"/>
      <c r="J4166" s="1"/>
      <c r="K4166" s="27"/>
      <c r="L4166" s="27"/>
      <c r="M4166" s="1"/>
      <c r="N4166" s="92"/>
      <c r="O4166" s="1"/>
      <c r="P4166" s="46"/>
    </row>
    <row r="4167" spans="1:16" ht="16.5" customHeight="1">
      <c r="A4167" s="8"/>
      <c r="B4167" s="1"/>
      <c r="C4167" s="1"/>
      <c r="D4167" s="1"/>
      <c r="E4167" s="1"/>
      <c r="F4167" s="1"/>
      <c r="G4167" s="1"/>
      <c r="H4167" s="1"/>
      <c r="I4167" s="1"/>
      <c r="J4167" s="1"/>
      <c r="K4167" s="27"/>
      <c r="L4167" s="27"/>
      <c r="M4167" s="1"/>
      <c r="N4167" s="92"/>
      <c r="O4167" s="1"/>
      <c r="P4167" s="46"/>
    </row>
    <row r="4168" spans="1:16" ht="16.5" customHeight="1">
      <c r="A4168" s="8"/>
      <c r="B4168" s="1"/>
      <c r="C4168" s="1"/>
      <c r="D4168" s="1"/>
      <c r="E4168" s="1"/>
      <c r="F4168" s="1"/>
      <c r="G4168" s="1"/>
      <c r="H4168" s="1"/>
      <c r="I4168" s="1"/>
      <c r="J4168" s="1"/>
      <c r="K4168" s="27"/>
      <c r="L4168" s="27"/>
      <c r="M4168" s="1"/>
      <c r="N4168" s="92"/>
      <c r="O4168" s="1"/>
      <c r="P4168" s="46"/>
    </row>
    <row r="4169" spans="1:16" ht="16.5" customHeight="1">
      <c r="A4169" s="8"/>
      <c r="B4169" s="1"/>
      <c r="C4169" s="1"/>
      <c r="D4169" s="1"/>
      <c r="E4169" s="1"/>
      <c r="F4169" s="1"/>
      <c r="G4169" s="1"/>
      <c r="H4169" s="1"/>
      <c r="I4169" s="1"/>
      <c r="J4169" s="1"/>
      <c r="K4169" s="27"/>
      <c r="L4169" s="27"/>
      <c r="M4169" s="1"/>
      <c r="N4169" s="92"/>
      <c r="O4169" s="1"/>
      <c r="P4169" s="46"/>
    </row>
    <row r="4170" spans="1:16" ht="16.5" customHeight="1">
      <c r="A4170" s="8"/>
      <c r="B4170" s="1"/>
      <c r="C4170" s="1"/>
      <c r="D4170" s="1"/>
      <c r="E4170" s="1"/>
      <c r="F4170" s="1"/>
      <c r="G4170" s="1"/>
      <c r="H4170" s="1"/>
      <c r="I4170" s="1"/>
      <c r="J4170" s="1"/>
      <c r="K4170" s="27"/>
      <c r="L4170" s="27"/>
      <c r="M4170" s="1"/>
      <c r="N4170" s="92"/>
      <c r="O4170" s="1"/>
      <c r="P4170" s="46"/>
    </row>
    <row r="4171" spans="1:16" ht="16.5" customHeight="1">
      <c r="A4171" s="8"/>
      <c r="B4171" s="1"/>
      <c r="C4171" s="1"/>
      <c r="D4171" s="1"/>
      <c r="E4171" s="1"/>
      <c r="F4171" s="1"/>
      <c r="G4171" s="1"/>
      <c r="H4171" s="1"/>
      <c r="I4171" s="1"/>
      <c r="J4171" s="1"/>
      <c r="K4171" s="27"/>
      <c r="L4171" s="27"/>
      <c r="M4171" s="1"/>
      <c r="N4171" s="92"/>
      <c r="O4171" s="1"/>
      <c r="P4171" s="46"/>
    </row>
    <row r="4172" spans="1:16" ht="16.5" customHeight="1">
      <c r="A4172" s="8"/>
      <c r="B4172" s="1"/>
      <c r="C4172" s="1"/>
      <c r="D4172" s="1"/>
      <c r="E4172" s="1"/>
      <c r="F4172" s="1"/>
      <c r="G4172" s="1"/>
      <c r="H4172" s="1"/>
      <c r="I4172" s="1"/>
      <c r="J4172" s="1"/>
      <c r="K4172" s="27"/>
      <c r="L4172" s="27"/>
      <c r="M4172" s="1"/>
      <c r="N4172" s="92"/>
      <c r="O4172" s="1"/>
      <c r="P4172" s="46"/>
    </row>
    <row r="4173" spans="1:16" ht="16.5" customHeight="1">
      <c r="A4173" s="8"/>
      <c r="B4173" s="1"/>
      <c r="C4173" s="1"/>
      <c r="D4173" s="1"/>
      <c r="E4173" s="1"/>
      <c r="F4173" s="1"/>
      <c r="G4173" s="1"/>
      <c r="H4173" s="1"/>
      <c r="I4173" s="1"/>
      <c r="J4173" s="1"/>
      <c r="K4173" s="27"/>
      <c r="L4173" s="27"/>
      <c r="M4173" s="1"/>
      <c r="N4173" s="92"/>
      <c r="O4173" s="1"/>
      <c r="P4173" s="46"/>
    </row>
    <row r="4174" spans="1:16" ht="16.5" customHeight="1">
      <c r="A4174" s="8"/>
      <c r="B4174" s="1"/>
      <c r="C4174" s="1"/>
      <c r="D4174" s="1"/>
      <c r="E4174" s="1"/>
      <c r="F4174" s="1"/>
      <c r="G4174" s="1"/>
      <c r="H4174" s="1"/>
      <c r="I4174" s="1"/>
      <c r="J4174" s="1"/>
      <c r="K4174" s="27"/>
      <c r="L4174" s="27"/>
      <c r="M4174" s="1"/>
      <c r="N4174" s="92"/>
      <c r="O4174" s="1"/>
      <c r="P4174" s="46"/>
    </row>
    <row r="4175" spans="1:16" ht="16.5" customHeight="1">
      <c r="A4175" s="8"/>
      <c r="B4175" s="1"/>
      <c r="C4175" s="1"/>
      <c r="D4175" s="1"/>
      <c r="E4175" s="1"/>
      <c r="F4175" s="1"/>
      <c r="G4175" s="1"/>
      <c r="H4175" s="1"/>
      <c r="I4175" s="1"/>
      <c r="J4175" s="1"/>
      <c r="K4175" s="27"/>
      <c r="L4175" s="27"/>
      <c r="M4175" s="1"/>
      <c r="N4175" s="92"/>
      <c r="O4175" s="1"/>
      <c r="P4175" s="46"/>
    </row>
    <row r="4176" spans="1:16" ht="16.5" customHeight="1">
      <c r="A4176" s="8"/>
      <c r="B4176" s="1"/>
      <c r="C4176" s="1"/>
      <c r="D4176" s="1"/>
      <c r="E4176" s="1"/>
      <c r="F4176" s="1"/>
      <c r="G4176" s="1"/>
      <c r="H4176" s="1"/>
      <c r="I4176" s="1"/>
      <c r="J4176" s="1"/>
      <c r="K4176" s="27"/>
      <c r="L4176" s="27"/>
      <c r="M4176" s="1"/>
      <c r="N4176" s="92"/>
      <c r="O4176" s="1"/>
      <c r="P4176" s="46"/>
    </row>
    <row r="4177" spans="1:16" ht="16.5" customHeight="1">
      <c r="A4177" s="8"/>
      <c r="B4177" s="1"/>
      <c r="C4177" s="1"/>
      <c r="D4177" s="1"/>
      <c r="E4177" s="1"/>
      <c r="F4177" s="1"/>
      <c r="G4177" s="1"/>
      <c r="H4177" s="1"/>
      <c r="I4177" s="1"/>
      <c r="J4177" s="1"/>
      <c r="K4177" s="27"/>
      <c r="L4177" s="27"/>
      <c r="M4177" s="1"/>
      <c r="N4177" s="92"/>
      <c r="O4177" s="1"/>
      <c r="P4177" s="46"/>
    </row>
    <row r="4178" spans="1:16" ht="16.5" customHeight="1">
      <c r="A4178" s="8"/>
      <c r="B4178" s="1"/>
      <c r="C4178" s="1"/>
      <c r="D4178" s="1"/>
      <c r="E4178" s="1"/>
      <c r="F4178" s="1"/>
      <c r="G4178" s="1"/>
      <c r="H4178" s="1"/>
      <c r="I4178" s="1"/>
      <c r="J4178" s="1"/>
      <c r="K4178" s="27"/>
      <c r="L4178" s="27"/>
      <c r="M4178" s="1"/>
      <c r="N4178" s="92"/>
      <c r="O4178" s="1"/>
      <c r="P4178" s="46"/>
    </row>
    <row r="4179" spans="1:16" ht="16.5" customHeight="1">
      <c r="A4179" s="8"/>
      <c r="B4179" s="1"/>
      <c r="C4179" s="1"/>
      <c r="D4179" s="1"/>
      <c r="E4179" s="1"/>
      <c r="F4179" s="1"/>
      <c r="G4179" s="1"/>
      <c r="H4179" s="1"/>
      <c r="I4179" s="1"/>
      <c r="J4179" s="1"/>
      <c r="K4179" s="27"/>
      <c r="L4179" s="27"/>
      <c r="M4179" s="1"/>
      <c r="N4179" s="92"/>
      <c r="O4179" s="1"/>
      <c r="P4179" s="46"/>
    </row>
    <row r="4180" spans="1:16" ht="16.5" customHeight="1">
      <c r="A4180" s="8"/>
      <c r="B4180" s="1"/>
      <c r="C4180" s="1"/>
      <c r="D4180" s="1"/>
      <c r="E4180" s="1"/>
      <c r="F4180" s="1"/>
      <c r="G4180" s="1"/>
      <c r="H4180" s="1"/>
      <c r="I4180" s="1"/>
      <c r="J4180" s="1"/>
      <c r="K4180" s="27"/>
      <c r="L4180" s="27"/>
      <c r="M4180" s="1"/>
      <c r="N4180" s="92"/>
      <c r="O4180" s="1"/>
      <c r="P4180" s="46"/>
    </row>
    <row r="4181" spans="1:16" ht="16.5" customHeight="1">
      <c r="A4181" s="8"/>
      <c r="B4181" s="1"/>
      <c r="C4181" s="1"/>
      <c r="D4181" s="1"/>
      <c r="E4181" s="1"/>
      <c r="F4181" s="1"/>
      <c r="G4181" s="1"/>
      <c r="H4181" s="1"/>
      <c r="I4181" s="1"/>
      <c r="J4181" s="1"/>
      <c r="K4181" s="27"/>
      <c r="L4181" s="27"/>
      <c r="M4181" s="1"/>
      <c r="N4181" s="92"/>
      <c r="O4181" s="1"/>
      <c r="P4181" s="46"/>
    </row>
    <row r="4182" spans="1:16" ht="16.5" customHeight="1">
      <c r="A4182" s="8"/>
      <c r="B4182" s="1"/>
      <c r="C4182" s="1"/>
      <c r="D4182" s="1"/>
      <c r="E4182" s="1"/>
      <c r="F4182" s="1"/>
      <c r="G4182" s="1"/>
      <c r="H4182" s="1"/>
      <c r="I4182" s="1"/>
      <c r="J4182" s="1"/>
      <c r="K4182" s="27"/>
      <c r="L4182" s="27"/>
      <c r="M4182" s="1"/>
      <c r="N4182" s="92"/>
      <c r="O4182" s="1"/>
      <c r="P4182" s="46"/>
    </row>
    <row r="4183" spans="1:16" ht="16.5" customHeight="1">
      <c r="A4183" s="8"/>
      <c r="B4183" s="1"/>
      <c r="C4183" s="1"/>
      <c r="D4183" s="1"/>
      <c r="E4183" s="1"/>
      <c r="F4183" s="1"/>
      <c r="G4183" s="1"/>
      <c r="H4183" s="1"/>
      <c r="I4183" s="1"/>
      <c r="J4183" s="1"/>
      <c r="K4183" s="27"/>
      <c r="L4183" s="27"/>
      <c r="M4183" s="1"/>
      <c r="N4183" s="92"/>
      <c r="O4183" s="1"/>
      <c r="P4183" s="46"/>
    </row>
    <row r="4184" spans="1:16" ht="16.5" customHeight="1">
      <c r="A4184" s="8"/>
      <c r="B4184" s="1"/>
      <c r="C4184" s="1"/>
      <c r="D4184" s="1"/>
      <c r="E4184" s="1"/>
      <c r="F4184" s="1"/>
      <c r="G4184" s="1"/>
      <c r="H4184" s="1"/>
      <c r="I4184" s="1"/>
      <c r="J4184" s="1"/>
      <c r="K4184" s="27"/>
      <c r="L4184" s="27"/>
      <c r="M4184" s="1"/>
      <c r="N4184" s="92"/>
      <c r="O4184" s="1"/>
      <c r="P4184" s="46"/>
    </row>
    <row r="4185" spans="1:16" ht="16.5" customHeight="1">
      <c r="A4185" s="8"/>
      <c r="B4185" s="1"/>
      <c r="C4185" s="1"/>
      <c r="D4185" s="1"/>
      <c r="E4185" s="1"/>
      <c r="F4185" s="1"/>
      <c r="G4185" s="1"/>
      <c r="H4185" s="1"/>
      <c r="I4185" s="1"/>
      <c r="J4185" s="1"/>
      <c r="K4185" s="27"/>
      <c r="L4185" s="27"/>
      <c r="M4185" s="1"/>
      <c r="N4185" s="92"/>
      <c r="O4185" s="1"/>
      <c r="P4185" s="46"/>
    </row>
    <row r="4186" spans="1:16" ht="16.5" customHeight="1">
      <c r="A4186" s="8"/>
      <c r="B4186" s="1"/>
      <c r="C4186" s="1"/>
      <c r="D4186" s="1"/>
      <c r="E4186" s="1"/>
      <c r="F4186" s="1"/>
      <c r="G4186" s="1"/>
      <c r="H4186" s="1"/>
      <c r="I4186" s="1"/>
      <c r="J4186" s="1"/>
      <c r="K4186" s="27"/>
      <c r="L4186" s="27"/>
      <c r="M4186" s="1"/>
      <c r="N4186" s="92"/>
      <c r="O4186" s="1"/>
      <c r="P4186" s="46"/>
    </row>
    <row r="4187" spans="1:16" ht="16.5" customHeight="1">
      <c r="A4187" s="8"/>
      <c r="B4187" s="1"/>
      <c r="C4187" s="1"/>
      <c r="D4187" s="1"/>
      <c r="E4187" s="1"/>
      <c r="F4187" s="1"/>
      <c r="G4187" s="1"/>
      <c r="H4187" s="1"/>
      <c r="I4187" s="1"/>
      <c r="J4187" s="1"/>
      <c r="K4187" s="27"/>
      <c r="L4187" s="27"/>
      <c r="M4187" s="1"/>
      <c r="N4187" s="92"/>
      <c r="O4187" s="1"/>
      <c r="P4187" s="46"/>
    </row>
    <row r="4188" spans="1:16" ht="16.5" customHeight="1">
      <c r="A4188" s="8"/>
      <c r="B4188" s="1"/>
      <c r="C4188" s="1"/>
      <c r="D4188" s="1"/>
      <c r="E4188" s="1"/>
      <c r="F4188" s="1"/>
      <c r="G4188" s="1"/>
      <c r="H4188" s="1"/>
      <c r="I4188" s="1"/>
      <c r="J4188" s="1"/>
      <c r="K4188" s="27"/>
      <c r="L4188" s="27"/>
      <c r="M4188" s="1"/>
      <c r="N4188" s="92"/>
      <c r="O4188" s="1"/>
      <c r="P4188" s="46"/>
    </row>
    <row r="4189" spans="1:16" ht="16.5" customHeight="1">
      <c r="A4189" s="8"/>
      <c r="B4189" s="1"/>
      <c r="C4189" s="1"/>
      <c r="D4189" s="1"/>
      <c r="E4189" s="1"/>
      <c r="F4189" s="1"/>
      <c r="G4189" s="1"/>
      <c r="H4189" s="1"/>
      <c r="I4189" s="1"/>
      <c r="J4189" s="1"/>
      <c r="K4189" s="27"/>
      <c r="L4189" s="27"/>
      <c r="M4189" s="1"/>
      <c r="N4189" s="92"/>
      <c r="O4189" s="1"/>
      <c r="P4189" s="46"/>
    </row>
    <row r="4190" spans="1:16" ht="16.5" customHeight="1">
      <c r="A4190" s="8"/>
      <c r="B4190" s="1"/>
      <c r="C4190" s="1"/>
      <c r="D4190" s="1"/>
      <c r="E4190" s="1"/>
      <c r="F4190" s="1"/>
      <c r="G4190" s="1"/>
      <c r="H4190" s="1"/>
      <c r="I4190" s="1"/>
      <c r="J4190" s="1"/>
      <c r="K4190" s="27"/>
      <c r="L4190" s="27"/>
      <c r="M4190" s="1"/>
      <c r="N4190" s="92"/>
      <c r="O4190" s="1"/>
      <c r="P4190" s="46"/>
    </row>
    <row r="4191" spans="1:16" ht="16.5" customHeight="1">
      <c r="A4191" s="8"/>
      <c r="B4191" s="1"/>
      <c r="C4191" s="1"/>
      <c r="D4191" s="1"/>
      <c r="E4191" s="1"/>
      <c r="F4191" s="1"/>
      <c r="G4191" s="1"/>
      <c r="H4191" s="1"/>
      <c r="I4191" s="1"/>
      <c r="J4191" s="1"/>
      <c r="K4191" s="27"/>
      <c r="L4191" s="27"/>
      <c r="M4191" s="1"/>
      <c r="N4191" s="92"/>
      <c r="O4191" s="1"/>
      <c r="P4191" s="46"/>
    </row>
    <row r="4192" spans="1:16" ht="16.5" customHeight="1">
      <c r="A4192" s="8"/>
      <c r="B4192" s="1"/>
      <c r="C4192" s="1"/>
      <c r="D4192" s="1"/>
      <c r="E4192" s="1"/>
      <c r="F4192" s="1"/>
      <c r="G4192" s="1"/>
      <c r="H4192" s="1"/>
      <c r="I4192" s="1"/>
      <c r="J4192" s="1"/>
      <c r="K4192" s="27"/>
      <c r="L4192" s="27"/>
      <c r="M4192" s="1"/>
      <c r="N4192" s="92"/>
      <c r="O4192" s="1"/>
      <c r="P4192" s="46"/>
    </row>
    <row r="4193" spans="1:16" ht="16.5" customHeight="1">
      <c r="A4193" s="8"/>
      <c r="B4193" s="1"/>
      <c r="C4193" s="1"/>
      <c r="D4193" s="1"/>
      <c r="E4193" s="1"/>
      <c r="F4193" s="1"/>
      <c r="G4193" s="1"/>
      <c r="H4193" s="1"/>
      <c r="I4193" s="1"/>
      <c r="J4193" s="1"/>
      <c r="K4193" s="27"/>
      <c r="L4193" s="27"/>
      <c r="M4193" s="1"/>
      <c r="N4193" s="92"/>
      <c r="O4193" s="1"/>
      <c r="P4193" s="46"/>
    </row>
    <row r="4194" spans="1:16" ht="16.5" customHeight="1">
      <c r="A4194" s="8"/>
      <c r="B4194" s="1"/>
      <c r="C4194" s="1"/>
      <c r="D4194" s="1"/>
      <c r="E4194" s="1"/>
      <c r="F4194" s="1"/>
      <c r="G4194" s="1"/>
      <c r="H4194" s="1"/>
      <c r="I4194" s="1"/>
      <c r="J4194" s="1"/>
      <c r="K4194" s="27"/>
      <c r="L4194" s="27"/>
      <c r="M4194" s="1"/>
      <c r="N4194" s="92"/>
      <c r="O4194" s="1"/>
      <c r="P4194" s="46"/>
    </row>
    <row r="4195" spans="1:16" ht="16.5" customHeight="1">
      <c r="A4195" s="8"/>
      <c r="B4195" s="1"/>
      <c r="C4195" s="1"/>
      <c r="D4195" s="1"/>
      <c r="E4195" s="1"/>
      <c r="F4195" s="1"/>
      <c r="G4195" s="1"/>
      <c r="H4195" s="1"/>
      <c r="I4195" s="1"/>
      <c r="J4195" s="1"/>
      <c r="K4195" s="27"/>
      <c r="L4195" s="27"/>
      <c r="M4195" s="1"/>
      <c r="N4195" s="92"/>
      <c r="O4195" s="1"/>
      <c r="P4195" s="46"/>
    </row>
    <row r="4196" spans="1:16" ht="16.5" customHeight="1">
      <c r="A4196" s="8"/>
      <c r="B4196" s="1"/>
      <c r="C4196" s="1"/>
      <c r="D4196" s="1"/>
      <c r="E4196" s="1"/>
      <c r="F4196" s="1"/>
      <c r="G4196" s="1"/>
      <c r="H4196" s="1"/>
      <c r="I4196" s="1"/>
      <c r="J4196" s="1"/>
      <c r="K4196" s="27"/>
      <c r="L4196" s="27"/>
      <c r="M4196" s="1"/>
      <c r="N4196" s="92"/>
      <c r="O4196" s="1"/>
      <c r="P4196" s="46"/>
    </row>
    <row r="4197" spans="1:16" ht="16.5" customHeight="1">
      <c r="A4197" s="8"/>
      <c r="B4197" s="1"/>
      <c r="C4197" s="1"/>
      <c r="D4197" s="1"/>
      <c r="E4197" s="1"/>
      <c r="F4197" s="1"/>
      <c r="G4197" s="1"/>
      <c r="H4197" s="1"/>
      <c r="I4197" s="1"/>
      <c r="J4197" s="1"/>
      <c r="K4197" s="27"/>
      <c r="L4197" s="27"/>
      <c r="M4197" s="1"/>
      <c r="N4197" s="92"/>
      <c r="O4197" s="1"/>
      <c r="P4197" s="46"/>
    </row>
    <row r="4198" spans="1:16" ht="16.5" customHeight="1">
      <c r="A4198" s="8"/>
      <c r="B4198" s="1"/>
      <c r="C4198" s="1"/>
      <c r="D4198" s="1"/>
      <c r="E4198" s="1"/>
      <c r="F4198" s="1"/>
      <c r="G4198" s="1"/>
      <c r="H4198" s="1"/>
      <c r="I4198" s="1"/>
      <c r="J4198" s="1"/>
      <c r="K4198" s="27"/>
      <c r="L4198" s="27"/>
      <c r="M4198" s="1"/>
      <c r="N4198" s="92"/>
      <c r="O4198" s="1"/>
      <c r="P4198" s="46"/>
    </row>
    <row r="4199" spans="1:16" ht="16.5" customHeight="1">
      <c r="A4199" s="8"/>
      <c r="B4199" s="1"/>
      <c r="C4199" s="1"/>
      <c r="D4199" s="1"/>
      <c r="E4199" s="1"/>
      <c r="F4199" s="1"/>
      <c r="G4199" s="1"/>
      <c r="H4199" s="1"/>
      <c r="I4199" s="1"/>
      <c r="J4199" s="1"/>
      <c r="K4199" s="27"/>
      <c r="L4199" s="27"/>
      <c r="M4199" s="1"/>
      <c r="N4199" s="92"/>
      <c r="O4199" s="1"/>
      <c r="P4199" s="46"/>
    </row>
    <row r="4200" spans="1:16" ht="16.5" customHeight="1">
      <c r="A4200" s="8"/>
      <c r="B4200" s="1"/>
      <c r="C4200" s="1"/>
      <c r="D4200" s="1"/>
      <c r="E4200" s="1"/>
      <c r="F4200" s="1"/>
      <c r="G4200" s="1"/>
      <c r="H4200" s="1"/>
      <c r="I4200" s="1"/>
      <c r="J4200" s="1"/>
      <c r="K4200" s="27"/>
      <c r="L4200" s="27"/>
      <c r="M4200" s="1"/>
      <c r="N4200" s="92"/>
      <c r="O4200" s="1"/>
      <c r="P4200" s="46"/>
    </row>
    <row r="4201" spans="1:16" ht="16.5" customHeight="1">
      <c r="A4201" s="8"/>
      <c r="B4201" s="1"/>
      <c r="C4201" s="1"/>
      <c r="D4201" s="1"/>
      <c r="E4201" s="1"/>
      <c r="F4201" s="1"/>
      <c r="G4201" s="1"/>
      <c r="H4201" s="1"/>
      <c r="I4201" s="1"/>
      <c r="J4201" s="1"/>
      <c r="K4201" s="27"/>
      <c r="L4201" s="27"/>
      <c r="M4201" s="1"/>
      <c r="N4201" s="92"/>
      <c r="O4201" s="1"/>
      <c r="P4201" s="46"/>
    </row>
    <row r="4202" spans="1:16" ht="16.5" customHeight="1">
      <c r="A4202" s="8"/>
      <c r="B4202" s="1"/>
      <c r="C4202" s="1"/>
      <c r="D4202" s="1"/>
      <c r="E4202" s="1"/>
      <c r="F4202" s="1"/>
      <c r="G4202" s="1"/>
      <c r="H4202" s="1"/>
      <c r="I4202" s="1"/>
      <c r="J4202" s="1"/>
      <c r="K4202" s="27"/>
      <c r="L4202" s="27"/>
      <c r="M4202" s="1"/>
      <c r="N4202" s="92"/>
      <c r="O4202" s="1"/>
      <c r="P4202" s="46"/>
    </row>
    <row r="4203" spans="1:16" ht="16.5" customHeight="1">
      <c r="A4203" s="8"/>
      <c r="B4203" s="1"/>
      <c r="C4203" s="1"/>
      <c r="D4203" s="1"/>
      <c r="E4203" s="1"/>
      <c r="F4203" s="1"/>
      <c r="G4203" s="1"/>
      <c r="H4203" s="1"/>
      <c r="I4203" s="1"/>
      <c r="J4203" s="1"/>
      <c r="K4203" s="27"/>
      <c r="L4203" s="27"/>
      <c r="M4203" s="1"/>
      <c r="N4203" s="92"/>
      <c r="O4203" s="1"/>
      <c r="P4203" s="46"/>
    </row>
    <row r="4204" spans="1:16" ht="16.5" customHeight="1">
      <c r="A4204" s="8"/>
      <c r="B4204" s="1"/>
      <c r="C4204" s="1"/>
      <c r="D4204" s="1"/>
      <c r="E4204" s="1"/>
      <c r="F4204" s="1"/>
      <c r="G4204" s="1"/>
      <c r="H4204" s="1"/>
      <c r="I4204" s="1"/>
      <c r="J4204" s="1"/>
      <c r="K4204" s="27"/>
      <c r="L4204" s="27"/>
      <c r="M4204" s="1"/>
      <c r="N4204" s="92"/>
      <c r="O4204" s="1"/>
      <c r="P4204" s="46"/>
    </row>
    <row r="4205" spans="1:16" ht="16.5" customHeight="1">
      <c r="A4205" s="8"/>
      <c r="B4205" s="1"/>
      <c r="C4205" s="1"/>
      <c r="D4205" s="1"/>
      <c r="E4205" s="1"/>
      <c r="F4205" s="1"/>
      <c r="G4205" s="1"/>
      <c r="H4205" s="1"/>
      <c r="I4205" s="1"/>
      <c r="J4205" s="1"/>
      <c r="K4205" s="27"/>
      <c r="L4205" s="27"/>
      <c r="M4205" s="1"/>
      <c r="N4205" s="92"/>
      <c r="O4205" s="1"/>
      <c r="P4205" s="46"/>
    </row>
    <row r="4206" spans="1:16" ht="16.5" customHeight="1">
      <c r="A4206" s="8"/>
      <c r="B4206" s="1"/>
      <c r="C4206" s="1"/>
      <c r="D4206" s="1"/>
      <c r="E4206" s="1"/>
      <c r="F4206" s="1"/>
      <c r="G4206" s="1"/>
      <c r="H4206" s="1"/>
      <c r="I4206" s="1"/>
      <c r="J4206" s="1"/>
      <c r="K4206" s="27"/>
      <c r="L4206" s="27"/>
      <c r="M4206" s="1"/>
      <c r="N4206" s="92"/>
      <c r="O4206" s="1"/>
      <c r="P4206" s="46"/>
    </row>
    <row r="4207" spans="1:16" ht="16.5" customHeight="1">
      <c r="A4207" s="8"/>
      <c r="B4207" s="1"/>
      <c r="C4207" s="1"/>
      <c r="D4207" s="1"/>
      <c r="E4207" s="1"/>
      <c r="F4207" s="1"/>
      <c r="G4207" s="1"/>
      <c r="H4207" s="1"/>
      <c r="I4207" s="1"/>
      <c r="J4207" s="1"/>
      <c r="K4207" s="27"/>
      <c r="L4207" s="27"/>
      <c r="M4207" s="1"/>
      <c r="N4207" s="92"/>
      <c r="O4207" s="1"/>
      <c r="P4207" s="46"/>
    </row>
    <row r="4208" spans="1:16" ht="16.5" customHeight="1">
      <c r="A4208" s="8"/>
      <c r="B4208" s="1"/>
      <c r="C4208" s="1"/>
      <c r="D4208" s="1"/>
      <c r="E4208" s="1"/>
      <c r="F4208" s="1"/>
      <c r="G4208" s="1"/>
      <c r="H4208" s="1"/>
      <c r="I4208" s="1"/>
      <c r="J4208" s="1"/>
      <c r="K4208" s="27"/>
      <c r="L4208" s="27"/>
      <c r="M4208" s="1"/>
      <c r="N4208" s="92"/>
      <c r="O4208" s="1"/>
      <c r="P4208" s="46"/>
    </row>
    <row r="4209" spans="1:16" ht="16.5" customHeight="1">
      <c r="A4209" s="8"/>
      <c r="B4209" s="1"/>
      <c r="C4209" s="1"/>
      <c r="D4209" s="1"/>
      <c r="E4209" s="1"/>
      <c r="F4209" s="1"/>
      <c r="G4209" s="1"/>
      <c r="H4209" s="1"/>
      <c r="I4209" s="1"/>
      <c r="J4209" s="1"/>
      <c r="K4209" s="27"/>
      <c r="L4209" s="27"/>
      <c r="M4209" s="1"/>
      <c r="N4209" s="92"/>
      <c r="O4209" s="1"/>
      <c r="P4209" s="46"/>
    </row>
    <row r="4210" spans="1:16" ht="16.5" customHeight="1">
      <c r="A4210" s="8"/>
      <c r="B4210" s="1"/>
      <c r="C4210" s="1"/>
      <c r="D4210" s="1"/>
      <c r="E4210" s="1"/>
      <c r="F4210" s="1"/>
      <c r="G4210" s="1"/>
      <c r="H4210" s="1"/>
      <c r="I4210" s="1"/>
      <c r="J4210" s="1"/>
      <c r="K4210" s="27"/>
      <c r="L4210" s="27"/>
      <c r="M4210" s="1"/>
      <c r="N4210" s="92"/>
      <c r="O4210" s="1"/>
      <c r="P4210" s="46"/>
    </row>
    <row r="4211" spans="1:16" ht="16.5" customHeight="1">
      <c r="A4211" s="8"/>
      <c r="B4211" s="1"/>
      <c r="C4211" s="1"/>
      <c r="D4211" s="1"/>
      <c r="E4211" s="1"/>
      <c r="F4211" s="1"/>
      <c r="G4211" s="1"/>
      <c r="H4211" s="1"/>
      <c r="I4211" s="1"/>
      <c r="J4211" s="1"/>
      <c r="K4211" s="27"/>
      <c r="L4211" s="27"/>
      <c r="M4211" s="1"/>
      <c r="N4211" s="92"/>
      <c r="O4211" s="1"/>
      <c r="P4211" s="46"/>
    </row>
    <row r="4212" spans="1:16" ht="16.5" customHeight="1">
      <c r="A4212" s="8"/>
      <c r="B4212" s="1"/>
      <c r="C4212" s="1"/>
      <c r="D4212" s="1"/>
      <c r="E4212" s="1"/>
      <c r="F4212" s="1"/>
      <c r="G4212" s="1"/>
      <c r="H4212" s="1"/>
      <c r="I4212" s="1"/>
      <c r="J4212" s="1"/>
      <c r="K4212" s="27"/>
      <c r="L4212" s="27"/>
      <c r="M4212" s="1"/>
      <c r="N4212" s="92"/>
      <c r="O4212" s="1"/>
      <c r="P4212" s="46"/>
    </row>
    <row r="4213" spans="1:16" ht="16.5" customHeight="1">
      <c r="A4213" s="8"/>
      <c r="B4213" s="1"/>
      <c r="C4213" s="1"/>
      <c r="D4213" s="1"/>
      <c r="E4213" s="1"/>
      <c r="F4213" s="1"/>
      <c r="G4213" s="1"/>
      <c r="H4213" s="1"/>
      <c r="I4213" s="1"/>
      <c r="J4213" s="1"/>
      <c r="K4213" s="27"/>
      <c r="L4213" s="27"/>
      <c r="M4213" s="1"/>
      <c r="N4213" s="92"/>
      <c r="O4213" s="1"/>
      <c r="P4213" s="46"/>
    </row>
    <row r="4214" spans="1:16" ht="16.5" customHeight="1">
      <c r="A4214" s="8"/>
      <c r="B4214" s="1"/>
      <c r="C4214" s="1"/>
      <c r="D4214" s="1"/>
      <c r="E4214" s="1"/>
      <c r="F4214" s="1"/>
      <c r="G4214" s="1"/>
      <c r="H4214" s="1"/>
      <c r="I4214" s="1"/>
      <c r="J4214" s="1"/>
      <c r="K4214" s="27"/>
      <c r="L4214" s="27"/>
      <c r="M4214" s="1"/>
      <c r="N4214" s="92"/>
      <c r="O4214" s="1"/>
      <c r="P4214" s="46"/>
    </row>
    <row r="4215" spans="1:16" ht="16.5" customHeight="1">
      <c r="A4215" s="8"/>
      <c r="B4215" s="1"/>
      <c r="C4215" s="1"/>
      <c r="D4215" s="1"/>
      <c r="E4215" s="1"/>
      <c r="F4215" s="1"/>
      <c r="G4215" s="1"/>
      <c r="H4215" s="1"/>
      <c r="I4215" s="1"/>
      <c r="J4215" s="1"/>
      <c r="K4215" s="27"/>
      <c r="L4215" s="27"/>
      <c r="M4215" s="1"/>
      <c r="N4215" s="92"/>
      <c r="O4215" s="1"/>
      <c r="P4215" s="46"/>
    </row>
    <row r="4216" spans="1:16" ht="16.5" customHeight="1">
      <c r="A4216" s="8"/>
      <c r="B4216" s="1"/>
      <c r="C4216" s="1"/>
      <c r="D4216" s="1"/>
      <c r="E4216" s="1"/>
      <c r="F4216" s="1"/>
      <c r="G4216" s="1"/>
      <c r="H4216" s="1"/>
      <c r="I4216" s="1"/>
      <c r="J4216" s="1"/>
      <c r="K4216" s="27"/>
      <c r="L4216" s="27"/>
      <c r="M4216" s="1"/>
      <c r="N4216" s="92"/>
      <c r="O4216" s="1"/>
      <c r="P4216" s="46"/>
    </row>
    <row r="4217" spans="1:16" ht="16.5" customHeight="1">
      <c r="A4217" s="8"/>
      <c r="B4217" s="1"/>
      <c r="C4217" s="1"/>
      <c r="D4217" s="1"/>
      <c r="E4217" s="1"/>
      <c r="F4217" s="1"/>
      <c r="G4217" s="1"/>
      <c r="H4217" s="1"/>
      <c r="I4217" s="1"/>
      <c r="J4217" s="1"/>
      <c r="K4217" s="27"/>
      <c r="L4217" s="27"/>
      <c r="M4217" s="1"/>
      <c r="N4217" s="92"/>
      <c r="O4217" s="1"/>
      <c r="P4217" s="46"/>
    </row>
    <row r="4218" spans="1:16" ht="16.5" customHeight="1">
      <c r="A4218" s="8"/>
      <c r="B4218" s="1"/>
      <c r="C4218" s="1"/>
      <c r="D4218" s="1"/>
      <c r="E4218" s="1"/>
      <c r="F4218" s="1"/>
      <c r="G4218" s="1"/>
      <c r="H4218" s="1"/>
      <c r="I4218" s="1"/>
      <c r="J4218" s="1"/>
      <c r="K4218" s="27"/>
      <c r="L4218" s="27"/>
      <c r="M4218" s="1"/>
      <c r="N4218" s="92"/>
      <c r="O4218" s="1"/>
      <c r="P4218" s="46"/>
    </row>
    <row r="4219" spans="1:16" ht="16.5" customHeight="1">
      <c r="A4219" s="8"/>
      <c r="B4219" s="1"/>
      <c r="C4219" s="1"/>
      <c r="D4219" s="1"/>
      <c r="E4219" s="1"/>
      <c r="F4219" s="1"/>
      <c r="G4219" s="1"/>
      <c r="H4219" s="1"/>
      <c r="I4219" s="1"/>
      <c r="J4219" s="1"/>
      <c r="K4219" s="27"/>
      <c r="L4219" s="27"/>
      <c r="M4219" s="1"/>
      <c r="N4219" s="92"/>
      <c r="O4219" s="1"/>
      <c r="P4219" s="46"/>
    </row>
    <row r="4220" spans="1:16" ht="16.5" customHeight="1">
      <c r="A4220" s="8"/>
      <c r="B4220" s="1"/>
      <c r="C4220" s="1"/>
      <c r="D4220" s="1"/>
      <c r="E4220" s="1"/>
      <c r="F4220" s="1"/>
      <c r="G4220" s="1"/>
      <c r="H4220" s="1"/>
      <c r="I4220" s="1"/>
      <c r="J4220" s="1"/>
      <c r="K4220" s="27"/>
      <c r="L4220" s="27"/>
      <c r="M4220" s="1"/>
      <c r="N4220" s="92"/>
      <c r="O4220" s="1"/>
      <c r="P4220" s="46"/>
    </row>
    <row r="4221" spans="1:16" ht="16.5" customHeight="1">
      <c r="A4221" s="8"/>
      <c r="B4221" s="1"/>
      <c r="C4221" s="1"/>
      <c r="D4221" s="1"/>
      <c r="E4221" s="1"/>
      <c r="F4221" s="1"/>
      <c r="G4221" s="1"/>
      <c r="H4221" s="1"/>
      <c r="I4221" s="1"/>
      <c r="J4221" s="1"/>
      <c r="K4221" s="27"/>
      <c r="L4221" s="27"/>
      <c r="M4221" s="1"/>
      <c r="N4221" s="92"/>
      <c r="O4221" s="1"/>
      <c r="P4221" s="46"/>
    </row>
    <row r="4222" spans="1:16" ht="16.5" customHeight="1">
      <c r="A4222" s="8"/>
      <c r="B4222" s="1"/>
      <c r="C4222" s="1"/>
      <c r="D4222" s="1"/>
      <c r="E4222" s="1"/>
      <c r="F4222" s="1"/>
      <c r="G4222" s="1"/>
      <c r="H4222" s="1"/>
      <c r="I4222" s="1"/>
      <c r="J4222" s="1"/>
      <c r="K4222" s="27"/>
      <c r="L4222" s="27"/>
      <c r="M4222" s="1"/>
      <c r="N4222" s="92"/>
      <c r="O4222" s="1"/>
      <c r="P4222" s="46"/>
    </row>
    <row r="4223" spans="1:16" ht="16.5" customHeight="1">
      <c r="A4223" s="8"/>
      <c r="B4223" s="1"/>
      <c r="C4223" s="1"/>
      <c r="D4223" s="1"/>
      <c r="E4223" s="1"/>
      <c r="F4223" s="1"/>
      <c r="G4223" s="1"/>
      <c r="H4223" s="1"/>
      <c r="I4223" s="1"/>
      <c r="J4223" s="1"/>
      <c r="K4223" s="27"/>
      <c r="L4223" s="27"/>
      <c r="M4223" s="1"/>
      <c r="N4223" s="92"/>
      <c r="O4223" s="1"/>
      <c r="P4223" s="46"/>
    </row>
    <row r="4224" spans="1:16" ht="16.5" customHeight="1">
      <c r="A4224" s="8"/>
      <c r="B4224" s="1"/>
      <c r="C4224" s="1"/>
      <c r="D4224" s="1"/>
      <c r="E4224" s="1"/>
      <c r="F4224" s="1"/>
      <c r="G4224" s="1"/>
      <c r="H4224" s="1"/>
      <c r="I4224" s="1"/>
      <c r="J4224" s="1"/>
      <c r="K4224" s="27"/>
      <c r="L4224" s="27"/>
      <c r="M4224" s="1"/>
      <c r="N4224" s="92"/>
      <c r="O4224" s="1"/>
      <c r="P4224" s="46"/>
    </row>
    <row r="4225" spans="1:16" ht="16.5" customHeight="1">
      <c r="A4225" s="8"/>
      <c r="B4225" s="1"/>
      <c r="C4225" s="1"/>
      <c r="D4225" s="1"/>
      <c r="E4225" s="1"/>
      <c r="F4225" s="1"/>
      <c r="G4225" s="1"/>
      <c r="H4225" s="1"/>
      <c r="I4225" s="1"/>
      <c r="J4225" s="1"/>
      <c r="K4225" s="27"/>
      <c r="L4225" s="27"/>
      <c r="M4225" s="1"/>
      <c r="N4225" s="92"/>
      <c r="O4225" s="1"/>
      <c r="P4225" s="46"/>
    </row>
    <row r="4226" spans="1:16" ht="16.5" customHeight="1">
      <c r="A4226" s="8"/>
      <c r="B4226" s="1"/>
      <c r="C4226" s="1"/>
      <c r="D4226" s="1"/>
      <c r="E4226" s="1"/>
      <c r="F4226" s="1"/>
      <c r="G4226" s="1"/>
      <c r="H4226" s="1"/>
      <c r="I4226" s="1"/>
      <c r="J4226" s="1"/>
      <c r="K4226" s="27"/>
      <c r="L4226" s="27"/>
      <c r="M4226" s="1"/>
      <c r="N4226" s="92"/>
      <c r="O4226" s="1"/>
      <c r="P4226" s="46"/>
    </row>
    <row r="4227" spans="1:16" ht="16.5" customHeight="1">
      <c r="A4227" s="8"/>
      <c r="B4227" s="1"/>
      <c r="C4227" s="1"/>
      <c r="D4227" s="1"/>
      <c r="E4227" s="1"/>
      <c r="F4227" s="1"/>
      <c r="G4227" s="1"/>
      <c r="H4227" s="1"/>
      <c r="I4227" s="1"/>
      <c r="J4227" s="1"/>
      <c r="K4227" s="27"/>
      <c r="L4227" s="27"/>
      <c r="M4227" s="1"/>
      <c r="N4227" s="92"/>
      <c r="O4227" s="1"/>
      <c r="P4227" s="46"/>
    </row>
    <row r="4228" spans="1:16" ht="16.5" customHeight="1">
      <c r="A4228" s="8"/>
      <c r="B4228" s="1"/>
      <c r="C4228" s="1"/>
      <c r="D4228" s="1"/>
      <c r="E4228" s="1"/>
      <c r="F4228" s="1"/>
      <c r="G4228" s="1"/>
      <c r="H4228" s="1"/>
      <c r="I4228" s="1"/>
      <c r="J4228" s="1"/>
      <c r="K4228" s="27"/>
      <c r="L4228" s="27"/>
      <c r="M4228" s="1"/>
      <c r="N4228" s="92"/>
      <c r="O4228" s="1"/>
      <c r="P4228" s="46"/>
    </row>
    <row r="4229" spans="1:16" ht="16.5" customHeight="1">
      <c r="A4229" s="8"/>
      <c r="B4229" s="1"/>
      <c r="C4229" s="1"/>
      <c r="D4229" s="1"/>
      <c r="E4229" s="1"/>
      <c r="F4229" s="1"/>
      <c r="G4229" s="1"/>
      <c r="H4229" s="1"/>
      <c r="I4229" s="1"/>
      <c r="J4229" s="1"/>
      <c r="K4229" s="27"/>
      <c r="L4229" s="27"/>
      <c r="M4229" s="1"/>
      <c r="N4229" s="92"/>
      <c r="O4229" s="1"/>
      <c r="P4229" s="46"/>
    </row>
    <row r="4230" spans="1:16" ht="16.5" customHeight="1">
      <c r="A4230" s="8"/>
      <c r="B4230" s="1"/>
      <c r="C4230" s="1"/>
      <c r="D4230" s="1"/>
      <c r="E4230" s="1"/>
      <c r="F4230" s="1"/>
      <c r="G4230" s="1"/>
      <c r="H4230" s="1"/>
      <c r="I4230" s="1"/>
      <c r="J4230" s="1"/>
      <c r="K4230" s="27"/>
      <c r="L4230" s="27"/>
      <c r="M4230" s="1"/>
      <c r="N4230" s="92"/>
      <c r="O4230" s="1"/>
      <c r="P4230" s="46"/>
    </row>
    <row r="4231" spans="1:16" ht="16.5" customHeight="1">
      <c r="A4231" s="8"/>
      <c r="B4231" s="1"/>
      <c r="C4231" s="1"/>
      <c r="D4231" s="1"/>
      <c r="E4231" s="1"/>
      <c r="F4231" s="1"/>
      <c r="G4231" s="1"/>
      <c r="H4231" s="1"/>
      <c r="I4231" s="1"/>
      <c r="J4231" s="1"/>
      <c r="K4231" s="27"/>
      <c r="L4231" s="27"/>
      <c r="M4231" s="1"/>
      <c r="N4231" s="92"/>
      <c r="O4231" s="1"/>
      <c r="P4231" s="46"/>
    </row>
    <row r="4232" spans="1:16" ht="16.5" customHeight="1">
      <c r="A4232" s="8"/>
      <c r="B4232" s="1"/>
      <c r="C4232" s="1"/>
      <c r="D4232" s="1"/>
      <c r="E4232" s="1"/>
      <c r="F4232" s="1"/>
      <c r="G4232" s="1"/>
      <c r="H4232" s="1"/>
      <c r="I4232" s="1"/>
      <c r="J4232" s="1"/>
      <c r="K4232" s="27"/>
      <c r="L4232" s="27"/>
      <c r="M4232" s="1"/>
      <c r="N4232" s="92"/>
      <c r="O4232" s="1"/>
      <c r="P4232" s="46"/>
    </row>
    <row r="4233" spans="1:16" ht="16.5" customHeight="1">
      <c r="A4233" s="8"/>
      <c r="B4233" s="1"/>
      <c r="C4233" s="1"/>
      <c r="D4233" s="1"/>
      <c r="E4233" s="1"/>
      <c r="F4233" s="1"/>
      <c r="G4233" s="1"/>
      <c r="H4233" s="1"/>
      <c r="I4233" s="1"/>
      <c r="J4233" s="1"/>
      <c r="K4233" s="27"/>
      <c r="L4233" s="27"/>
      <c r="M4233" s="1"/>
      <c r="N4233" s="92"/>
      <c r="O4233" s="1"/>
      <c r="P4233" s="46"/>
    </row>
    <row r="4234" spans="1:16" ht="16.5" customHeight="1">
      <c r="A4234" s="8"/>
      <c r="B4234" s="1"/>
      <c r="C4234" s="1"/>
      <c r="D4234" s="1"/>
      <c r="E4234" s="1"/>
      <c r="F4234" s="1"/>
      <c r="G4234" s="1"/>
      <c r="H4234" s="1"/>
      <c r="I4234" s="1"/>
      <c r="J4234" s="1"/>
      <c r="K4234" s="27"/>
      <c r="L4234" s="27"/>
      <c r="M4234" s="1"/>
      <c r="N4234" s="92"/>
      <c r="O4234" s="1"/>
      <c r="P4234" s="46"/>
    </row>
    <row r="4235" spans="1:16" ht="16.5" customHeight="1">
      <c r="A4235" s="8"/>
      <c r="B4235" s="1"/>
      <c r="C4235" s="1"/>
      <c r="D4235" s="1"/>
      <c r="E4235" s="1"/>
      <c r="F4235" s="1"/>
      <c r="G4235" s="1"/>
      <c r="H4235" s="1"/>
      <c r="I4235" s="1"/>
      <c r="J4235" s="1"/>
      <c r="K4235" s="27"/>
      <c r="L4235" s="27"/>
      <c r="M4235" s="1"/>
      <c r="N4235" s="92"/>
      <c r="O4235" s="1"/>
      <c r="P4235" s="46"/>
    </row>
    <row r="4236" spans="1:16" ht="16.5" customHeight="1">
      <c r="A4236" s="8"/>
      <c r="B4236" s="1"/>
      <c r="C4236" s="1"/>
      <c r="D4236" s="1"/>
      <c r="E4236" s="1"/>
      <c r="F4236" s="1"/>
      <c r="G4236" s="1"/>
      <c r="H4236" s="1"/>
      <c r="I4236" s="1"/>
      <c r="J4236" s="1"/>
      <c r="K4236" s="27"/>
      <c r="L4236" s="27"/>
      <c r="M4236" s="1"/>
      <c r="N4236" s="92"/>
      <c r="O4236" s="1"/>
      <c r="P4236" s="46"/>
    </row>
    <row r="4237" spans="1:16" ht="16.5" customHeight="1">
      <c r="A4237" s="8"/>
      <c r="B4237" s="1"/>
      <c r="C4237" s="1"/>
      <c r="D4237" s="1"/>
      <c r="E4237" s="1"/>
      <c r="F4237" s="1"/>
      <c r="G4237" s="1"/>
      <c r="H4237" s="1"/>
      <c r="I4237" s="1"/>
      <c r="J4237" s="1"/>
      <c r="K4237" s="27"/>
      <c r="L4237" s="27"/>
      <c r="M4237" s="1"/>
      <c r="N4237" s="92"/>
      <c r="O4237" s="1"/>
      <c r="P4237" s="46"/>
    </row>
    <row r="4238" spans="1:16" ht="16.5" customHeight="1">
      <c r="A4238" s="8"/>
      <c r="B4238" s="1"/>
      <c r="C4238" s="1"/>
      <c r="D4238" s="1"/>
      <c r="E4238" s="1"/>
      <c r="F4238" s="1"/>
      <c r="G4238" s="1"/>
      <c r="H4238" s="1"/>
      <c r="I4238" s="1"/>
      <c r="J4238" s="1"/>
      <c r="K4238" s="27"/>
      <c r="L4238" s="27"/>
      <c r="M4238" s="1"/>
      <c r="N4238" s="92"/>
      <c r="O4238" s="1"/>
      <c r="P4238" s="46"/>
    </row>
    <row r="4239" spans="1:16" ht="16.5" customHeight="1">
      <c r="A4239" s="8"/>
      <c r="B4239" s="1"/>
      <c r="C4239" s="1"/>
      <c r="D4239" s="1"/>
      <c r="E4239" s="1"/>
      <c r="F4239" s="1"/>
      <c r="G4239" s="1"/>
      <c r="H4239" s="1"/>
      <c r="I4239" s="1"/>
      <c r="J4239" s="1"/>
      <c r="K4239" s="27"/>
      <c r="L4239" s="27"/>
      <c r="M4239" s="1"/>
      <c r="N4239" s="92"/>
      <c r="O4239" s="1"/>
      <c r="P4239" s="46"/>
    </row>
    <row r="4240" spans="1:16" ht="16.5" customHeight="1">
      <c r="A4240" s="8"/>
      <c r="B4240" s="1"/>
      <c r="C4240" s="1"/>
      <c r="D4240" s="1"/>
      <c r="E4240" s="1"/>
      <c r="F4240" s="1"/>
      <c r="G4240" s="1"/>
      <c r="H4240" s="1"/>
      <c r="I4240" s="1"/>
      <c r="J4240" s="1"/>
      <c r="K4240" s="27"/>
      <c r="L4240" s="27"/>
      <c r="M4240" s="1"/>
      <c r="N4240" s="92"/>
      <c r="O4240" s="1"/>
      <c r="P4240" s="46"/>
    </row>
    <row r="4241" spans="1:16" ht="16.5" customHeight="1">
      <c r="A4241" s="8"/>
      <c r="B4241" s="1"/>
      <c r="C4241" s="1"/>
      <c r="D4241" s="1"/>
      <c r="E4241" s="1"/>
      <c r="F4241" s="1"/>
      <c r="G4241" s="1"/>
      <c r="H4241" s="1"/>
      <c r="I4241" s="1"/>
      <c r="J4241" s="1"/>
      <c r="K4241" s="27"/>
      <c r="L4241" s="27"/>
      <c r="M4241" s="1"/>
      <c r="N4241" s="92"/>
      <c r="O4241" s="1"/>
      <c r="P4241" s="46"/>
    </row>
    <row r="4242" spans="1:16" ht="16.5" customHeight="1">
      <c r="A4242" s="8"/>
      <c r="B4242" s="1"/>
      <c r="C4242" s="1"/>
      <c r="D4242" s="1"/>
      <c r="E4242" s="1"/>
      <c r="F4242" s="1"/>
      <c r="G4242" s="1"/>
      <c r="H4242" s="1"/>
      <c r="I4242" s="1"/>
      <c r="J4242" s="1"/>
      <c r="K4242" s="27"/>
      <c r="L4242" s="27"/>
      <c r="M4242" s="1"/>
      <c r="N4242" s="92"/>
      <c r="O4242" s="1"/>
      <c r="P4242" s="46"/>
    </row>
    <row r="4243" spans="1:16" ht="16.5" customHeight="1">
      <c r="A4243" s="8"/>
      <c r="B4243" s="1"/>
      <c r="C4243" s="1"/>
      <c r="D4243" s="1"/>
      <c r="E4243" s="1"/>
      <c r="F4243" s="1"/>
      <c r="G4243" s="1"/>
      <c r="H4243" s="1"/>
      <c r="I4243" s="1"/>
      <c r="J4243" s="1"/>
      <c r="K4243" s="27"/>
      <c r="L4243" s="27"/>
      <c r="M4243" s="1"/>
      <c r="N4243" s="92"/>
      <c r="O4243" s="1"/>
      <c r="P4243" s="46"/>
    </row>
    <row r="4244" spans="1:16" ht="16.5" customHeight="1">
      <c r="A4244" s="8"/>
      <c r="B4244" s="1"/>
      <c r="C4244" s="1"/>
      <c r="D4244" s="1"/>
      <c r="E4244" s="1"/>
      <c r="F4244" s="1"/>
      <c r="G4244" s="1"/>
      <c r="H4244" s="1"/>
      <c r="I4244" s="1"/>
      <c r="J4244" s="1"/>
      <c r="K4244" s="27"/>
      <c r="L4244" s="27"/>
      <c r="M4244" s="1"/>
      <c r="N4244" s="92"/>
      <c r="O4244" s="1"/>
      <c r="P4244" s="46"/>
    </row>
    <row r="4245" spans="1:16" ht="16.5" customHeight="1">
      <c r="A4245" s="8"/>
      <c r="B4245" s="1"/>
      <c r="C4245" s="1"/>
      <c r="D4245" s="1"/>
      <c r="E4245" s="1"/>
      <c r="F4245" s="1"/>
      <c r="G4245" s="1"/>
      <c r="H4245" s="1"/>
      <c r="I4245" s="1"/>
      <c r="J4245" s="1"/>
      <c r="K4245" s="27"/>
      <c r="L4245" s="27"/>
      <c r="M4245" s="1"/>
      <c r="N4245" s="92"/>
      <c r="O4245" s="1"/>
      <c r="P4245" s="46"/>
    </row>
    <row r="4246" spans="1:16" ht="16.5" customHeight="1">
      <c r="A4246" s="8"/>
      <c r="B4246" s="1"/>
      <c r="C4246" s="1"/>
      <c r="D4246" s="1"/>
      <c r="E4246" s="1"/>
      <c r="F4246" s="1"/>
      <c r="G4246" s="1"/>
      <c r="H4246" s="1"/>
      <c r="I4246" s="1"/>
      <c r="J4246" s="1"/>
      <c r="K4246" s="27"/>
      <c r="L4246" s="27"/>
      <c r="M4246" s="1"/>
      <c r="N4246" s="92"/>
      <c r="O4246" s="1"/>
      <c r="P4246" s="46"/>
    </row>
    <row r="4247" spans="1:16" ht="16.5" customHeight="1">
      <c r="A4247" s="8"/>
      <c r="B4247" s="1"/>
      <c r="C4247" s="1"/>
      <c r="D4247" s="1"/>
      <c r="E4247" s="1"/>
      <c r="F4247" s="1"/>
      <c r="G4247" s="1"/>
      <c r="H4247" s="1"/>
      <c r="I4247" s="1"/>
      <c r="J4247" s="1"/>
      <c r="K4247" s="27"/>
      <c r="L4247" s="27"/>
      <c r="M4247" s="1"/>
      <c r="N4247" s="92"/>
      <c r="O4247" s="1"/>
      <c r="P4247" s="46"/>
    </row>
    <row r="4248" spans="1:16" ht="16.5" customHeight="1">
      <c r="A4248" s="8"/>
      <c r="B4248" s="1"/>
      <c r="C4248" s="1"/>
      <c r="D4248" s="1"/>
      <c r="E4248" s="1"/>
      <c r="F4248" s="1"/>
      <c r="G4248" s="1"/>
      <c r="H4248" s="1"/>
      <c r="I4248" s="1"/>
      <c r="J4248" s="1"/>
      <c r="K4248" s="27"/>
      <c r="L4248" s="27"/>
      <c r="M4248" s="1"/>
      <c r="N4248" s="92"/>
      <c r="O4248" s="1"/>
      <c r="P4248" s="46"/>
    </row>
    <row r="4249" spans="1:16" ht="16.5" customHeight="1">
      <c r="A4249" s="8"/>
      <c r="B4249" s="1"/>
      <c r="C4249" s="1"/>
      <c r="D4249" s="1"/>
      <c r="E4249" s="1"/>
      <c r="F4249" s="1"/>
      <c r="G4249" s="1"/>
      <c r="H4249" s="1"/>
      <c r="I4249" s="1"/>
      <c r="J4249" s="1"/>
      <c r="K4249" s="27"/>
      <c r="L4249" s="27"/>
      <c r="M4249" s="1"/>
      <c r="N4249" s="92"/>
      <c r="O4249" s="1"/>
      <c r="P4249" s="46"/>
    </row>
    <row r="4250" spans="1:16" ht="16.5" customHeight="1">
      <c r="A4250" s="8"/>
      <c r="B4250" s="1"/>
      <c r="C4250" s="1"/>
      <c r="D4250" s="1"/>
      <c r="E4250" s="1"/>
      <c r="F4250" s="1"/>
      <c r="G4250" s="1"/>
      <c r="H4250" s="1"/>
      <c r="I4250" s="1"/>
      <c r="J4250" s="1"/>
      <c r="K4250" s="27"/>
      <c r="L4250" s="27"/>
      <c r="M4250" s="1"/>
      <c r="N4250" s="92"/>
      <c r="O4250" s="1"/>
      <c r="P4250" s="46"/>
    </row>
    <row r="4251" spans="1:16" ht="16.5" customHeight="1">
      <c r="A4251" s="8"/>
      <c r="B4251" s="1"/>
      <c r="C4251" s="1"/>
      <c r="D4251" s="1"/>
      <c r="E4251" s="1"/>
      <c r="F4251" s="1"/>
      <c r="G4251" s="1"/>
      <c r="H4251" s="1"/>
      <c r="I4251" s="1"/>
      <c r="J4251" s="1"/>
      <c r="K4251" s="27"/>
      <c r="L4251" s="27"/>
      <c r="M4251" s="1"/>
      <c r="N4251" s="92"/>
      <c r="O4251" s="1"/>
      <c r="P4251" s="46"/>
    </row>
    <row r="4252" spans="1:16" ht="16.5" customHeight="1">
      <c r="A4252" s="8"/>
      <c r="B4252" s="1"/>
      <c r="C4252" s="1"/>
      <c r="D4252" s="1"/>
      <c r="E4252" s="1"/>
      <c r="F4252" s="1"/>
      <c r="G4252" s="1"/>
      <c r="H4252" s="1"/>
      <c r="I4252" s="1"/>
      <c r="J4252" s="1"/>
      <c r="K4252" s="27"/>
      <c r="L4252" s="27"/>
      <c r="M4252" s="1"/>
      <c r="N4252" s="92"/>
      <c r="O4252" s="1"/>
      <c r="P4252" s="46"/>
    </row>
    <row r="4253" spans="1:16" ht="16.5" customHeight="1">
      <c r="A4253" s="8"/>
      <c r="B4253" s="1"/>
      <c r="C4253" s="1"/>
      <c r="D4253" s="1"/>
      <c r="E4253" s="1"/>
      <c r="F4253" s="1"/>
      <c r="G4253" s="1"/>
      <c r="H4253" s="1"/>
      <c r="I4253" s="1"/>
      <c r="J4253" s="1"/>
      <c r="K4253" s="27"/>
      <c r="L4253" s="27"/>
      <c r="M4253" s="1"/>
      <c r="N4253" s="92"/>
      <c r="O4253" s="1"/>
      <c r="P4253" s="46"/>
    </row>
    <row r="4254" spans="1:16" ht="16.5" customHeight="1">
      <c r="A4254" s="8"/>
      <c r="B4254" s="1"/>
      <c r="C4254" s="1"/>
      <c r="D4254" s="1"/>
      <c r="E4254" s="1"/>
      <c r="F4254" s="1"/>
      <c r="G4254" s="1"/>
      <c r="H4254" s="1"/>
      <c r="I4254" s="1"/>
      <c r="J4254" s="1"/>
      <c r="K4254" s="27"/>
      <c r="L4254" s="27"/>
      <c r="M4254" s="1"/>
      <c r="N4254" s="92"/>
      <c r="O4254" s="1"/>
      <c r="P4254" s="46"/>
    </row>
    <row r="4255" spans="1:16" ht="16.5" customHeight="1">
      <c r="A4255" s="8"/>
      <c r="B4255" s="1"/>
      <c r="C4255" s="1"/>
      <c r="D4255" s="1"/>
      <c r="E4255" s="1"/>
      <c r="F4255" s="1"/>
      <c r="G4255" s="1"/>
      <c r="H4255" s="1"/>
      <c r="I4255" s="1"/>
      <c r="J4255" s="1"/>
      <c r="K4255" s="27"/>
      <c r="L4255" s="27"/>
      <c r="M4255" s="1"/>
      <c r="N4255" s="92"/>
      <c r="O4255" s="1"/>
      <c r="P4255" s="46"/>
    </row>
    <row r="4256" spans="1:16" ht="16.5" customHeight="1">
      <c r="A4256" s="8"/>
      <c r="B4256" s="1"/>
      <c r="C4256" s="1"/>
      <c r="D4256" s="1"/>
      <c r="E4256" s="1"/>
      <c r="F4256" s="1"/>
      <c r="G4256" s="1"/>
      <c r="H4256" s="1"/>
      <c r="I4256" s="1"/>
      <c r="J4256" s="1"/>
      <c r="K4256" s="27"/>
      <c r="L4256" s="27"/>
      <c r="M4256" s="1"/>
      <c r="N4256" s="92"/>
      <c r="O4256" s="1"/>
      <c r="P4256" s="46"/>
    </row>
    <row r="4257" spans="1:16" ht="16.5" customHeight="1">
      <c r="A4257" s="8"/>
      <c r="B4257" s="1"/>
      <c r="C4257" s="1"/>
      <c r="D4257" s="1"/>
      <c r="E4257" s="1"/>
      <c r="F4257" s="1"/>
      <c r="G4257" s="1"/>
      <c r="H4257" s="1"/>
      <c r="I4257" s="1"/>
      <c r="J4257" s="1"/>
      <c r="K4257" s="27"/>
      <c r="L4257" s="27"/>
      <c r="M4257" s="1"/>
      <c r="N4257" s="92"/>
      <c r="O4257" s="1"/>
      <c r="P4257" s="46"/>
    </row>
    <row r="4258" spans="1:16" ht="16.5" customHeight="1">
      <c r="A4258" s="8"/>
      <c r="B4258" s="1"/>
      <c r="C4258" s="1"/>
      <c r="D4258" s="1"/>
      <c r="E4258" s="1"/>
      <c r="F4258" s="1"/>
      <c r="G4258" s="1"/>
      <c r="H4258" s="1"/>
      <c r="I4258" s="1"/>
      <c r="J4258" s="1"/>
      <c r="K4258" s="27"/>
      <c r="L4258" s="27"/>
      <c r="M4258" s="1"/>
      <c r="N4258" s="92"/>
      <c r="O4258" s="1"/>
      <c r="P4258" s="46"/>
    </row>
    <row r="4259" spans="1:16" ht="16.5" customHeight="1">
      <c r="A4259" s="8"/>
      <c r="B4259" s="1"/>
      <c r="C4259" s="1"/>
      <c r="D4259" s="1"/>
      <c r="E4259" s="1"/>
      <c r="F4259" s="1"/>
      <c r="G4259" s="1"/>
      <c r="H4259" s="1"/>
      <c r="I4259" s="1"/>
      <c r="J4259" s="1"/>
      <c r="K4259" s="27"/>
      <c r="L4259" s="27"/>
      <c r="M4259" s="1"/>
      <c r="N4259" s="92"/>
      <c r="O4259" s="1"/>
      <c r="P4259" s="46"/>
    </row>
    <row r="4260" spans="1:16" ht="16.5" customHeight="1">
      <c r="A4260" s="8"/>
      <c r="B4260" s="1"/>
      <c r="C4260" s="1"/>
      <c r="D4260" s="1"/>
      <c r="E4260" s="1"/>
      <c r="F4260" s="1"/>
      <c r="G4260" s="1"/>
      <c r="H4260" s="1"/>
      <c r="I4260" s="1"/>
      <c r="J4260" s="1"/>
      <c r="K4260" s="27"/>
      <c r="L4260" s="27"/>
      <c r="M4260" s="1"/>
      <c r="N4260" s="92"/>
      <c r="O4260" s="1"/>
      <c r="P4260" s="46"/>
    </row>
    <row r="4261" spans="1:16" ht="16.5" customHeight="1">
      <c r="A4261" s="8"/>
      <c r="B4261" s="1"/>
      <c r="C4261" s="1"/>
      <c r="D4261" s="1"/>
      <c r="E4261" s="1"/>
      <c r="F4261" s="1"/>
      <c r="G4261" s="1"/>
      <c r="H4261" s="1"/>
      <c r="I4261" s="1"/>
      <c r="J4261" s="1"/>
      <c r="K4261" s="27"/>
      <c r="L4261" s="27"/>
      <c r="M4261" s="1"/>
      <c r="N4261" s="92"/>
      <c r="O4261" s="1"/>
      <c r="P4261" s="46"/>
    </row>
    <row r="4262" spans="1:16" ht="16.5" customHeight="1">
      <c r="A4262" s="8"/>
      <c r="B4262" s="1"/>
      <c r="C4262" s="1"/>
      <c r="D4262" s="1"/>
      <c r="E4262" s="1"/>
      <c r="F4262" s="1"/>
      <c r="G4262" s="1"/>
      <c r="H4262" s="1"/>
      <c r="I4262" s="1"/>
      <c r="J4262" s="1"/>
      <c r="K4262" s="27"/>
      <c r="L4262" s="27"/>
      <c r="M4262" s="1"/>
      <c r="N4262" s="92"/>
      <c r="O4262" s="1"/>
      <c r="P4262" s="46"/>
    </row>
    <row r="4263" spans="1:16" ht="16.5" customHeight="1">
      <c r="A4263" s="8"/>
      <c r="B4263" s="1"/>
      <c r="C4263" s="1"/>
      <c r="D4263" s="1"/>
      <c r="E4263" s="1"/>
      <c r="F4263" s="1"/>
      <c r="G4263" s="1"/>
      <c r="H4263" s="1"/>
      <c r="I4263" s="1"/>
      <c r="J4263" s="1"/>
      <c r="K4263" s="27"/>
      <c r="L4263" s="27"/>
      <c r="M4263" s="1"/>
      <c r="N4263" s="92"/>
      <c r="O4263" s="1"/>
      <c r="P4263" s="46"/>
    </row>
    <row r="4264" spans="1:16" ht="16.5" customHeight="1">
      <c r="A4264" s="8"/>
      <c r="B4264" s="1"/>
      <c r="C4264" s="1"/>
      <c r="D4264" s="1"/>
      <c r="E4264" s="1"/>
      <c r="F4264" s="1"/>
      <c r="G4264" s="1"/>
      <c r="H4264" s="1"/>
      <c r="I4264" s="1"/>
      <c r="J4264" s="1"/>
      <c r="K4264" s="27"/>
      <c r="L4264" s="27"/>
      <c r="M4264" s="1"/>
      <c r="N4264" s="92"/>
      <c r="O4264" s="1"/>
      <c r="P4264" s="46"/>
    </row>
    <row r="4265" spans="1:16" ht="16.5" customHeight="1">
      <c r="A4265" s="8"/>
      <c r="B4265" s="1"/>
      <c r="C4265" s="1"/>
      <c r="D4265" s="1"/>
      <c r="E4265" s="1"/>
      <c r="F4265" s="1"/>
      <c r="G4265" s="1"/>
      <c r="H4265" s="1"/>
      <c r="I4265" s="1"/>
      <c r="J4265" s="1"/>
      <c r="K4265" s="27"/>
      <c r="L4265" s="27"/>
      <c r="M4265" s="1"/>
      <c r="N4265" s="92"/>
      <c r="O4265" s="1"/>
      <c r="P4265" s="46"/>
    </row>
    <row r="4266" spans="1:16" ht="16.5" customHeight="1">
      <c r="A4266" s="8"/>
      <c r="B4266" s="1"/>
      <c r="C4266" s="1"/>
      <c r="D4266" s="1"/>
      <c r="E4266" s="1"/>
      <c r="F4266" s="1"/>
      <c r="G4266" s="1"/>
      <c r="H4266" s="1"/>
      <c r="I4266" s="1"/>
      <c r="J4266" s="1"/>
      <c r="K4266" s="27"/>
      <c r="L4266" s="27"/>
      <c r="M4266" s="1"/>
      <c r="N4266" s="92"/>
      <c r="O4266" s="1"/>
      <c r="P4266" s="46"/>
    </row>
    <row r="4267" spans="1:16" ht="16.5" customHeight="1">
      <c r="A4267" s="8"/>
      <c r="B4267" s="1"/>
      <c r="C4267" s="1"/>
      <c r="D4267" s="1"/>
      <c r="E4267" s="1"/>
      <c r="F4267" s="1"/>
      <c r="G4267" s="1"/>
      <c r="H4267" s="1"/>
      <c r="I4267" s="1"/>
      <c r="J4267" s="1"/>
      <c r="K4267" s="27"/>
      <c r="L4267" s="27"/>
      <c r="M4267" s="1"/>
      <c r="N4267" s="92"/>
      <c r="O4267" s="1"/>
      <c r="P4267" s="46"/>
    </row>
    <row r="4268" spans="1:16" ht="16.5" customHeight="1">
      <c r="A4268" s="8"/>
      <c r="B4268" s="1"/>
      <c r="C4268" s="1"/>
      <c r="D4268" s="1"/>
      <c r="E4268" s="1"/>
      <c r="F4268" s="1"/>
      <c r="G4268" s="1"/>
      <c r="H4268" s="1"/>
      <c r="I4268" s="1"/>
      <c r="J4268" s="1"/>
      <c r="K4268" s="27"/>
      <c r="L4268" s="27"/>
      <c r="M4268" s="1"/>
      <c r="N4268" s="92"/>
      <c r="O4268" s="1"/>
      <c r="P4268" s="46"/>
    </row>
    <row r="4269" spans="1:16" ht="16.5" customHeight="1">
      <c r="A4269" s="8"/>
      <c r="B4269" s="1"/>
      <c r="C4269" s="1"/>
      <c r="D4269" s="1"/>
      <c r="E4269" s="1"/>
      <c r="F4269" s="1"/>
      <c r="G4269" s="1"/>
      <c r="H4269" s="1"/>
      <c r="I4269" s="1"/>
      <c r="J4269" s="1"/>
      <c r="K4269" s="27"/>
      <c r="L4269" s="27"/>
      <c r="M4269" s="1"/>
      <c r="N4269" s="92"/>
      <c r="O4269" s="1"/>
      <c r="P4269" s="46"/>
    </row>
    <row r="4270" spans="1:16" ht="16.5" customHeight="1">
      <c r="A4270" s="8"/>
      <c r="B4270" s="1"/>
      <c r="C4270" s="1"/>
      <c r="D4270" s="1"/>
      <c r="E4270" s="1"/>
      <c r="F4270" s="1"/>
      <c r="G4270" s="1"/>
      <c r="H4270" s="1"/>
      <c r="I4270" s="1"/>
      <c r="J4270" s="1"/>
      <c r="K4270" s="27"/>
      <c r="L4270" s="27"/>
      <c r="M4270" s="1"/>
      <c r="N4270" s="92"/>
      <c r="O4270" s="1"/>
      <c r="P4270" s="46"/>
    </row>
    <row r="4271" spans="1:16" ht="16.5" customHeight="1">
      <c r="A4271" s="8"/>
      <c r="B4271" s="1"/>
      <c r="C4271" s="1"/>
      <c r="D4271" s="1"/>
      <c r="E4271" s="1"/>
      <c r="F4271" s="1"/>
      <c r="G4271" s="1"/>
      <c r="H4271" s="1"/>
      <c r="I4271" s="1"/>
      <c r="J4271" s="1"/>
      <c r="K4271" s="27"/>
      <c r="L4271" s="27"/>
      <c r="M4271" s="1"/>
      <c r="N4271" s="92"/>
      <c r="O4271" s="1"/>
      <c r="P4271" s="46"/>
    </row>
    <row r="4272" spans="1:16" ht="16.5" customHeight="1">
      <c r="A4272" s="8"/>
      <c r="B4272" s="1"/>
      <c r="C4272" s="1"/>
      <c r="D4272" s="1"/>
      <c r="E4272" s="1"/>
      <c r="F4272" s="1"/>
      <c r="G4272" s="1"/>
      <c r="H4272" s="1"/>
      <c r="I4272" s="1"/>
      <c r="J4272" s="1"/>
      <c r="K4272" s="27"/>
      <c r="L4272" s="27"/>
      <c r="M4272" s="1"/>
      <c r="N4272" s="92"/>
      <c r="O4272" s="1"/>
      <c r="P4272" s="46"/>
    </row>
    <row r="4273" spans="1:16" ht="16.5" customHeight="1">
      <c r="A4273" s="8"/>
      <c r="B4273" s="1"/>
      <c r="C4273" s="1"/>
      <c r="D4273" s="1"/>
      <c r="E4273" s="1"/>
      <c r="F4273" s="1"/>
      <c r="G4273" s="1"/>
      <c r="H4273" s="1"/>
      <c r="I4273" s="1"/>
      <c r="J4273" s="1"/>
      <c r="K4273" s="27"/>
      <c r="L4273" s="27"/>
      <c r="M4273" s="1"/>
      <c r="N4273" s="92"/>
      <c r="O4273" s="1"/>
      <c r="P4273" s="46"/>
    </row>
    <row r="4274" spans="1:16" ht="16.5" customHeight="1">
      <c r="A4274" s="8"/>
      <c r="B4274" s="1"/>
      <c r="C4274" s="1"/>
      <c r="D4274" s="1"/>
      <c r="E4274" s="1"/>
      <c r="F4274" s="1"/>
      <c r="G4274" s="1"/>
      <c r="H4274" s="1"/>
      <c r="I4274" s="1"/>
      <c r="J4274" s="1"/>
      <c r="K4274" s="27"/>
      <c r="L4274" s="27"/>
      <c r="M4274" s="1"/>
      <c r="N4274" s="92"/>
      <c r="O4274" s="1"/>
      <c r="P4274" s="46"/>
    </row>
    <row r="4275" spans="1:16" ht="16.5" customHeight="1">
      <c r="A4275" s="8"/>
      <c r="B4275" s="1"/>
      <c r="C4275" s="1"/>
      <c r="D4275" s="1"/>
      <c r="E4275" s="1"/>
      <c r="F4275" s="1"/>
      <c r="G4275" s="1"/>
      <c r="H4275" s="1"/>
      <c r="I4275" s="1"/>
      <c r="J4275" s="1"/>
      <c r="K4275" s="27"/>
      <c r="L4275" s="27"/>
      <c r="M4275" s="1"/>
      <c r="N4275" s="92"/>
      <c r="O4275" s="1"/>
      <c r="P4275" s="46"/>
    </row>
    <row r="4276" spans="1:16" ht="16.5" customHeight="1">
      <c r="A4276" s="8"/>
      <c r="B4276" s="1"/>
      <c r="C4276" s="1"/>
      <c r="D4276" s="1"/>
      <c r="E4276" s="1"/>
      <c r="F4276" s="1"/>
      <c r="G4276" s="1"/>
      <c r="H4276" s="1"/>
      <c r="I4276" s="1"/>
      <c r="J4276" s="1"/>
      <c r="K4276" s="27"/>
      <c r="L4276" s="27"/>
      <c r="M4276" s="1"/>
      <c r="N4276" s="92"/>
      <c r="O4276" s="1"/>
      <c r="P4276" s="46"/>
    </row>
    <row r="4277" spans="1:16" ht="16.5" customHeight="1">
      <c r="A4277" s="8"/>
      <c r="B4277" s="1"/>
      <c r="C4277" s="1"/>
      <c r="D4277" s="1"/>
      <c r="E4277" s="1"/>
      <c r="F4277" s="1"/>
      <c r="G4277" s="1"/>
      <c r="H4277" s="1"/>
      <c r="I4277" s="1"/>
      <c r="J4277" s="1"/>
      <c r="K4277" s="27"/>
      <c r="L4277" s="27"/>
      <c r="M4277" s="1"/>
      <c r="N4277" s="92"/>
      <c r="O4277" s="1"/>
      <c r="P4277" s="46"/>
    </row>
    <row r="4278" spans="1:16" ht="16.5" customHeight="1">
      <c r="A4278" s="8"/>
      <c r="B4278" s="1"/>
      <c r="C4278" s="1"/>
      <c r="D4278" s="1"/>
      <c r="E4278" s="1"/>
      <c r="F4278" s="1"/>
      <c r="G4278" s="1"/>
      <c r="H4278" s="1"/>
      <c r="I4278" s="1"/>
      <c r="J4278" s="1"/>
      <c r="K4278" s="27"/>
      <c r="L4278" s="27"/>
      <c r="M4278" s="1"/>
      <c r="N4278" s="92"/>
      <c r="O4278" s="1"/>
      <c r="P4278" s="46"/>
    </row>
    <row r="4279" spans="1:16" ht="16.5" customHeight="1">
      <c r="A4279" s="8"/>
      <c r="B4279" s="1"/>
      <c r="C4279" s="1"/>
      <c r="D4279" s="1"/>
      <c r="E4279" s="1"/>
      <c r="F4279" s="1"/>
      <c r="G4279" s="1"/>
      <c r="H4279" s="1"/>
      <c r="I4279" s="1"/>
      <c r="J4279" s="1"/>
      <c r="K4279" s="27"/>
      <c r="L4279" s="27"/>
      <c r="M4279" s="1"/>
      <c r="N4279" s="92"/>
      <c r="O4279" s="1"/>
      <c r="P4279" s="46"/>
    </row>
    <row r="4280" spans="1:16" ht="16.5" customHeight="1">
      <c r="A4280" s="8"/>
      <c r="B4280" s="1"/>
      <c r="C4280" s="1"/>
      <c r="D4280" s="1"/>
      <c r="E4280" s="1"/>
      <c r="F4280" s="1"/>
      <c r="G4280" s="1"/>
      <c r="H4280" s="1"/>
      <c r="I4280" s="1"/>
      <c r="J4280" s="1"/>
      <c r="K4280" s="27"/>
      <c r="L4280" s="27"/>
      <c r="M4280" s="1"/>
      <c r="N4280" s="92"/>
      <c r="O4280" s="1"/>
      <c r="P4280" s="46"/>
    </row>
    <row r="4281" spans="1:16" ht="16.5" customHeight="1">
      <c r="A4281" s="8"/>
      <c r="B4281" s="1"/>
      <c r="C4281" s="1"/>
      <c r="D4281" s="1"/>
      <c r="E4281" s="1"/>
      <c r="F4281" s="1"/>
      <c r="G4281" s="1"/>
      <c r="H4281" s="1"/>
      <c r="I4281" s="1"/>
      <c r="J4281" s="1"/>
      <c r="K4281" s="27"/>
      <c r="L4281" s="27"/>
      <c r="M4281" s="1"/>
      <c r="N4281" s="92"/>
      <c r="O4281" s="1"/>
      <c r="P4281" s="46"/>
    </row>
    <row r="4282" spans="1:16" ht="16.5" customHeight="1">
      <c r="A4282" s="8"/>
      <c r="B4282" s="1"/>
      <c r="C4282" s="1"/>
      <c r="D4282" s="1"/>
      <c r="E4282" s="1"/>
      <c r="F4282" s="1"/>
      <c r="G4282" s="1"/>
      <c r="H4282" s="1"/>
      <c r="I4282" s="1"/>
      <c r="J4282" s="1"/>
      <c r="K4282" s="27"/>
      <c r="L4282" s="27"/>
      <c r="M4282" s="1"/>
      <c r="N4282" s="92"/>
      <c r="O4282" s="1"/>
      <c r="P4282" s="46"/>
    </row>
    <row r="4283" spans="1:16" ht="16.5" customHeight="1">
      <c r="A4283" s="8"/>
      <c r="B4283" s="1"/>
      <c r="C4283" s="1"/>
      <c r="D4283" s="1"/>
      <c r="E4283" s="1"/>
      <c r="F4283" s="1"/>
      <c r="G4283" s="1"/>
      <c r="H4283" s="1"/>
      <c r="I4283" s="1"/>
      <c r="J4283" s="1"/>
      <c r="K4283" s="27"/>
      <c r="L4283" s="27"/>
      <c r="M4283" s="1"/>
      <c r="N4283" s="92"/>
      <c r="O4283" s="1"/>
      <c r="P4283" s="46"/>
    </row>
    <row r="4284" spans="1:16" ht="16.5" customHeight="1">
      <c r="A4284" s="8"/>
      <c r="B4284" s="1"/>
      <c r="C4284" s="1"/>
      <c r="D4284" s="1"/>
      <c r="E4284" s="1"/>
      <c r="F4284" s="1"/>
      <c r="G4284" s="1"/>
      <c r="H4284" s="1"/>
      <c r="I4284" s="1"/>
      <c r="J4284" s="1"/>
      <c r="K4284" s="27"/>
      <c r="L4284" s="27"/>
      <c r="M4284" s="1"/>
      <c r="N4284" s="92"/>
      <c r="O4284" s="1"/>
      <c r="P4284" s="46"/>
    </row>
    <row r="4285" spans="1:16" ht="16.5" customHeight="1">
      <c r="A4285" s="8"/>
      <c r="B4285" s="1"/>
      <c r="C4285" s="1"/>
      <c r="D4285" s="1"/>
      <c r="E4285" s="1"/>
      <c r="F4285" s="1"/>
      <c r="G4285" s="1"/>
      <c r="H4285" s="1"/>
      <c r="I4285" s="1"/>
      <c r="J4285" s="1"/>
      <c r="K4285" s="27"/>
      <c r="L4285" s="27"/>
      <c r="M4285" s="1"/>
      <c r="N4285" s="92"/>
      <c r="O4285" s="1"/>
      <c r="P4285" s="46"/>
    </row>
    <row r="4286" spans="1:16" ht="16.5" customHeight="1">
      <c r="A4286" s="8"/>
      <c r="B4286" s="1"/>
      <c r="C4286" s="1"/>
      <c r="D4286" s="1"/>
      <c r="E4286" s="1"/>
      <c r="F4286" s="1"/>
      <c r="G4286" s="1"/>
      <c r="H4286" s="1"/>
      <c r="I4286" s="1"/>
      <c r="J4286" s="1"/>
      <c r="K4286" s="27"/>
      <c r="L4286" s="27"/>
      <c r="M4286" s="1"/>
      <c r="N4286" s="92"/>
      <c r="O4286" s="1"/>
      <c r="P4286" s="46"/>
    </row>
    <row r="4287" spans="1:16" ht="16.5" customHeight="1">
      <c r="A4287" s="8"/>
      <c r="B4287" s="1"/>
      <c r="C4287" s="1"/>
      <c r="D4287" s="1"/>
      <c r="E4287" s="1"/>
      <c r="F4287" s="1"/>
      <c r="G4287" s="1"/>
      <c r="H4287" s="1"/>
      <c r="I4287" s="1"/>
      <c r="J4287" s="1"/>
      <c r="K4287" s="27"/>
      <c r="L4287" s="27"/>
      <c r="M4287" s="1"/>
      <c r="N4287" s="92"/>
      <c r="O4287" s="1"/>
      <c r="P4287" s="46"/>
    </row>
    <row r="4288" spans="1:16" ht="16.5" customHeight="1">
      <c r="A4288" s="8"/>
      <c r="B4288" s="1"/>
      <c r="C4288" s="1"/>
      <c r="D4288" s="1"/>
      <c r="E4288" s="1"/>
      <c r="F4288" s="1"/>
      <c r="G4288" s="1"/>
      <c r="H4288" s="1"/>
      <c r="I4288" s="1"/>
      <c r="J4288" s="1"/>
      <c r="K4288" s="27"/>
      <c r="L4288" s="27"/>
      <c r="M4288" s="1"/>
      <c r="N4288" s="92"/>
      <c r="O4288" s="1"/>
      <c r="P4288" s="46"/>
    </row>
    <row r="4289" spans="1:16" ht="16.5" customHeight="1">
      <c r="A4289" s="8"/>
      <c r="B4289" s="1"/>
      <c r="C4289" s="1"/>
      <c r="D4289" s="1"/>
      <c r="E4289" s="1"/>
      <c r="F4289" s="1"/>
      <c r="G4289" s="1"/>
      <c r="H4289" s="1"/>
      <c r="I4289" s="1"/>
      <c r="J4289" s="1"/>
      <c r="K4289" s="27"/>
      <c r="L4289" s="27"/>
      <c r="M4289" s="1"/>
      <c r="N4289" s="92"/>
      <c r="O4289" s="1"/>
      <c r="P4289" s="46"/>
    </row>
    <row r="4290" spans="1:16" ht="16.5" customHeight="1">
      <c r="A4290" s="8"/>
      <c r="B4290" s="1"/>
      <c r="C4290" s="1"/>
      <c r="D4290" s="1"/>
      <c r="E4290" s="1"/>
      <c r="F4290" s="1"/>
      <c r="G4290" s="1"/>
      <c r="H4290" s="1"/>
      <c r="I4290" s="1"/>
      <c r="J4290" s="1"/>
      <c r="K4290" s="27"/>
      <c r="L4290" s="27"/>
      <c r="M4290" s="1"/>
      <c r="N4290" s="92"/>
      <c r="O4290" s="1"/>
      <c r="P4290" s="46"/>
    </row>
    <row r="4291" spans="1:16" ht="16.5" customHeight="1">
      <c r="A4291" s="8"/>
      <c r="B4291" s="1"/>
      <c r="C4291" s="1"/>
      <c r="D4291" s="1"/>
      <c r="E4291" s="1"/>
      <c r="F4291" s="1"/>
      <c r="G4291" s="1"/>
      <c r="H4291" s="1"/>
      <c r="I4291" s="1"/>
      <c r="J4291" s="1"/>
      <c r="K4291" s="27"/>
      <c r="L4291" s="27"/>
      <c r="M4291" s="1"/>
      <c r="N4291" s="92"/>
      <c r="O4291" s="1"/>
      <c r="P4291" s="46"/>
    </row>
    <row r="4292" spans="1:16" ht="16.5" customHeight="1">
      <c r="A4292" s="8"/>
      <c r="B4292" s="1"/>
      <c r="C4292" s="1"/>
      <c r="D4292" s="1"/>
      <c r="E4292" s="1"/>
      <c r="F4292" s="1"/>
      <c r="G4292" s="1"/>
      <c r="H4292" s="1"/>
      <c r="I4292" s="1"/>
      <c r="J4292" s="1"/>
      <c r="K4292" s="27"/>
      <c r="L4292" s="27"/>
      <c r="M4292" s="1"/>
      <c r="N4292" s="92"/>
      <c r="O4292" s="1"/>
      <c r="P4292" s="46"/>
    </row>
    <row r="4293" spans="1:16" ht="16.5" customHeight="1">
      <c r="A4293" s="8"/>
      <c r="B4293" s="1"/>
      <c r="C4293" s="1"/>
      <c r="D4293" s="1"/>
      <c r="E4293" s="1"/>
      <c r="F4293" s="1"/>
      <c r="G4293" s="1"/>
      <c r="H4293" s="1"/>
      <c r="I4293" s="1"/>
      <c r="J4293" s="1"/>
      <c r="K4293" s="27"/>
      <c r="L4293" s="27"/>
      <c r="M4293" s="1"/>
      <c r="N4293" s="92"/>
      <c r="O4293" s="1"/>
      <c r="P4293" s="46"/>
    </row>
    <row r="4294" spans="1:16" ht="16.5" customHeight="1">
      <c r="A4294" s="8"/>
      <c r="B4294" s="1"/>
      <c r="C4294" s="1"/>
      <c r="D4294" s="1"/>
      <c r="E4294" s="1"/>
      <c r="F4294" s="1"/>
      <c r="G4294" s="1"/>
      <c r="H4294" s="1"/>
      <c r="I4294" s="1"/>
      <c r="J4294" s="1"/>
      <c r="K4294" s="27"/>
      <c r="L4294" s="27"/>
      <c r="M4294" s="1"/>
      <c r="N4294" s="92"/>
      <c r="O4294" s="1"/>
      <c r="P4294" s="46"/>
    </row>
    <row r="4295" spans="1:16" ht="16.5" customHeight="1">
      <c r="A4295" s="8"/>
      <c r="B4295" s="1"/>
      <c r="C4295" s="1"/>
      <c r="D4295" s="1"/>
      <c r="E4295" s="1"/>
      <c r="F4295" s="1"/>
      <c r="G4295" s="1"/>
      <c r="H4295" s="1"/>
      <c r="I4295" s="1"/>
      <c r="J4295" s="1"/>
      <c r="K4295" s="27"/>
      <c r="L4295" s="27"/>
      <c r="M4295" s="1"/>
      <c r="N4295" s="92"/>
      <c r="O4295" s="1"/>
      <c r="P4295" s="46"/>
    </row>
    <row r="4296" spans="1:16" ht="16.5" customHeight="1">
      <c r="A4296" s="8"/>
      <c r="B4296" s="1"/>
      <c r="C4296" s="1"/>
      <c r="D4296" s="1"/>
      <c r="E4296" s="1"/>
      <c r="F4296" s="1"/>
      <c r="G4296" s="1"/>
      <c r="H4296" s="1"/>
      <c r="I4296" s="1"/>
      <c r="J4296" s="1"/>
      <c r="K4296" s="27"/>
      <c r="L4296" s="27"/>
      <c r="M4296" s="1"/>
      <c r="N4296" s="92"/>
      <c r="O4296" s="1"/>
      <c r="P4296" s="46"/>
    </row>
    <row r="4297" spans="1:16" ht="16.5" customHeight="1">
      <c r="A4297" s="8"/>
      <c r="B4297" s="1"/>
      <c r="C4297" s="1"/>
      <c r="D4297" s="1"/>
      <c r="E4297" s="1"/>
      <c r="F4297" s="1"/>
      <c r="G4297" s="1"/>
      <c r="H4297" s="1"/>
      <c r="I4297" s="1"/>
      <c r="J4297" s="1"/>
      <c r="K4297" s="27"/>
      <c r="L4297" s="27"/>
      <c r="M4297" s="1"/>
      <c r="N4297" s="92"/>
      <c r="O4297" s="1"/>
      <c r="P4297" s="46"/>
    </row>
    <row r="4298" spans="1:16" ht="16.5" customHeight="1">
      <c r="A4298" s="8"/>
      <c r="B4298" s="1"/>
      <c r="C4298" s="1"/>
      <c r="D4298" s="1"/>
      <c r="E4298" s="1"/>
      <c r="F4298" s="1"/>
      <c r="G4298" s="1"/>
      <c r="H4298" s="1"/>
      <c r="I4298" s="1"/>
      <c r="J4298" s="1"/>
      <c r="K4298" s="27"/>
      <c r="L4298" s="27"/>
      <c r="M4298" s="1"/>
      <c r="N4298" s="92"/>
      <c r="O4298" s="1"/>
      <c r="P4298" s="46"/>
    </row>
    <row r="4299" spans="1:16" ht="16.5" customHeight="1">
      <c r="A4299" s="8"/>
      <c r="B4299" s="1"/>
      <c r="C4299" s="1"/>
      <c r="D4299" s="1"/>
      <c r="E4299" s="1"/>
      <c r="F4299" s="1"/>
      <c r="G4299" s="1"/>
      <c r="H4299" s="1"/>
      <c r="I4299" s="1"/>
      <c r="J4299" s="1"/>
      <c r="K4299" s="27"/>
      <c r="L4299" s="27"/>
      <c r="M4299" s="1"/>
      <c r="N4299" s="92"/>
      <c r="O4299" s="1"/>
      <c r="P4299" s="46"/>
    </row>
    <row r="4300" spans="1:16" ht="16.5" customHeight="1">
      <c r="A4300" s="8"/>
      <c r="B4300" s="1"/>
      <c r="C4300" s="1"/>
      <c r="D4300" s="1"/>
      <c r="E4300" s="1"/>
      <c r="F4300" s="1"/>
      <c r="G4300" s="1"/>
      <c r="H4300" s="1"/>
      <c r="I4300" s="1"/>
      <c r="J4300" s="1"/>
      <c r="K4300" s="27"/>
      <c r="L4300" s="27"/>
      <c r="M4300" s="1"/>
      <c r="N4300" s="92"/>
      <c r="O4300" s="1"/>
      <c r="P4300" s="46"/>
    </row>
    <row r="4301" spans="1:16" ht="16.5" customHeight="1">
      <c r="A4301" s="8"/>
      <c r="B4301" s="1"/>
      <c r="C4301" s="1"/>
      <c r="D4301" s="1"/>
      <c r="E4301" s="1"/>
      <c r="F4301" s="1"/>
      <c r="G4301" s="1"/>
      <c r="H4301" s="1"/>
      <c r="I4301" s="1"/>
      <c r="J4301" s="1"/>
      <c r="K4301" s="27"/>
      <c r="L4301" s="27"/>
      <c r="M4301" s="1"/>
      <c r="N4301" s="92"/>
      <c r="O4301" s="1"/>
      <c r="P4301" s="46"/>
    </row>
    <row r="4302" spans="1:16" ht="16.5" customHeight="1">
      <c r="A4302" s="8"/>
      <c r="B4302" s="1"/>
      <c r="C4302" s="1"/>
      <c r="D4302" s="1"/>
      <c r="E4302" s="1"/>
      <c r="F4302" s="1"/>
      <c r="G4302" s="1"/>
      <c r="H4302" s="1"/>
      <c r="I4302" s="1"/>
      <c r="J4302" s="1"/>
      <c r="K4302" s="27"/>
      <c r="L4302" s="27"/>
      <c r="M4302" s="1"/>
      <c r="N4302" s="92"/>
      <c r="O4302" s="1"/>
      <c r="P4302" s="46"/>
    </row>
    <row r="4303" spans="1:16" ht="16.5" customHeight="1">
      <c r="A4303" s="8"/>
      <c r="B4303" s="1"/>
      <c r="C4303" s="1"/>
      <c r="D4303" s="1"/>
      <c r="E4303" s="1"/>
      <c r="F4303" s="1"/>
      <c r="G4303" s="1"/>
      <c r="H4303" s="1"/>
      <c r="I4303" s="1"/>
      <c r="J4303" s="1"/>
      <c r="K4303" s="27"/>
      <c r="L4303" s="27"/>
      <c r="M4303" s="1"/>
      <c r="N4303" s="92"/>
      <c r="O4303" s="1"/>
      <c r="P4303" s="46"/>
    </row>
    <row r="4304" spans="1:16" ht="16.5" customHeight="1">
      <c r="A4304" s="8"/>
      <c r="B4304" s="1"/>
      <c r="C4304" s="1"/>
      <c r="D4304" s="1"/>
      <c r="E4304" s="1"/>
      <c r="F4304" s="1"/>
      <c r="G4304" s="1"/>
      <c r="H4304" s="1"/>
      <c r="I4304" s="1"/>
      <c r="J4304" s="1"/>
      <c r="K4304" s="27"/>
      <c r="L4304" s="27"/>
      <c r="M4304" s="1"/>
      <c r="N4304" s="92"/>
      <c r="O4304" s="1"/>
      <c r="P4304" s="46"/>
    </row>
    <row r="4305" spans="1:16" ht="16.5" customHeight="1">
      <c r="A4305" s="8"/>
      <c r="B4305" s="1"/>
      <c r="C4305" s="1"/>
      <c r="D4305" s="1"/>
      <c r="E4305" s="1"/>
      <c r="F4305" s="1"/>
      <c r="G4305" s="1"/>
      <c r="H4305" s="1"/>
      <c r="I4305" s="1"/>
      <c r="J4305" s="1"/>
      <c r="K4305" s="27"/>
      <c r="L4305" s="27"/>
      <c r="M4305" s="1"/>
      <c r="N4305" s="92"/>
      <c r="O4305" s="1"/>
      <c r="P4305" s="46"/>
    </row>
    <row r="4306" spans="1:16" ht="16.5" customHeight="1">
      <c r="A4306" s="8"/>
      <c r="B4306" s="1"/>
      <c r="C4306" s="1"/>
      <c r="D4306" s="1"/>
      <c r="E4306" s="1"/>
      <c r="F4306" s="1"/>
      <c r="G4306" s="1"/>
      <c r="H4306" s="1"/>
      <c r="I4306" s="1"/>
      <c r="J4306" s="1"/>
      <c r="K4306" s="27"/>
      <c r="L4306" s="27"/>
      <c r="M4306" s="1"/>
      <c r="N4306" s="92"/>
      <c r="O4306" s="1"/>
      <c r="P4306" s="46"/>
    </row>
    <row r="4307" spans="1:16" ht="16.5" customHeight="1">
      <c r="A4307" s="8"/>
      <c r="B4307" s="1"/>
      <c r="C4307" s="1"/>
      <c r="D4307" s="1"/>
      <c r="E4307" s="1"/>
      <c r="F4307" s="1"/>
      <c r="G4307" s="1"/>
      <c r="H4307" s="1"/>
      <c r="I4307" s="1"/>
      <c r="J4307" s="1"/>
      <c r="K4307" s="27"/>
      <c r="L4307" s="27"/>
      <c r="M4307" s="1"/>
      <c r="N4307" s="92"/>
      <c r="O4307" s="1"/>
      <c r="P4307" s="46"/>
    </row>
    <row r="4308" spans="1:16" ht="16.5" customHeight="1">
      <c r="A4308" s="8"/>
      <c r="B4308" s="1"/>
      <c r="C4308" s="1"/>
      <c r="D4308" s="1"/>
      <c r="E4308" s="1"/>
      <c r="F4308" s="1"/>
      <c r="G4308" s="1"/>
      <c r="H4308" s="1"/>
      <c r="I4308" s="1"/>
      <c r="J4308" s="1"/>
      <c r="K4308" s="27"/>
      <c r="L4308" s="27"/>
      <c r="M4308" s="1"/>
      <c r="N4308" s="92"/>
      <c r="O4308" s="1"/>
      <c r="P4308" s="46"/>
    </row>
    <row r="4309" spans="1:16" ht="16.5" customHeight="1">
      <c r="A4309" s="8"/>
      <c r="B4309" s="1"/>
      <c r="C4309" s="1"/>
      <c r="D4309" s="1"/>
      <c r="E4309" s="1"/>
      <c r="F4309" s="1"/>
      <c r="G4309" s="1"/>
      <c r="H4309" s="1"/>
      <c r="I4309" s="1"/>
      <c r="J4309" s="1"/>
      <c r="K4309" s="27"/>
      <c r="L4309" s="27"/>
      <c r="M4309" s="1"/>
      <c r="N4309" s="92"/>
      <c r="O4309" s="1"/>
      <c r="P4309" s="46"/>
    </row>
    <row r="4310" spans="1:16" ht="16.5" customHeight="1">
      <c r="A4310" s="8"/>
      <c r="B4310" s="1"/>
      <c r="C4310" s="1"/>
      <c r="D4310" s="1"/>
      <c r="E4310" s="1"/>
      <c r="F4310" s="1"/>
      <c r="G4310" s="1"/>
      <c r="H4310" s="1"/>
      <c r="I4310" s="1"/>
      <c r="J4310" s="1"/>
      <c r="K4310" s="27"/>
      <c r="L4310" s="27"/>
      <c r="M4310" s="1"/>
      <c r="N4310" s="92"/>
      <c r="O4310" s="1"/>
      <c r="P4310" s="46"/>
    </row>
    <row r="4311" spans="1:16" ht="16.5" customHeight="1">
      <c r="A4311" s="8"/>
      <c r="B4311" s="1"/>
      <c r="C4311" s="1"/>
      <c r="D4311" s="1"/>
      <c r="E4311" s="1"/>
      <c r="F4311" s="1"/>
      <c r="G4311" s="1"/>
      <c r="H4311" s="1"/>
      <c r="I4311" s="1"/>
      <c r="J4311" s="1"/>
      <c r="K4311" s="27"/>
      <c r="L4311" s="27"/>
      <c r="M4311" s="1"/>
      <c r="N4311" s="92"/>
      <c r="O4311" s="1"/>
      <c r="P4311" s="46"/>
    </row>
    <row r="4312" spans="1:16" ht="16.5" customHeight="1">
      <c r="A4312" s="8"/>
      <c r="B4312" s="1"/>
      <c r="C4312" s="1"/>
      <c r="D4312" s="1"/>
      <c r="E4312" s="1"/>
      <c r="F4312" s="1"/>
      <c r="G4312" s="1"/>
      <c r="H4312" s="1"/>
      <c r="I4312" s="1"/>
      <c r="J4312" s="1"/>
      <c r="K4312" s="27"/>
      <c r="L4312" s="27"/>
      <c r="M4312" s="1"/>
      <c r="N4312" s="92"/>
      <c r="O4312" s="1"/>
      <c r="P4312" s="46"/>
    </row>
    <row r="4313" spans="1:16" ht="16.5" customHeight="1">
      <c r="A4313" s="8"/>
      <c r="B4313" s="1"/>
      <c r="C4313" s="1"/>
      <c r="D4313" s="1"/>
      <c r="E4313" s="1"/>
      <c r="F4313" s="1"/>
      <c r="G4313" s="1"/>
      <c r="H4313" s="1"/>
      <c r="I4313" s="1"/>
      <c r="J4313" s="1"/>
      <c r="K4313" s="27"/>
      <c r="L4313" s="27"/>
      <c r="M4313" s="1"/>
      <c r="N4313" s="92"/>
      <c r="O4313" s="1"/>
      <c r="P4313" s="46"/>
    </row>
    <row r="4314" spans="1:16" ht="16.5" customHeight="1">
      <c r="A4314" s="8"/>
      <c r="B4314" s="1"/>
      <c r="C4314" s="1"/>
      <c r="D4314" s="1"/>
      <c r="E4314" s="1"/>
      <c r="F4314" s="1"/>
      <c r="G4314" s="1"/>
      <c r="H4314" s="1"/>
      <c r="I4314" s="1"/>
      <c r="J4314" s="1"/>
      <c r="K4314" s="27"/>
      <c r="L4314" s="27"/>
      <c r="M4314" s="1"/>
      <c r="N4314" s="92"/>
      <c r="O4314" s="1"/>
      <c r="P4314" s="46"/>
    </row>
    <row r="4315" spans="1:16" ht="16.5" customHeight="1">
      <c r="A4315" s="8"/>
      <c r="B4315" s="1"/>
      <c r="C4315" s="1"/>
      <c r="D4315" s="1"/>
      <c r="E4315" s="1"/>
      <c r="F4315" s="1"/>
      <c r="G4315" s="1"/>
      <c r="H4315" s="1"/>
      <c r="I4315" s="1"/>
      <c r="J4315" s="1"/>
      <c r="K4315" s="27"/>
      <c r="L4315" s="27"/>
      <c r="M4315" s="1"/>
      <c r="N4315" s="92"/>
      <c r="O4315" s="1"/>
      <c r="P4315" s="46"/>
    </row>
    <row r="4316" spans="1:16" ht="16.5" customHeight="1">
      <c r="A4316" s="8"/>
      <c r="B4316" s="1"/>
      <c r="C4316" s="1"/>
      <c r="D4316" s="1"/>
      <c r="E4316" s="1"/>
      <c r="F4316" s="1"/>
      <c r="G4316" s="1"/>
      <c r="H4316" s="1"/>
      <c r="I4316" s="1"/>
      <c r="J4316" s="1"/>
      <c r="K4316" s="27"/>
      <c r="L4316" s="27"/>
      <c r="M4316" s="1"/>
      <c r="N4316" s="92"/>
      <c r="O4316" s="1"/>
      <c r="P4316" s="46"/>
    </row>
    <row r="4317" spans="1:16" ht="16.5" customHeight="1">
      <c r="A4317" s="8"/>
      <c r="B4317" s="1"/>
      <c r="C4317" s="1"/>
      <c r="D4317" s="1"/>
      <c r="E4317" s="1"/>
      <c r="F4317" s="1"/>
      <c r="G4317" s="1"/>
      <c r="H4317" s="1"/>
      <c r="I4317" s="1"/>
      <c r="J4317" s="1"/>
      <c r="K4317" s="27"/>
      <c r="L4317" s="27"/>
      <c r="M4317" s="1"/>
      <c r="N4317" s="92"/>
      <c r="O4317" s="1"/>
      <c r="P4317" s="46"/>
    </row>
    <row r="4318" spans="1:16" ht="16.5" customHeight="1">
      <c r="A4318" s="8"/>
      <c r="B4318" s="1"/>
      <c r="C4318" s="1"/>
      <c r="D4318" s="1"/>
      <c r="E4318" s="1"/>
      <c r="F4318" s="1"/>
      <c r="G4318" s="1"/>
      <c r="H4318" s="1"/>
      <c r="I4318" s="1"/>
      <c r="J4318" s="1"/>
      <c r="K4318" s="27"/>
      <c r="L4318" s="27"/>
      <c r="M4318" s="1"/>
      <c r="N4318" s="92"/>
      <c r="O4318" s="1"/>
      <c r="P4318" s="46"/>
    </row>
    <row r="4319" spans="1:16" ht="16.5" customHeight="1">
      <c r="A4319" s="8"/>
      <c r="B4319" s="1"/>
      <c r="C4319" s="1"/>
      <c r="D4319" s="1"/>
      <c r="E4319" s="1"/>
      <c r="F4319" s="1"/>
      <c r="G4319" s="1"/>
      <c r="H4319" s="1"/>
      <c r="I4319" s="1"/>
      <c r="J4319" s="1"/>
      <c r="K4319" s="27"/>
      <c r="L4319" s="27"/>
      <c r="M4319" s="1"/>
      <c r="N4319" s="92"/>
      <c r="O4319" s="1"/>
      <c r="P4319" s="46"/>
    </row>
    <row r="4320" spans="1:16" ht="16.5" customHeight="1">
      <c r="A4320" s="8"/>
      <c r="B4320" s="1"/>
      <c r="C4320" s="1"/>
      <c r="D4320" s="1"/>
      <c r="E4320" s="1"/>
      <c r="F4320" s="1"/>
      <c r="G4320" s="1"/>
      <c r="H4320" s="1"/>
      <c r="I4320" s="1"/>
      <c r="J4320" s="1"/>
      <c r="K4320" s="27"/>
      <c r="L4320" s="27"/>
      <c r="M4320" s="1"/>
      <c r="N4320" s="92"/>
      <c r="O4320" s="1"/>
      <c r="P4320" s="46"/>
    </row>
    <row r="4321" spans="1:16" ht="16.5" customHeight="1">
      <c r="A4321" s="8"/>
      <c r="B4321" s="1"/>
      <c r="C4321" s="1"/>
      <c r="D4321" s="1"/>
      <c r="E4321" s="1"/>
      <c r="F4321" s="1"/>
      <c r="G4321" s="1"/>
      <c r="H4321" s="1"/>
      <c r="I4321" s="1"/>
      <c r="J4321" s="1"/>
      <c r="K4321" s="27"/>
      <c r="L4321" s="27"/>
      <c r="M4321" s="1"/>
      <c r="N4321" s="92"/>
      <c r="O4321" s="1"/>
      <c r="P4321" s="46"/>
    </row>
    <row r="4322" spans="1:16" ht="16.5" customHeight="1">
      <c r="A4322" s="8"/>
      <c r="B4322" s="1"/>
      <c r="C4322" s="1"/>
      <c r="D4322" s="1"/>
      <c r="E4322" s="1"/>
      <c r="F4322" s="1"/>
      <c r="G4322" s="1"/>
      <c r="H4322" s="1"/>
      <c r="I4322" s="1"/>
      <c r="J4322" s="1"/>
      <c r="K4322" s="27"/>
      <c r="L4322" s="27"/>
      <c r="M4322" s="1"/>
      <c r="N4322" s="92"/>
      <c r="O4322" s="1"/>
      <c r="P4322" s="46"/>
    </row>
    <row r="4323" spans="1:16" ht="16.5" customHeight="1">
      <c r="A4323" s="8"/>
      <c r="B4323" s="1"/>
      <c r="C4323" s="1"/>
      <c r="D4323" s="1"/>
      <c r="E4323" s="1"/>
      <c r="F4323" s="1"/>
      <c r="G4323" s="1"/>
      <c r="H4323" s="1"/>
      <c r="I4323" s="1"/>
      <c r="J4323" s="1"/>
      <c r="K4323" s="27"/>
      <c r="L4323" s="27"/>
      <c r="M4323" s="1"/>
      <c r="N4323" s="92"/>
      <c r="O4323" s="1"/>
      <c r="P4323" s="46"/>
    </row>
    <row r="4324" spans="1:16" ht="16.5" customHeight="1">
      <c r="A4324" s="8"/>
      <c r="B4324" s="1"/>
      <c r="C4324" s="1"/>
      <c r="D4324" s="1"/>
      <c r="E4324" s="1"/>
      <c r="F4324" s="1"/>
      <c r="G4324" s="1"/>
      <c r="H4324" s="1"/>
      <c r="I4324" s="1"/>
      <c r="J4324" s="1"/>
      <c r="K4324" s="27"/>
      <c r="L4324" s="27"/>
      <c r="M4324" s="1"/>
      <c r="N4324" s="92"/>
      <c r="O4324" s="1"/>
      <c r="P4324" s="46"/>
    </row>
    <row r="4325" spans="1:16" ht="16.5" customHeight="1">
      <c r="A4325" s="8"/>
      <c r="B4325" s="1"/>
      <c r="C4325" s="1"/>
      <c r="D4325" s="1"/>
      <c r="E4325" s="1"/>
      <c r="F4325" s="1"/>
      <c r="G4325" s="1"/>
      <c r="H4325" s="1"/>
      <c r="I4325" s="1"/>
      <c r="J4325" s="1"/>
      <c r="K4325" s="27"/>
      <c r="L4325" s="27"/>
      <c r="M4325" s="1"/>
      <c r="N4325" s="92"/>
      <c r="O4325" s="1"/>
      <c r="P4325" s="46"/>
    </row>
    <row r="4326" spans="1:16" ht="16.5" customHeight="1">
      <c r="A4326" s="8"/>
      <c r="B4326" s="1"/>
      <c r="C4326" s="1"/>
      <c r="D4326" s="1"/>
      <c r="E4326" s="1"/>
      <c r="F4326" s="1"/>
      <c r="G4326" s="1"/>
      <c r="H4326" s="1"/>
      <c r="I4326" s="1"/>
      <c r="J4326" s="1"/>
      <c r="K4326" s="27"/>
      <c r="L4326" s="27"/>
      <c r="M4326" s="1"/>
      <c r="N4326" s="92"/>
      <c r="O4326" s="1"/>
      <c r="P4326" s="46"/>
    </row>
    <row r="4327" spans="1:16" ht="16.5" customHeight="1">
      <c r="A4327" s="8"/>
      <c r="B4327" s="1"/>
      <c r="C4327" s="1"/>
      <c r="D4327" s="1"/>
      <c r="E4327" s="1"/>
      <c r="F4327" s="1"/>
      <c r="G4327" s="1"/>
      <c r="H4327" s="1"/>
      <c r="I4327" s="1"/>
      <c r="J4327" s="1"/>
      <c r="K4327" s="27"/>
      <c r="L4327" s="27"/>
      <c r="M4327" s="1"/>
      <c r="N4327" s="92"/>
      <c r="O4327" s="1"/>
      <c r="P4327" s="46"/>
    </row>
    <row r="4328" spans="1:16" ht="16.5" customHeight="1">
      <c r="A4328" s="8"/>
      <c r="B4328" s="1"/>
      <c r="C4328" s="1"/>
      <c r="D4328" s="1"/>
      <c r="E4328" s="1"/>
      <c r="F4328" s="1"/>
      <c r="G4328" s="1"/>
      <c r="H4328" s="1"/>
      <c r="I4328" s="1"/>
      <c r="J4328" s="1"/>
      <c r="K4328" s="27"/>
      <c r="L4328" s="27"/>
      <c r="M4328" s="1"/>
      <c r="N4328" s="92"/>
      <c r="O4328" s="1"/>
      <c r="P4328" s="46"/>
    </row>
    <row r="4329" spans="1:16" ht="16.5" customHeight="1">
      <c r="A4329" s="8"/>
      <c r="B4329" s="1"/>
      <c r="C4329" s="1"/>
      <c r="D4329" s="1"/>
      <c r="E4329" s="1"/>
      <c r="F4329" s="1"/>
      <c r="G4329" s="1"/>
      <c r="H4329" s="1"/>
      <c r="I4329" s="1"/>
      <c r="J4329" s="1"/>
      <c r="K4329" s="27"/>
      <c r="L4329" s="27"/>
      <c r="M4329" s="1"/>
      <c r="N4329" s="92"/>
      <c r="O4329" s="1"/>
      <c r="P4329" s="46"/>
    </row>
    <row r="4330" spans="1:16" ht="16.5" customHeight="1">
      <c r="A4330" s="8"/>
      <c r="B4330" s="1"/>
      <c r="C4330" s="1"/>
      <c r="D4330" s="1"/>
      <c r="E4330" s="1"/>
      <c r="F4330" s="1"/>
      <c r="G4330" s="1"/>
      <c r="H4330" s="1"/>
      <c r="I4330" s="1"/>
      <c r="J4330" s="1"/>
      <c r="K4330" s="27"/>
      <c r="L4330" s="27"/>
      <c r="M4330" s="1"/>
      <c r="N4330" s="92"/>
      <c r="O4330" s="1"/>
      <c r="P4330" s="46"/>
    </row>
    <row r="4331" spans="1:16" ht="16.5" customHeight="1">
      <c r="A4331" s="8"/>
      <c r="B4331" s="1"/>
      <c r="C4331" s="1"/>
      <c r="D4331" s="1"/>
      <c r="E4331" s="1"/>
      <c r="F4331" s="1"/>
      <c r="G4331" s="1"/>
      <c r="H4331" s="1"/>
      <c r="I4331" s="1"/>
      <c r="J4331" s="1"/>
      <c r="K4331" s="27"/>
      <c r="L4331" s="27"/>
      <c r="M4331" s="1"/>
      <c r="N4331" s="92"/>
      <c r="O4331" s="1"/>
      <c r="P4331" s="46"/>
    </row>
    <row r="4332" spans="1:16" ht="16.5" customHeight="1">
      <c r="A4332" s="8"/>
      <c r="B4332" s="1"/>
      <c r="C4332" s="1"/>
      <c r="D4332" s="1"/>
      <c r="E4332" s="1"/>
      <c r="F4332" s="1"/>
      <c r="G4332" s="1"/>
      <c r="H4332" s="1"/>
      <c r="I4332" s="1"/>
      <c r="J4332" s="1"/>
      <c r="K4332" s="27"/>
      <c r="L4332" s="27"/>
      <c r="M4332" s="1"/>
      <c r="N4332" s="92"/>
      <c r="O4332" s="1"/>
      <c r="P4332" s="46"/>
    </row>
    <row r="4333" spans="1:16" ht="16.5" customHeight="1">
      <c r="A4333" s="8"/>
      <c r="B4333" s="1"/>
      <c r="C4333" s="1"/>
      <c r="D4333" s="1"/>
      <c r="E4333" s="1"/>
      <c r="F4333" s="1"/>
      <c r="G4333" s="1"/>
      <c r="H4333" s="1"/>
      <c r="I4333" s="1"/>
      <c r="J4333" s="1"/>
      <c r="K4333" s="27"/>
      <c r="L4333" s="27"/>
      <c r="M4333" s="1"/>
      <c r="N4333" s="92"/>
      <c r="O4333" s="1"/>
      <c r="P4333" s="46"/>
    </row>
    <row r="4334" spans="1:16" ht="16.5" customHeight="1">
      <c r="A4334" s="8"/>
      <c r="B4334" s="1"/>
      <c r="C4334" s="1"/>
      <c r="D4334" s="1"/>
      <c r="E4334" s="1"/>
      <c r="F4334" s="1"/>
      <c r="G4334" s="1"/>
      <c r="H4334" s="1"/>
      <c r="I4334" s="1"/>
      <c r="J4334" s="1"/>
      <c r="K4334" s="27"/>
      <c r="L4334" s="27"/>
      <c r="M4334" s="1"/>
      <c r="N4334" s="92"/>
      <c r="O4334" s="1"/>
      <c r="P4334" s="46"/>
    </row>
    <row r="4335" spans="1:16" ht="16.5" customHeight="1">
      <c r="A4335" s="8"/>
      <c r="B4335" s="1"/>
      <c r="C4335" s="1"/>
      <c r="D4335" s="1"/>
      <c r="E4335" s="1"/>
      <c r="F4335" s="1"/>
      <c r="G4335" s="1"/>
      <c r="H4335" s="1"/>
      <c r="I4335" s="1"/>
      <c r="J4335" s="1"/>
      <c r="K4335" s="27"/>
      <c r="L4335" s="27"/>
      <c r="M4335" s="1"/>
      <c r="N4335" s="92"/>
      <c r="O4335" s="1"/>
      <c r="P4335" s="46"/>
    </row>
    <row r="4336" spans="1:16" ht="16.5" customHeight="1">
      <c r="A4336" s="8"/>
      <c r="B4336" s="1"/>
      <c r="C4336" s="1"/>
      <c r="D4336" s="1"/>
      <c r="E4336" s="1"/>
      <c r="F4336" s="1"/>
      <c r="G4336" s="1"/>
      <c r="H4336" s="1"/>
      <c r="I4336" s="1"/>
      <c r="J4336" s="1"/>
      <c r="K4336" s="27"/>
      <c r="L4336" s="27"/>
      <c r="M4336" s="1"/>
      <c r="N4336" s="92"/>
      <c r="O4336" s="1"/>
      <c r="P4336" s="46"/>
    </row>
    <row r="4337" spans="1:16" ht="16.5" customHeight="1">
      <c r="A4337" s="8"/>
      <c r="B4337" s="1"/>
      <c r="C4337" s="1"/>
      <c r="D4337" s="1"/>
      <c r="E4337" s="1"/>
      <c r="F4337" s="1"/>
      <c r="G4337" s="1"/>
      <c r="H4337" s="1"/>
      <c r="I4337" s="1"/>
      <c r="J4337" s="1"/>
      <c r="K4337" s="27"/>
      <c r="L4337" s="27"/>
      <c r="M4337" s="1"/>
      <c r="N4337" s="92"/>
      <c r="O4337" s="1"/>
      <c r="P4337" s="46"/>
    </row>
    <row r="4338" spans="1:16" ht="16.5" customHeight="1">
      <c r="A4338" s="8"/>
      <c r="B4338" s="1"/>
      <c r="C4338" s="1"/>
      <c r="D4338" s="1"/>
      <c r="E4338" s="1"/>
      <c r="F4338" s="1"/>
      <c r="G4338" s="1"/>
      <c r="H4338" s="1"/>
      <c r="I4338" s="1"/>
      <c r="J4338" s="1"/>
      <c r="K4338" s="27"/>
      <c r="L4338" s="27"/>
      <c r="M4338" s="1"/>
      <c r="N4338" s="92"/>
      <c r="O4338" s="1"/>
      <c r="P4338" s="46"/>
    </row>
    <row r="4339" spans="1:16" ht="16.5" customHeight="1">
      <c r="A4339" s="8"/>
      <c r="B4339" s="1"/>
      <c r="C4339" s="1"/>
      <c r="D4339" s="1"/>
      <c r="E4339" s="1"/>
      <c r="F4339" s="1"/>
      <c r="G4339" s="1"/>
      <c r="H4339" s="1"/>
      <c r="I4339" s="1"/>
      <c r="J4339" s="1"/>
      <c r="K4339" s="27"/>
      <c r="L4339" s="27"/>
      <c r="M4339" s="1"/>
      <c r="N4339" s="92"/>
      <c r="O4339" s="1"/>
      <c r="P4339" s="46"/>
    </row>
    <row r="4340" spans="1:16" ht="16.5" customHeight="1">
      <c r="A4340" s="8"/>
      <c r="B4340" s="1"/>
      <c r="C4340" s="1"/>
      <c r="D4340" s="1"/>
      <c r="E4340" s="1"/>
      <c r="F4340" s="1"/>
      <c r="G4340" s="1"/>
      <c r="H4340" s="1"/>
      <c r="I4340" s="1"/>
      <c r="J4340" s="1"/>
      <c r="K4340" s="27"/>
      <c r="L4340" s="27"/>
      <c r="M4340" s="1"/>
      <c r="N4340" s="92"/>
      <c r="O4340" s="1"/>
      <c r="P4340" s="46"/>
    </row>
    <row r="4341" spans="1:16" ht="16.5" customHeight="1">
      <c r="A4341" s="8"/>
      <c r="B4341" s="1"/>
      <c r="C4341" s="1"/>
      <c r="D4341" s="1"/>
      <c r="E4341" s="1"/>
      <c r="F4341" s="1"/>
      <c r="G4341" s="1"/>
      <c r="H4341" s="1"/>
      <c r="I4341" s="1"/>
      <c r="J4341" s="1"/>
      <c r="K4341" s="27"/>
      <c r="L4341" s="27"/>
      <c r="M4341" s="1"/>
      <c r="N4341" s="92"/>
      <c r="O4341" s="1"/>
      <c r="P4341" s="46"/>
    </row>
    <row r="4342" spans="1:16" ht="16.5" customHeight="1">
      <c r="A4342" s="8"/>
      <c r="B4342" s="1"/>
      <c r="C4342" s="1"/>
      <c r="D4342" s="1"/>
      <c r="E4342" s="1"/>
      <c r="F4342" s="1"/>
      <c r="G4342" s="1"/>
      <c r="H4342" s="1"/>
      <c r="I4342" s="1"/>
      <c r="J4342" s="1"/>
      <c r="K4342" s="27"/>
      <c r="L4342" s="27"/>
      <c r="M4342" s="1"/>
      <c r="N4342" s="92"/>
      <c r="O4342" s="1"/>
      <c r="P4342" s="46"/>
    </row>
    <row r="4343" spans="1:16" ht="16.5" customHeight="1">
      <c r="A4343" s="8"/>
      <c r="B4343" s="1"/>
      <c r="C4343" s="1"/>
      <c r="D4343" s="1"/>
      <c r="E4343" s="1"/>
      <c r="F4343" s="1"/>
      <c r="G4343" s="1"/>
      <c r="H4343" s="1"/>
      <c r="I4343" s="1"/>
      <c r="J4343" s="1"/>
      <c r="K4343" s="27"/>
      <c r="L4343" s="27"/>
      <c r="M4343" s="1"/>
      <c r="N4343" s="92"/>
      <c r="O4343" s="1"/>
      <c r="P4343" s="46"/>
    </row>
    <row r="4344" spans="1:16" ht="16.5" customHeight="1">
      <c r="A4344" s="8"/>
      <c r="B4344" s="1"/>
      <c r="C4344" s="1"/>
      <c r="D4344" s="1"/>
      <c r="E4344" s="1"/>
      <c r="F4344" s="1"/>
      <c r="G4344" s="1"/>
      <c r="H4344" s="1"/>
      <c r="I4344" s="1"/>
      <c r="J4344" s="1"/>
      <c r="K4344" s="27"/>
      <c r="L4344" s="27"/>
      <c r="M4344" s="1"/>
      <c r="N4344" s="92"/>
      <c r="O4344" s="1"/>
      <c r="P4344" s="46"/>
    </row>
    <row r="4345" spans="1:16" ht="16.5" customHeight="1">
      <c r="A4345" s="8"/>
      <c r="B4345" s="1"/>
      <c r="C4345" s="1"/>
      <c r="D4345" s="1"/>
      <c r="E4345" s="1"/>
      <c r="F4345" s="1"/>
      <c r="G4345" s="1"/>
      <c r="H4345" s="1"/>
      <c r="I4345" s="1"/>
      <c r="J4345" s="1"/>
      <c r="K4345" s="27"/>
      <c r="L4345" s="27"/>
      <c r="M4345" s="1"/>
      <c r="N4345" s="92"/>
      <c r="O4345" s="1"/>
      <c r="P4345" s="46"/>
    </row>
    <row r="4346" spans="1:16" ht="16.5" customHeight="1">
      <c r="A4346" s="8"/>
      <c r="B4346" s="1"/>
      <c r="C4346" s="1"/>
      <c r="D4346" s="1"/>
      <c r="E4346" s="1"/>
      <c r="F4346" s="1"/>
      <c r="G4346" s="1"/>
      <c r="H4346" s="1"/>
      <c r="I4346" s="1"/>
      <c r="J4346" s="1"/>
      <c r="K4346" s="27"/>
      <c r="L4346" s="27"/>
      <c r="M4346" s="1"/>
      <c r="N4346" s="92"/>
      <c r="O4346" s="1"/>
      <c r="P4346" s="46"/>
    </row>
    <row r="4347" spans="1:16" ht="16.5" customHeight="1">
      <c r="A4347" s="8"/>
      <c r="B4347" s="1"/>
      <c r="C4347" s="1"/>
      <c r="D4347" s="1"/>
      <c r="E4347" s="1"/>
      <c r="F4347" s="1"/>
      <c r="G4347" s="1"/>
      <c r="H4347" s="1"/>
      <c r="I4347" s="1"/>
      <c r="J4347" s="1"/>
      <c r="K4347" s="27"/>
      <c r="L4347" s="27"/>
      <c r="M4347" s="1"/>
      <c r="N4347" s="92"/>
      <c r="O4347" s="1"/>
      <c r="P4347" s="46"/>
    </row>
    <row r="4348" spans="1:16" ht="16.5" customHeight="1">
      <c r="A4348" s="8"/>
      <c r="B4348" s="1"/>
      <c r="C4348" s="1"/>
      <c r="D4348" s="1"/>
      <c r="E4348" s="1"/>
      <c r="F4348" s="1"/>
      <c r="G4348" s="1"/>
      <c r="H4348" s="1"/>
      <c r="I4348" s="1"/>
      <c r="J4348" s="1"/>
      <c r="K4348" s="27"/>
      <c r="L4348" s="27"/>
      <c r="M4348" s="1"/>
      <c r="N4348" s="92"/>
      <c r="O4348" s="1"/>
      <c r="P4348" s="46"/>
    </row>
    <row r="4349" spans="1:16" ht="16.5" customHeight="1">
      <c r="A4349" s="8"/>
      <c r="B4349" s="1"/>
      <c r="C4349" s="1"/>
      <c r="D4349" s="1"/>
      <c r="E4349" s="1"/>
      <c r="F4349" s="1"/>
      <c r="G4349" s="1"/>
      <c r="H4349" s="1"/>
      <c r="I4349" s="1"/>
      <c r="J4349" s="1"/>
      <c r="K4349" s="27"/>
      <c r="L4349" s="27"/>
      <c r="M4349" s="1"/>
      <c r="N4349" s="92"/>
      <c r="O4349" s="1"/>
      <c r="P4349" s="46"/>
    </row>
    <row r="4350" spans="1:16" ht="16.5" customHeight="1">
      <c r="A4350" s="8"/>
      <c r="B4350" s="1"/>
      <c r="C4350" s="1"/>
      <c r="D4350" s="1"/>
      <c r="E4350" s="1"/>
      <c r="F4350" s="1"/>
      <c r="G4350" s="1"/>
      <c r="H4350" s="1"/>
      <c r="I4350" s="1"/>
      <c r="J4350" s="1"/>
      <c r="K4350" s="27"/>
      <c r="L4350" s="27"/>
      <c r="M4350" s="1"/>
      <c r="N4350" s="92"/>
      <c r="O4350" s="1"/>
      <c r="P4350" s="46"/>
    </row>
    <row r="4351" spans="1:16" ht="16.5" customHeight="1">
      <c r="A4351" s="8"/>
      <c r="B4351" s="1"/>
      <c r="C4351" s="1"/>
      <c r="D4351" s="1"/>
      <c r="E4351" s="1"/>
      <c r="F4351" s="1"/>
      <c r="G4351" s="1"/>
      <c r="H4351" s="1"/>
      <c r="I4351" s="1"/>
      <c r="J4351" s="1"/>
      <c r="K4351" s="27"/>
      <c r="L4351" s="27"/>
      <c r="M4351" s="1"/>
      <c r="N4351" s="92"/>
      <c r="O4351" s="1"/>
      <c r="P4351" s="46"/>
    </row>
    <row r="4352" spans="1:16" ht="16.5" customHeight="1">
      <c r="A4352" s="8"/>
      <c r="B4352" s="1"/>
      <c r="C4352" s="1"/>
      <c r="D4352" s="1"/>
      <c r="E4352" s="1"/>
      <c r="F4352" s="1"/>
      <c r="G4352" s="1"/>
      <c r="H4352" s="1"/>
      <c r="I4352" s="1"/>
      <c r="J4352" s="1"/>
      <c r="K4352" s="27"/>
      <c r="L4352" s="27"/>
      <c r="M4352" s="1"/>
      <c r="N4352" s="92"/>
      <c r="O4352" s="1"/>
      <c r="P4352" s="46"/>
    </row>
    <row r="4353" spans="1:16" ht="16.5" customHeight="1">
      <c r="A4353" s="8"/>
      <c r="B4353" s="1"/>
      <c r="C4353" s="1"/>
      <c r="D4353" s="1"/>
      <c r="E4353" s="1"/>
      <c r="F4353" s="1"/>
      <c r="G4353" s="1"/>
      <c r="H4353" s="1"/>
      <c r="I4353" s="1"/>
      <c r="J4353" s="1"/>
      <c r="K4353" s="27"/>
      <c r="L4353" s="27"/>
      <c r="M4353" s="1"/>
      <c r="N4353" s="92"/>
      <c r="O4353" s="1"/>
      <c r="P4353" s="46"/>
    </row>
    <row r="4354" spans="1:16" ht="16.5" customHeight="1">
      <c r="A4354" s="8"/>
      <c r="B4354" s="1"/>
      <c r="C4354" s="1"/>
      <c r="D4354" s="1"/>
      <c r="E4354" s="1"/>
      <c r="F4354" s="1"/>
      <c r="G4354" s="1"/>
      <c r="H4354" s="1"/>
      <c r="I4354" s="1"/>
      <c r="J4354" s="1"/>
      <c r="K4354" s="27"/>
      <c r="L4354" s="27"/>
      <c r="M4354" s="1"/>
      <c r="N4354" s="92"/>
      <c r="O4354" s="1"/>
      <c r="P4354" s="46"/>
    </row>
    <row r="4355" spans="1:16" ht="16.5" customHeight="1">
      <c r="A4355" s="8"/>
      <c r="B4355" s="1"/>
      <c r="C4355" s="1"/>
      <c r="D4355" s="1"/>
      <c r="E4355" s="1"/>
      <c r="F4355" s="1"/>
      <c r="G4355" s="1"/>
      <c r="H4355" s="1"/>
      <c r="I4355" s="1"/>
      <c r="J4355" s="1"/>
      <c r="K4355" s="27"/>
      <c r="L4355" s="27"/>
      <c r="M4355" s="1"/>
      <c r="N4355" s="92"/>
      <c r="O4355" s="1"/>
      <c r="P4355" s="46"/>
    </row>
    <row r="4356" spans="1:16" ht="16.5" customHeight="1">
      <c r="A4356" s="8"/>
      <c r="B4356" s="1"/>
      <c r="C4356" s="1"/>
      <c r="D4356" s="1"/>
      <c r="E4356" s="1"/>
      <c r="F4356" s="1"/>
      <c r="G4356" s="1"/>
      <c r="H4356" s="1"/>
      <c r="I4356" s="1"/>
      <c r="J4356" s="1"/>
      <c r="K4356" s="27"/>
      <c r="L4356" s="27"/>
      <c r="M4356" s="1"/>
      <c r="N4356" s="92"/>
      <c r="O4356" s="1"/>
      <c r="P4356" s="46"/>
    </row>
    <row r="4357" spans="1:16" ht="16.5" customHeight="1">
      <c r="A4357" s="8"/>
      <c r="B4357" s="1"/>
      <c r="C4357" s="1"/>
      <c r="D4357" s="1"/>
      <c r="E4357" s="1"/>
      <c r="F4357" s="1"/>
      <c r="G4357" s="1"/>
      <c r="H4357" s="1"/>
      <c r="I4357" s="1"/>
      <c r="J4357" s="1"/>
      <c r="K4357" s="27"/>
      <c r="L4357" s="27"/>
      <c r="M4357" s="1"/>
      <c r="N4357" s="92"/>
      <c r="O4357" s="1"/>
      <c r="P4357" s="46"/>
    </row>
    <row r="4358" spans="1:16" ht="16.5" customHeight="1">
      <c r="A4358" s="8"/>
      <c r="B4358" s="1"/>
      <c r="C4358" s="1"/>
      <c r="D4358" s="1"/>
      <c r="E4358" s="1"/>
      <c r="F4358" s="1"/>
      <c r="G4358" s="1"/>
      <c r="H4358" s="1"/>
      <c r="I4358" s="1"/>
      <c r="J4358" s="1"/>
      <c r="K4358" s="27"/>
      <c r="L4358" s="27"/>
      <c r="M4358" s="1"/>
      <c r="N4358" s="92"/>
      <c r="O4358" s="1"/>
      <c r="P4358" s="46"/>
    </row>
    <row r="4359" spans="1:16" ht="16.5" customHeight="1">
      <c r="A4359" s="8"/>
      <c r="B4359" s="1"/>
      <c r="C4359" s="1"/>
      <c r="D4359" s="1"/>
      <c r="E4359" s="1"/>
      <c r="F4359" s="1"/>
      <c r="G4359" s="1"/>
      <c r="H4359" s="1"/>
      <c r="I4359" s="1"/>
      <c r="J4359" s="1"/>
      <c r="K4359" s="27"/>
      <c r="L4359" s="27"/>
      <c r="M4359" s="1"/>
      <c r="N4359" s="92"/>
      <c r="O4359" s="1"/>
      <c r="P4359" s="46"/>
    </row>
    <row r="4360" spans="1:16" ht="16.5" customHeight="1">
      <c r="A4360" s="8"/>
      <c r="B4360" s="1"/>
      <c r="C4360" s="1"/>
      <c r="D4360" s="1"/>
      <c r="E4360" s="1"/>
      <c r="F4360" s="1"/>
      <c r="G4360" s="1"/>
      <c r="H4360" s="1"/>
      <c r="I4360" s="1"/>
      <c r="J4360" s="1"/>
      <c r="K4360" s="27"/>
      <c r="L4360" s="27"/>
      <c r="M4360" s="1"/>
      <c r="N4360" s="92"/>
      <c r="O4360" s="1"/>
      <c r="P4360" s="46"/>
    </row>
    <row r="4361" spans="1:16" ht="16.5" customHeight="1">
      <c r="A4361" s="8"/>
      <c r="B4361" s="1"/>
      <c r="C4361" s="1"/>
      <c r="D4361" s="1"/>
      <c r="E4361" s="1"/>
      <c r="F4361" s="1"/>
      <c r="G4361" s="1"/>
      <c r="H4361" s="1"/>
      <c r="I4361" s="1"/>
      <c r="J4361" s="1"/>
      <c r="K4361" s="27"/>
      <c r="L4361" s="27"/>
      <c r="M4361" s="1"/>
      <c r="N4361" s="92"/>
      <c r="O4361" s="1"/>
      <c r="P4361" s="46"/>
    </row>
    <row r="4362" spans="1:16" ht="16.5" customHeight="1">
      <c r="A4362" s="8"/>
      <c r="B4362" s="1"/>
      <c r="C4362" s="1"/>
      <c r="D4362" s="1"/>
      <c r="E4362" s="1"/>
      <c r="F4362" s="1"/>
      <c r="G4362" s="1"/>
      <c r="H4362" s="1"/>
      <c r="I4362" s="1"/>
      <c r="J4362" s="1"/>
      <c r="K4362" s="27"/>
      <c r="L4362" s="27"/>
      <c r="M4362" s="1"/>
      <c r="N4362" s="92"/>
      <c r="O4362" s="1"/>
      <c r="P4362" s="46"/>
    </row>
    <row r="4363" spans="1:16" ht="16.5" customHeight="1">
      <c r="A4363" s="8"/>
      <c r="B4363" s="1"/>
      <c r="C4363" s="1"/>
      <c r="D4363" s="1"/>
      <c r="E4363" s="1"/>
      <c r="F4363" s="1"/>
      <c r="G4363" s="1"/>
      <c r="H4363" s="1"/>
      <c r="I4363" s="1"/>
      <c r="J4363" s="1"/>
      <c r="K4363" s="27"/>
      <c r="L4363" s="27"/>
      <c r="M4363" s="1"/>
      <c r="N4363" s="92"/>
      <c r="O4363" s="1"/>
      <c r="P4363" s="46"/>
    </row>
    <row r="4364" spans="1:16" ht="16.5" customHeight="1">
      <c r="A4364" s="8"/>
      <c r="B4364" s="1"/>
      <c r="C4364" s="1"/>
      <c r="D4364" s="1"/>
      <c r="E4364" s="1"/>
      <c r="F4364" s="1"/>
      <c r="G4364" s="1"/>
      <c r="H4364" s="1"/>
      <c r="I4364" s="1"/>
      <c r="J4364" s="1"/>
      <c r="K4364" s="27"/>
      <c r="L4364" s="27"/>
      <c r="M4364" s="1"/>
      <c r="N4364" s="92"/>
      <c r="O4364" s="1"/>
      <c r="P4364" s="46"/>
    </row>
    <row r="4365" spans="1:16" ht="16.5" customHeight="1">
      <c r="A4365" s="8"/>
      <c r="B4365" s="1"/>
      <c r="C4365" s="1"/>
      <c r="D4365" s="1"/>
      <c r="E4365" s="1"/>
      <c r="F4365" s="1"/>
      <c r="G4365" s="1"/>
      <c r="H4365" s="1"/>
      <c r="I4365" s="1"/>
      <c r="J4365" s="1"/>
      <c r="K4365" s="27"/>
      <c r="L4365" s="27"/>
      <c r="M4365" s="1"/>
      <c r="N4365" s="92"/>
      <c r="O4365" s="1"/>
      <c r="P4365" s="46"/>
    </row>
    <row r="4366" spans="1:16" ht="16.5" customHeight="1">
      <c r="A4366" s="8"/>
      <c r="B4366" s="1"/>
      <c r="C4366" s="1"/>
      <c r="D4366" s="1"/>
      <c r="E4366" s="1"/>
      <c r="F4366" s="1"/>
      <c r="G4366" s="1"/>
      <c r="H4366" s="1"/>
      <c r="I4366" s="1"/>
      <c r="J4366" s="1"/>
      <c r="K4366" s="27"/>
      <c r="L4366" s="27"/>
      <c r="M4366" s="1"/>
      <c r="N4366" s="92"/>
      <c r="O4366" s="1"/>
      <c r="P4366" s="46"/>
    </row>
    <row r="4367" spans="1:16" ht="16.5" customHeight="1">
      <c r="A4367" s="8"/>
      <c r="B4367" s="1"/>
      <c r="C4367" s="1"/>
      <c r="D4367" s="1"/>
      <c r="E4367" s="1"/>
      <c r="F4367" s="1"/>
      <c r="G4367" s="1"/>
      <c r="H4367" s="1"/>
      <c r="I4367" s="1"/>
      <c r="J4367" s="1"/>
      <c r="K4367" s="27"/>
      <c r="L4367" s="27"/>
      <c r="M4367" s="1"/>
      <c r="N4367" s="92"/>
      <c r="O4367" s="1"/>
      <c r="P4367" s="46"/>
    </row>
    <row r="4368" spans="1:16" ht="16.5" customHeight="1">
      <c r="A4368" s="8"/>
      <c r="B4368" s="1"/>
      <c r="C4368" s="1"/>
      <c r="D4368" s="1"/>
      <c r="E4368" s="1"/>
      <c r="F4368" s="1"/>
      <c r="G4368" s="1"/>
      <c r="H4368" s="1"/>
      <c r="I4368" s="1"/>
      <c r="J4368" s="1"/>
      <c r="K4368" s="27"/>
      <c r="L4368" s="27"/>
      <c r="M4368" s="1"/>
      <c r="N4368" s="92"/>
      <c r="O4368" s="1"/>
      <c r="P4368" s="46"/>
    </row>
    <row r="4369" spans="1:16" ht="16.5" customHeight="1">
      <c r="A4369" s="8"/>
      <c r="B4369" s="1"/>
      <c r="C4369" s="1"/>
      <c r="D4369" s="1"/>
      <c r="E4369" s="1"/>
      <c r="F4369" s="1"/>
      <c r="G4369" s="1"/>
      <c r="H4369" s="1"/>
      <c r="I4369" s="1"/>
      <c r="J4369" s="1"/>
      <c r="K4369" s="27"/>
      <c r="L4369" s="27"/>
      <c r="M4369" s="1"/>
      <c r="N4369" s="92"/>
      <c r="O4369" s="1"/>
      <c r="P4369" s="46"/>
    </row>
    <row r="4370" spans="1:16" ht="16.5" customHeight="1">
      <c r="A4370" s="8"/>
      <c r="B4370" s="1"/>
      <c r="C4370" s="1"/>
      <c r="D4370" s="1"/>
      <c r="E4370" s="1"/>
      <c r="F4370" s="1"/>
      <c r="G4370" s="1"/>
      <c r="H4370" s="1"/>
      <c r="I4370" s="1"/>
      <c r="J4370" s="1"/>
      <c r="K4370" s="27"/>
      <c r="L4370" s="27"/>
      <c r="M4370" s="1"/>
      <c r="N4370" s="92"/>
      <c r="O4370" s="1"/>
      <c r="P4370" s="46"/>
    </row>
    <row r="4371" spans="1:16" ht="16.5" customHeight="1">
      <c r="A4371" s="8"/>
      <c r="B4371" s="1"/>
      <c r="C4371" s="1"/>
      <c r="D4371" s="1"/>
      <c r="E4371" s="1"/>
      <c r="F4371" s="1"/>
      <c r="G4371" s="1"/>
      <c r="H4371" s="1"/>
      <c r="I4371" s="1"/>
      <c r="J4371" s="1"/>
      <c r="K4371" s="27"/>
      <c r="L4371" s="27"/>
      <c r="M4371" s="1"/>
      <c r="N4371" s="92"/>
      <c r="O4371" s="1"/>
      <c r="P4371" s="46"/>
    </row>
    <row r="4372" spans="1:16" ht="16.5" customHeight="1">
      <c r="A4372" s="8"/>
      <c r="B4372" s="1"/>
      <c r="C4372" s="1"/>
      <c r="D4372" s="1"/>
      <c r="E4372" s="1"/>
      <c r="F4372" s="1"/>
      <c r="G4372" s="1"/>
      <c r="H4372" s="1"/>
      <c r="I4372" s="1"/>
      <c r="J4372" s="1"/>
      <c r="K4372" s="27"/>
      <c r="L4372" s="27"/>
      <c r="M4372" s="1"/>
      <c r="N4372" s="92"/>
      <c r="O4372" s="1"/>
      <c r="P4372" s="46"/>
    </row>
    <row r="4373" spans="1:16" ht="16.5" customHeight="1">
      <c r="A4373" s="8"/>
      <c r="B4373" s="1"/>
      <c r="C4373" s="1"/>
      <c r="D4373" s="1"/>
      <c r="E4373" s="1"/>
      <c r="F4373" s="1"/>
      <c r="G4373" s="1"/>
      <c r="H4373" s="1"/>
      <c r="I4373" s="1"/>
      <c r="J4373" s="1"/>
      <c r="K4373" s="27"/>
      <c r="L4373" s="27"/>
      <c r="M4373" s="1"/>
      <c r="N4373" s="92"/>
      <c r="O4373" s="1"/>
      <c r="P4373" s="46"/>
    </row>
    <row r="4374" spans="1:16" ht="16.5" customHeight="1">
      <c r="A4374" s="8"/>
      <c r="B4374" s="1"/>
      <c r="C4374" s="1"/>
      <c r="D4374" s="1"/>
      <c r="E4374" s="1"/>
      <c r="F4374" s="1"/>
      <c r="G4374" s="1"/>
      <c r="H4374" s="1"/>
      <c r="I4374" s="1"/>
      <c r="J4374" s="1"/>
      <c r="K4374" s="27"/>
      <c r="L4374" s="27"/>
      <c r="M4374" s="1"/>
      <c r="N4374" s="92"/>
      <c r="O4374" s="1"/>
      <c r="P4374" s="46"/>
    </row>
    <row r="4375" spans="1:16" ht="16.5" customHeight="1">
      <c r="A4375" s="8"/>
      <c r="B4375" s="1"/>
      <c r="C4375" s="1"/>
      <c r="D4375" s="1"/>
      <c r="E4375" s="1"/>
      <c r="F4375" s="1"/>
      <c r="G4375" s="1"/>
      <c r="H4375" s="1"/>
      <c r="I4375" s="1"/>
      <c r="J4375" s="1"/>
      <c r="K4375" s="27"/>
      <c r="L4375" s="27"/>
      <c r="M4375" s="1"/>
      <c r="N4375" s="92"/>
      <c r="O4375" s="1"/>
      <c r="P4375" s="46"/>
    </row>
    <row r="4376" spans="1:16" ht="16.5" customHeight="1">
      <c r="A4376" s="8"/>
      <c r="B4376" s="1"/>
      <c r="C4376" s="1"/>
      <c r="D4376" s="1"/>
      <c r="E4376" s="1"/>
      <c r="F4376" s="1"/>
      <c r="G4376" s="1"/>
      <c r="H4376" s="1"/>
      <c r="I4376" s="1"/>
      <c r="J4376" s="1"/>
      <c r="K4376" s="27"/>
      <c r="L4376" s="27"/>
      <c r="M4376" s="1"/>
      <c r="N4376" s="92"/>
      <c r="O4376" s="1"/>
      <c r="P4376" s="46"/>
    </row>
    <row r="4377" spans="1:16" ht="16.5" customHeight="1">
      <c r="A4377" s="8"/>
      <c r="B4377" s="1"/>
      <c r="C4377" s="1"/>
      <c r="D4377" s="1"/>
      <c r="E4377" s="1"/>
      <c r="F4377" s="1"/>
      <c r="G4377" s="1"/>
      <c r="H4377" s="1"/>
      <c r="I4377" s="1"/>
      <c r="J4377" s="1"/>
      <c r="K4377" s="27"/>
      <c r="L4377" s="27"/>
      <c r="M4377" s="1"/>
      <c r="N4377" s="92"/>
      <c r="O4377" s="1"/>
      <c r="P4377" s="46"/>
    </row>
    <row r="4378" spans="1:16" ht="16.5" customHeight="1">
      <c r="A4378" s="8"/>
      <c r="B4378" s="1"/>
      <c r="C4378" s="1"/>
      <c r="D4378" s="1"/>
      <c r="E4378" s="1"/>
      <c r="F4378" s="1"/>
      <c r="G4378" s="1"/>
      <c r="H4378" s="1"/>
      <c r="I4378" s="1"/>
      <c r="J4378" s="1"/>
      <c r="K4378" s="27"/>
      <c r="L4378" s="27"/>
      <c r="M4378" s="1"/>
      <c r="N4378" s="92"/>
      <c r="O4378" s="1"/>
      <c r="P4378" s="46"/>
    </row>
    <row r="4379" spans="1:16" ht="16.5" customHeight="1">
      <c r="A4379" s="8"/>
      <c r="B4379" s="1"/>
      <c r="C4379" s="1"/>
      <c r="D4379" s="1"/>
      <c r="E4379" s="1"/>
      <c r="F4379" s="1"/>
      <c r="G4379" s="1"/>
      <c r="H4379" s="1"/>
      <c r="I4379" s="1"/>
      <c r="J4379" s="1"/>
      <c r="K4379" s="27"/>
      <c r="L4379" s="27"/>
      <c r="M4379" s="1"/>
      <c r="N4379" s="92"/>
      <c r="O4379" s="1"/>
      <c r="P4379" s="46"/>
    </row>
    <row r="4380" spans="1:16" ht="16.5" customHeight="1">
      <c r="A4380" s="8"/>
      <c r="B4380" s="1"/>
      <c r="C4380" s="1"/>
      <c r="D4380" s="1"/>
      <c r="E4380" s="1"/>
      <c r="F4380" s="1"/>
      <c r="G4380" s="1"/>
      <c r="H4380" s="1"/>
      <c r="I4380" s="1"/>
      <c r="J4380" s="1"/>
      <c r="K4380" s="27"/>
      <c r="L4380" s="27"/>
      <c r="M4380" s="1"/>
      <c r="N4380" s="92"/>
      <c r="O4380" s="1"/>
      <c r="P4380" s="46"/>
    </row>
    <row r="4381" spans="1:16" ht="16.5" customHeight="1">
      <c r="A4381" s="8"/>
      <c r="B4381" s="1"/>
      <c r="C4381" s="1"/>
      <c r="D4381" s="1"/>
      <c r="E4381" s="1"/>
      <c r="F4381" s="1"/>
      <c r="G4381" s="1"/>
      <c r="H4381" s="1"/>
      <c r="I4381" s="1"/>
      <c r="J4381" s="1"/>
      <c r="K4381" s="27"/>
      <c r="L4381" s="27"/>
      <c r="M4381" s="1"/>
      <c r="N4381" s="92"/>
      <c r="O4381" s="1"/>
      <c r="P4381" s="46"/>
    </row>
    <row r="4382" spans="1:16" ht="16.5" customHeight="1">
      <c r="A4382" s="8"/>
      <c r="B4382" s="1"/>
      <c r="C4382" s="1"/>
      <c r="D4382" s="1"/>
      <c r="E4382" s="1"/>
      <c r="F4382" s="1"/>
      <c r="G4382" s="1"/>
      <c r="H4382" s="1"/>
      <c r="I4382" s="1"/>
      <c r="J4382" s="1"/>
      <c r="K4382" s="27"/>
      <c r="L4382" s="27"/>
      <c r="M4382" s="1"/>
      <c r="N4382" s="92"/>
      <c r="O4382" s="1"/>
      <c r="P4382" s="46"/>
    </row>
    <row r="4383" spans="1:16" ht="16.5" customHeight="1">
      <c r="A4383" s="8"/>
      <c r="B4383" s="1"/>
      <c r="C4383" s="1"/>
      <c r="D4383" s="1"/>
      <c r="E4383" s="1"/>
      <c r="F4383" s="1"/>
      <c r="G4383" s="1"/>
      <c r="H4383" s="1"/>
      <c r="I4383" s="1"/>
      <c r="J4383" s="1"/>
      <c r="K4383" s="27"/>
      <c r="L4383" s="27"/>
      <c r="M4383" s="1"/>
      <c r="N4383" s="92"/>
      <c r="O4383" s="1"/>
      <c r="P4383" s="46"/>
    </row>
    <row r="4384" spans="1:16" ht="16.5" customHeight="1">
      <c r="A4384" s="8"/>
      <c r="B4384" s="1"/>
      <c r="C4384" s="1"/>
      <c r="D4384" s="1"/>
      <c r="E4384" s="1"/>
      <c r="F4384" s="1"/>
      <c r="G4384" s="1"/>
      <c r="H4384" s="1"/>
      <c r="I4384" s="1"/>
      <c r="J4384" s="1"/>
      <c r="K4384" s="27"/>
      <c r="L4384" s="27"/>
      <c r="M4384" s="1"/>
      <c r="N4384" s="92"/>
      <c r="O4384" s="1"/>
      <c r="P4384" s="46"/>
    </row>
    <row r="4385" spans="1:16" ht="16.5" customHeight="1">
      <c r="A4385" s="8"/>
      <c r="B4385" s="1"/>
      <c r="C4385" s="1"/>
      <c r="D4385" s="1"/>
      <c r="E4385" s="1"/>
      <c r="F4385" s="1"/>
      <c r="G4385" s="1"/>
      <c r="H4385" s="1"/>
      <c r="I4385" s="1"/>
      <c r="J4385" s="1"/>
      <c r="K4385" s="27"/>
      <c r="L4385" s="27"/>
      <c r="M4385" s="1"/>
      <c r="N4385" s="92"/>
      <c r="O4385" s="1"/>
      <c r="P4385" s="46"/>
    </row>
    <row r="4386" spans="1:16" ht="16.5" customHeight="1">
      <c r="A4386" s="8"/>
      <c r="B4386" s="1"/>
      <c r="C4386" s="1"/>
      <c r="D4386" s="1"/>
      <c r="E4386" s="1"/>
      <c r="F4386" s="1"/>
      <c r="G4386" s="1"/>
      <c r="H4386" s="1"/>
      <c r="I4386" s="1"/>
      <c r="J4386" s="1"/>
      <c r="K4386" s="27"/>
      <c r="L4386" s="27"/>
      <c r="M4386" s="1"/>
      <c r="N4386" s="92"/>
      <c r="O4386" s="1"/>
      <c r="P4386" s="46"/>
    </row>
    <row r="4387" spans="1:16" ht="16.5" customHeight="1">
      <c r="A4387" s="8"/>
      <c r="B4387" s="1"/>
      <c r="C4387" s="1"/>
      <c r="D4387" s="1"/>
      <c r="E4387" s="1"/>
      <c r="F4387" s="1"/>
      <c r="G4387" s="1"/>
      <c r="H4387" s="1"/>
      <c r="I4387" s="1"/>
      <c r="J4387" s="1"/>
      <c r="K4387" s="27"/>
      <c r="L4387" s="27"/>
      <c r="M4387" s="1"/>
      <c r="N4387" s="92"/>
      <c r="O4387" s="1"/>
      <c r="P4387" s="46"/>
    </row>
    <row r="4388" spans="1:16" ht="16.5" customHeight="1">
      <c r="A4388" s="8"/>
      <c r="B4388" s="1"/>
      <c r="C4388" s="1"/>
      <c r="D4388" s="1"/>
      <c r="E4388" s="1"/>
      <c r="F4388" s="1"/>
      <c r="G4388" s="1"/>
      <c r="H4388" s="1"/>
      <c r="I4388" s="1"/>
      <c r="J4388" s="1"/>
      <c r="K4388" s="27"/>
      <c r="L4388" s="27"/>
      <c r="M4388" s="1"/>
      <c r="N4388" s="92"/>
      <c r="O4388" s="1"/>
      <c r="P4388" s="46"/>
    </row>
    <row r="4389" spans="1:16" ht="16.5" customHeight="1">
      <c r="A4389" s="8"/>
      <c r="B4389" s="1"/>
      <c r="C4389" s="1"/>
      <c r="D4389" s="1"/>
      <c r="E4389" s="1"/>
      <c r="F4389" s="1"/>
      <c r="G4389" s="1"/>
      <c r="H4389" s="1"/>
      <c r="I4389" s="1"/>
      <c r="J4389" s="1"/>
      <c r="K4389" s="27"/>
      <c r="L4389" s="27"/>
      <c r="M4389" s="1"/>
      <c r="N4389" s="92"/>
      <c r="O4389" s="1"/>
      <c r="P4389" s="46"/>
    </row>
    <row r="4390" spans="1:16" ht="16.5" customHeight="1">
      <c r="A4390" s="8"/>
      <c r="B4390" s="1"/>
      <c r="C4390" s="1"/>
      <c r="D4390" s="1"/>
      <c r="E4390" s="1"/>
      <c r="F4390" s="1"/>
      <c r="G4390" s="1"/>
      <c r="H4390" s="1"/>
      <c r="I4390" s="1"/>
      <c r="J4390" s="1"/>
      <c r="K4390" s="27"/>
      <c r="L4390" s="27"/>
      <c r="M4390" s="1"/>
      <c r="N4390" s="92"/>
      <c r="O4390" s="1"/>
      <c r="P4390" s="46"/>
    </row>
    <row r="4391" spans="1:16" ht="16.5" customHeight="1">
      <c r="A4391" s="8"/>
      <c r="B4391" s="1"/>
      <c r="C4391" s="1"/>
      <c r="D4391" s="1"/>
      <c r="E4391" s="1"/>
      <c r="F4391" s="1"/>
      <c r="G4391" s="1"/>
      <c r="H4391" s="1"/>
      <c r="I4391" s="1"/>
      <c r="J4391" s="1"/>
      <c r="K4391" s="27"/>
      <c r="L4391" s="27"/>
      <c r="M4391" s="1"/>
      <c r="N4391" s="92"/>
      <c r="O4391" s="1"/>
      <c r="P4391" s="46"/>
    </row>
    <row r="4392" spans="1:16" ht="16.5" customHeight="1">
      <c r="A4392" s="8"/>
      <c r="B4392" s="1"/>
      <c r="C4392" s="1"/>
      <c r="D4392" s="1"/>
      <c r="E4392" s="1"/>
      <c r="F4392" s="1"/>
      <c r="G4392" s="1"/>
      <c r="H4392" s="1"/>
      <c r="I4392" s="1"/>
      <c r="J4392" s="1"/>
      <c r="K4392" s="27"/>
      <c r="L4392" s="27"/>
      <c r="M4392" s="1"/>
      <c r="N4392" s="92"/>
      <c r="O4392" s="1"/>
      <c r="P4392" s="46"/>
    </row>
    <row r="4393" spans="1:16" ht="16.5" customHeight="1">
      <c r="A4393" s="8"/>
      <c r="B4393" s="1"/>
      <c r="C4393" s="1"/>
      <c r="D4393" s="1"/>
      <c r="E4393" s="1"/>
      <c r="F4393" s="1"/>
      <c r="G4393" s="1"/>
      <c r="H4393" s="1"/>
      <c r="I4393" s="1"/>
      <c r="J4393" s="1"/>
      <c r="K4393" s="27"/>
      <c r="L4393" s="27"/>
      <c r="M4393" s="1"/>
      <c r="N4393" s="92"/>
      <c r="O4393" s="1"/>
      <c r="P4393" s="46"/>
    </row>
    <row r="4394" spans="1:16" ht="16.5" customHeight="1">
      <c r="A4394" s="8"/>
      <c r="B4394" s="1"/>
      <c r="C4394" s="1"/>
      <c r="D4394" s="1"/>
      <c r="E4394" s="1"/>
      <c r="F4394" s="1"/>
      <c r="G4394" s="1"/>
      <c r="H4394" s="1"/>
      <c r="I4394" s="1"/>
      <c r="J4394" s="1"/>
      <c r="K4394" s="27"/>
      <c r="L4394" s="27"/>
      <c r="M4394" s="1"/>
      <c r="N4394" s="92"/>
      <c r="O4394" s="1"/>
      <c r="P4394" s="46"/>
    </row>
    <row r="4395" spans="1:16" ht="16.5" customHeight="1">
      <c r="A4395" s="8"/>
      <c r="B4395" s="1"/>
      <c r="C4395" s="1"/>
      <c r="D4395" s="1"/>
      <c r="E4395" s="1"/>
      <c r="F4395" s="1"/>
      <c r="G4395" s="1"/>
      <c r="H4395" s="1"/>
      <c r="I4395" s="1"/>
      <c r="J4395" s="1"/>
      <c r="K4395" s="27"/>
      <c r="L4395" s="27"/>
      <c r="M4395" s="1"/>
      <c r="N4395" s="92"/>
      <c r="O4395" s="1"/>
      <c r="P4395" s="46"/>
    </row>
    <row r="4396" spans="1:16" ht="16.5" customHeight="1">
      <c r="A4396" s="8"/>
      <c r="B4396" s="1"/>
      <c r="C4396" s="1"/>
      <c r="D4396" s="1"/>
      <c r="E4396" s="1"/>
      <c r="F4396" s="1"/>
      <c r="G4396" s="1"/>
      <c r="H4396" s="1"/>
      <c r="I4396" s="1"/>
      <c r="J4396" s="1"/>
      <c r="K4396" s="27"/>
      <c r="L4396" s="27"/>
      <c r="M4396" s="1"/>
      <c r="N4396" s="92"/>
      <c r="O4396" s="1"/>
      <c r="P4396" s="46"/>
    </row>
    <row r="4397" spans="1:16" ht="16.5" customHeight="1">
      <c r="A4397" s="8"/>
      <c r="B4397" s="1"/>
      <c r="C4397" s="1"/>
      <c r="D4397" s="1"/>
      <c r="E4397" s="1"/>
      <c r="F4397" s="1"/>
      <c r="G4397" s="1"/>
      <c r="H4397" s="1"/>
      <c r="I4397" s="1"/>
      <c r="J4397" s="1"/>
      <c r="K4397" s="27"/>
      <c r="L4397" s="27"/>
      <c r="M4397" s="1"/>
      <c r="N4397" s="92"/>
      <c r="O4397" s="1"/>
      <c r="P4397" s="46"/>
    </row>
    <row r="4398" spans="1:16" ht="16.5" customHeight="1">
      <c r="A4398" s="8"/>
      <c r="B4398" s="1"/>
      <c r="C4398" s="1"/>
      <c r="D4398" s="1"/>
      <c r="E4398" s="1"/>
      <c r="F4398" s="1"/>
      <c r="G4398" s="1"/>
      <c r="H4398" s="1"/>
      <c r="I4398" s="1"/>
      <c r="J4398" s="1"/>
      <c r="K4398" s="27"/>
      <c r="L4398" s="27"/>
      <c r="M4398" s="1"/>
      <c r="N4398" s="92"/>
      <c r="O4398" s="1"/>
      <c r="P4398" s="46"/>
    </row>
    <row r="4399" spans="1:16" ht="16.5" customHeight="1">
      <c r="A4399" s="8"/>
      <c r="B4399" s="1"/>
      <c r="C4399" s="1"/>
      <c r="D4399" s="1"/>
      <c r="E4399" s="1"/>
      <c r="F4399" s="1"/>
      <c r="G4399" s="1"/>
      <c r="H4399" s="1"/>
      <c r="I4399" s="1"/>
      <c r="J4399" s="1"/>
      <c r="K4399" s="27"/>
      <c r="L4399" s="27"/>
      <c r="M4399" s="1"/>
      <c r="N4399" s="92"/>
      <c r="O4399" s="1"/>
      <c r="P4399" s="46"/>
    </row>
    <row r="4400" spans="1:16" ht="16.5" customHeight="1">
      <c r="A4400" s="8"/>
      <c r="B4400" s="1"/>
      <c r="C4400" s="1"/>
      <c r="D4400" s="1"/>
      <c r="E4400" s="1"/>
      <c r="F4400" s="1"/>
      <c r="G4400" s="1"/>
      <c r="H4400" s="1"/>
      <c r="I4400" s="1"/>
      <c r="J4400" s="1"/>
      <c r="K4400" s="27"/>
      <c r="L4400" s="27"/>
      <c r="M4400" s="1"/>
      <c r="N4400" s="92"/>
      <c r="O4400" s="1"/>
      <c r="P4400" s="46"/>
    </row>
    <row r="4401" spans="1:16" ht="16.5" customHeight="1">
      <c r="A4401" s="8"/>
      <c r="B4401" s="1"/>
      <c r="C4401" s="1"/>
      <c r="D4401" s="1"/>
      <c r="E4401" s="1"/>
      <c r="F4401" s="1"/>
      <c r="G4401" s="1"/>
      <c r="H4401" s="1"/>
      <c r="I4401" s="1"/>
      <c r="J4401" s="1"/>
      <c r="K4401" s="27"/>
      <c r="L4401" s="27"/>
      <c r="M4401" s="1"/>
      <c r="N4401" s="92"/>
      <c r="O4401" s="1"/>
      <c r="P4401" s="46"/>
    </row>
    <row r="4402" spans="1:16" ht="16.5" customHeight="1">
      <c r="A4402" s="8"/>
      <c r="B4402" s="1"/>
      <c r="C4402" s="1"/>
      <c r="D4402" s="1"/>
      <c r="E4402" s="1"/>
      <c r="F4402" s="1"/>
      <c r="G4402" s="1"/>
      <c r="H4402" s="1"/>
      <c r="I4402" s="1"/>
      <c r="J4402" s="1"/>
      <c r="K4402" s="27"/>
      <c r="L4402" s="27"/>
      <c r="M4402" s="1"/>
      <c r="N4402" s="92"/>
      <c r="O4402" s="32"/>
      <c r="P4402" s="46"/>
    </row>
    <row r="4403" spans="1:16" ht="16.5" customHeight="1">
      <c r="A4403" s="8"/>
      <c r="B4403" s="1"/>
      <c r="C4403" s="1"/>
      <c r="D4403" s="1"/>
      <c r="E4403" s="1"/>
      <c r="F4403" s="1"/>
      <c r="G4403" s="1"/>
      <c r="H4403" s="1"/>
      <c r="I4403" s="1"/>
      <c r="J4403" s="1"/>
      <c r="K4403" s="27"/>
      <c r="L4403" s="27"/>
      <c r="M4403" s="1"/>
      <c r="N4403" s="92"/>
      <c r="O4403" s="1"/>
      <c r="P4403" s="46"/>
    </row>
    <row r="4404" spans="1:16" ht="16.5" customHeight="1">
      <c r="A4404" s="8"/>
      <c r="B4404" s="1"/>
      <c r="C4404" s="1"/>
      <c r="D4404" s="1"/>
      <c r="E4404" s="1"/>
      <c r="F4404" s="1"/>
      <c r="G4404" s="1"/>
      <c r="H4404" s="1"/>
      <c r="I4404" s="1"/>
      <c r="J4404" s="1"/>
      <c r="K4404" s="27"/>
      <c r="L4404" s="27"/>
      <c r="M4404" s="1"/>
      <c r="N4404" s="92"/>
      <c r="O4404" s="1"/>
      <c r="P4404" s="46"/>
    </row>
    <row r="4405" spans="1:16" ht="16.5" customHeight="1">
      <c r="A4405" s="8"/>
      <c r="B4405" s="1"/>
      <c r="C4405" s="1"/>
      <c r="D4405" s="1"/>
      <c r="E4405" s="1"/>
      <c r="F4405" s="1"/>
      <c r="G4405" s="1"/>
      <c r="H4405" s="1"/>
      <c r="I4405" s="1"/>
      <c r="J4405" s="1"/>
      <c r="K4405" s="27"/>
      <c r="L4405" s="27"/>
      <c r="M4405" s="1"/>
      <c r="N4405" s="92"/>
      <c r="O4405" s="1"/>
      <c r="P4405" s="46"/>
    </row>
    <row r="4406" spans="1:16" ht="16.5" customHeight="1">
      <c r="A4406" s="8"/>
      <c r="B4406" s="1"/>
      <c r="C4406" s="1"/>
      <c r="D4406" s="1"/>
      <c r="E4406" s="1"/>
      <c r="F4406" s="1"/>
      <c r="G4406" s="1"/>
      <c r="H4406" s="1"/>
      <c r="I4406" s="1"/>
      <c r="J4406" s="1"/>
      <c r="K4406" s="27"/>
      <c r="L4406" s="27"/>
      <c r="M4406" s="1"/>
      <c r="N4406" s="92"/>
      <c r="O4406" s="1"/>
      <c r="P4406" s="46"/>
    </row>
    <row r="4407" spans="1:16" ht="16.5" customHeight="1">
      <c r="A4407" s="8"/>
      <c r="B4407" s="1"/>
      <c r="C4407" s="1"/>
      <c r="D4407" s="1"/>
      <c r="E4407" s="1"/>
      <c r="F4407" s="1"/>
      <c r="G4407" s="1"/>
      <c r="H4407" s="1"/>
      <c r="I4407" s="1"/>
      <c r="J4407" s="1"/>
      <c r="K4407" s="27"/>
      <c r="L4407" s="27"/>
      <c r="M4407" s="1"/>
      <c r="N4407" s="92"/>
      <c r="O4407" s="1"/>
      <c r="P4407" s="46"/>
    </row>
    <row r="4408" spans="1:16" ht="16.5" customHeight="1">
      <c r="A4408" s="8"/>
      <c r="B4408" s="1"/>
      <c r="C4408" s="1"/>
      <c r="D4408" s="1"/>
      <c r="E4408" s="1"/>
      <c r="F4408" s="1"/>
      <c r="G4408" s="1"/>
      <c r="H4408" s="1"/>
      <c r="I4408" s="1"/>
      <c r="J4408" s="1"/>
      <c r="K4408" s="27"/>
      <c r="L4408" s="27"/>
      <c r="M4408" s="1"/>
      <c r="N4408" s="92"/>
      <c r="O4408" s="1"/>
      <c r="P4408" s="46"/>
    </row>
    <row r="4409" spans="1:16" ht="16.5" customHeight="1">
      <c r="A4409" s="8"/>
      <c r="B4409" s="1"/>
      <c r="C4409" s="1"/>
      <c r="D4409" s="1"/>
      <c r="E4409" s="1"/>
      <c r="F4409" s="1"/>
      <c r="G4409" s="1"/>
      <c r="H4409" s="1"/>
      <c r="I4409" s="1"/>
      <c r="J4409" s="1"/>
      <c r="K4409" s="27"/>
      <c r="L4409" s="27"/>
      <c r="M4409" s="1"/>
      <c r="N4409" s="92"/>
      <c r="O4409" s="1"/>
      <c r="P4409" s="46"/>
    </row>
    <row r="4410" spans="1:16" ht="16.5" customHeight="1">
      <c r="A4410" s="8"/>
      <c r="B4410" s="1"/>
      <c r="C4410" s="1"/>
      <c r="D4410" s="1"/>
      <c r="E4410" s="1"/>
      <c r="F4410" s="1"/>
      <c r="G4410" s="1"/>
      <c r="H4410" s="1"/>
      <c r="I4410" s="1"/>
      <c r="J4410" s="1"/>
      <c r="K4410" s="27"/>
      <c r="L4410" s="27"/>
      <c r="M4410" s="1"/>
      <c r="N4410" s="92"/>
      <c r="O4410" s="1"/>
      <c r="P4410" s="46"/>
    </row>
    <row r="4411" spans="1:16" ht="16.5" customHeight="1">
      <c r="A4411" s="8"/>
      <c r="B4411" s="1"/>
      <c r="C4411" s="1"/>
      <c r="D4411" s="1"/>
      <c r="E4411" s="1"/>
      <c r="F4411" s="1"/>
      <c r="G4411" s="1"/>
      <c r="H4411" s="1"/>
      <c r="I4411" s="1"/>
      <c r="J4411" s="1"/>
      <c r="K4411" s="27"/>
      <c r="L4411" s="27"/>
      <c r="M4411" s="1"/>
      <c r="N4411" s="92"/>
      <c r="O4411" s="1"/>
      <c r="P4411" s="46"/>
    </row>
    <row r="4412" spans="1:16" ht="16.5" customHeight="1">
      <c r="A4412" s="8"/>
      <c r="B4412" s="1"/>
      <c r="C4412" s="1"/>
      <c r="D4412" s="1"/>
      <c r="E4412" s="1"/>
      <c r="F4412" s="1"/>
      <c r="G4412" s="1"/>
      <c r="H4412" s="1"/>
      <c r="I4412" s="1"/>
      <c r="J4412" s="1"/>
      <c r="K4412" s="27"/>
      <c r="L4412" s="27"/>
      <c r="M4412" s="1"/>
      <c r="N4412" s="92"/>
      <c r="O4412" s="1"/>
      <c r="P4412" s="46"/>
    </row>
    <row r="4413" spans="1:16" ht="16.5" customHeight="1">
      <c r="A4413" s="8"/>
      <c r="B4413" s="1"/>
      <c r="C4413" s="1"/>
      <c r="D4413" s="1"/>
      <c r="E4413" s="1"/>
      <c r="F4413" s="1"/>
      <c r="G4413" s="1"/>
      <c r="H4413" s="1"/>
      <c r="I4413" s="1"/>
      <c r="J4413" s="1"/>
      <c r="K4413" s="27"/>
      <c r="L4413" s="27"/>
      <c r="M4413" s="1"/>
      <c r="N4413" s="92"/>
      <c r="O4413" s="1"/>
      <c r="P4413" s="46"/>
    </row>
    <row r="4414" spans="1:16" ht="16.5" customHeight="1">
      <c r="A4414" s="8"/>
      <c r="B4414" s="1"/>
      <c r="C4414" s="1"/>
      <c r="D4414" s="1"/>
      <c r="E4414" s="1"/>
      <c r="F4414" s="1"/>
      <c r="G4414" s="1"/>
      <c r="H4414" s="1"/>
      <c r="I4414" s="1"/>
      <c r="J4414" s="1"/>
      <c r="K4414" s="27"/>
      <c r="L4414" s="27"/>
      <c r="M4414" s="1"/>
      <c r="N4414" s="92"/>
      <c r="O4414" s="1"/>
      <c r="P4414" s="46"/>
    </row>
    <row r="4415" spans="1:16" ht="16.5" customHeight="1">
      <c r="A4415" s="8"/>
      <c r="B4415" s="1"/>
      <c r="C4415" s="1"/>
      <c r="D4415" s="1"/>
      <c r="E4415" s="1"/>
      <c r="F4415" s="1"/>
      <c r="G4415" s="1"/>
      <c r="H4415" s="1"/>
      <c r="I4415" s="1"/>
      <c r="J4415" s="1"/>
      <c r="K4415" s="27"/>
      <c r="L4415" s="27"/>
      <c r="M4415" s="1"/>
      <c r="N4415" s="92"/>
      <c r="O4415" s="1"/>
      <c r="P4415" s="46"/>
    </row>
    <row r="4416" spans="1:16" ht="16.5" customHeight="1">
      <c r="A4416" s="8"/>
      <c r="B4416" s="1"/>
      <c r="C4416" s="1"/>
      <c r="D4416" s="1"/>
      <c r="E4416" s="1"/>
      <c r="F4416" s="1"/>
      <c r="G4416" s="1"/>
      <c r="H4416" s="1"/>
      <c r="I4416" s="1"/>
      <c r="J4416" s="1"/>
      <c r="K4416" s="27"/>
      <c r="L4416" s="27"/>
      <c r="M4416" s="1"/>
      <c r="N4416" s="92"/>
      <c r="O4416" s="1"/>
      <c r="P4416" s="46"/>
    </row>
    <row r="4417" spans="1:16" ht="16.5" customHeight="1">
      <c r="A4417" s="8"/>
      <c r="B4417" s="1"/>
      <c r="C4417" s="1"/>
      <c r="D4417" s="1"/>
      <c r="E4417" s="1"/>
      <c r="F4417" s="1"/>
      <c r="G4417" s="1"/>
      <c r="H4417" s="1"/>
      <c r="I4417" s="1"/>
      <c r="J4417" s="1"/>
      <c r="K4417" s="27"/>
      <c r="L4417" s="27"/>
      <c r="M4417" s="1"/>
      <c r="N4417" s="92"/>
      <c r="O4417" s="1"/>
      <c r="P4417" s="46"/>
    </row>
    <row r="4418" spans="1:16" ht="16.5" customHeight="1">
      <c r="A4418" s="8"/>
      <c r="B4418" s="1"/>
      <c r="C4418" s="1"/>
      <c r="D4418" s="1"/>
      <c r="E4418" s="1"/>
      <c r="F4418" s="1"/>
      <c r="G4418" s="1"/>
      <c r="H4418" s="1"/>
      <c r="I4418" s="1"/>
      <c r="J4418" s="1"/>
      <c r="K4418" s="27"/>
      <c r="L4418" s="27"/>
      <c r="M4418" s="1"/>
      <c r="N4418" s="92"/>
      <c r="O4418" s="1"/>
      <c r="P4418" s="46"/>
    </row>
    <row r="4419" spans="1:16" ht="16.5" customHeight="1">
      <c r="A4419" s="8"/>
      <c r="B4419" s="1"/>
      <c r="C4419" s="1"/>
      <c r="D4419" s="1"/>
      <c r="E4419" s="1"/>
      <c r="F4419" s="1"/>
      <c r="G4419" s="1"/>
      <c r="H4419" s="1"/>
      <c r="I4419" s="1"/>
      <c r="J4419" s="1"/>
      <c r="K4419" s="27"/>
      <c r="L4419" s="27"/>
      <c r="M4419" s="1"/>
      <c r="N4419" s="92"/>
      <c r="O4419" s="1"/>
      <c r="P4419" s="46"/>
    </row>
    <row r="4420" spans="1:16" ht="16.5" customHeight="1">
      <c r="A4420" s="8"/>
      <c r="B4420" s="1"/>
      <c r="C4420" s="1"/>
      <c r="D4420" s="1"/>
      <c r="E4420" s="1"/>
      <c r="F4420" s="1"/>
      <c r="G4420" s="1"/>
      <c r="H4420" s="1"/>
      <c r="I4420" s="1"/>
      <c r="J4420" s="1"/>
      <c r="K4420" s="27"/>
      <c r="L4420" s="27"/>
      <c r="M4420" s="1"/>
      <c r="N4420" s="92"/>
      <c r="O4420" s="1"/>
      <c r="P4420" s="46"/>
    </row>
    <row r="4421" spans="1:16" ht="16.5" customHeight="1">
      <c r="A4421" s="8"/>
      <c r="B4421" s="1"/>
      <c r="C4421" s="1"/>
      <c r="D4421" s="1"/>
      <c r="E4421" s="1"/>
      <c r="F4421" s="1"/>
      <c r="G4421" s="1"/>
      <c r="H4421" s="1"/>
      <c r="I4421" s="1"/>
      <c r="J4421" s="1"/>
      <c r="K4421" s="27"/>
      <c r="L4421" s="27"/>
      <c r="M4421" s="1"/>
      <c r="N4421" s="92"/>
      <c r="O4421" s="1"/>
      <c r="P4421" s="46"/>
    </row>
    <row r="4422" spans="1:16" ht="16.5" customHeight="1">
      <c r="A4422" s="8"/>
      <c r="B4422" s="1"/>
      <c r="C4422" s="1"/>
      <c r="D4422" s="1"/>
      <c r="E4422" s="1"/>
      <c r="F4422" s="1"/>
      <c r="G4422" s="1"/>
      <c r="H4422" s="1"/>
      <c r="I4422" s="1"/>
      <c r="J4422" s="1"/>
      <c r="K4422" s="27"/>
      <c r="L4422" s="27"/>
      <c r="M4422" s="1"/>
      <c r="N4422" s="92"/>
      <c r="O4422" s="1"/>
      <c r="P4422" s="46"/>
    </row>
    <row r="4423" spans="1:16" ht="16.5" customHeight="1">
      <c r="A4423" s="8"/>
      <c r="B4423" s="1"/>
      <c r="C4423" s="1"/>
      <c r="D4423" s="1"/>
      <c r="E4423" s="1"/>
      <c r="F4423" s="1"/>
      <c r="G4423" s="1"/>
      <c r="H4423" s="1"/>
      <c r="I4423" s="1"/>
      <c r="J4423" s="1"/>
      <c r="K4423" s="27"/>
      <c r="L4423" s="27"/>
      <c r="M4423" s="1"/>
      <c r="N4423" s="92"/>
      <c r="O4423" s="1"/>
      <c r="P4423" s="46"/>
    </row>
    <row r="4424" spans="1:16" ht="16.5" customHeight="1">
      <c r="A4424" s="8"/>
      <c r="B4424" s="1"/>
      <c r="C4424" s="1"/>
      <c r="D4424" s="1"/>
      <c r="E4424" s="1"/>
      <c r="F4424" s="1"/>
      <c r="G4424" s="1"/>
      <c r="H4424" s="1"/>
      <c r="I4424" s="1"/>
      <c r="J4424" s="1"/>
      <c r="K4424" s="27"/>
      <c r="L4424" s="27"/>
      <c r="M4424" s="1"/>
      <c r="N4424" s="92"/>
      <c r="O4424" s="1"/>
      <c r="P4424" s="46"/>
    </row>
    <row r="4425" spans="1:16" ht="16.5" customHeight="1">
      <c r="A4425" s="8"/>
      <c r="B4425" s="1"/>
      <c r="C4425" s="1"/>
      <c r="D4425" s="1"/>
      <c r="E4425" s="1"/>
      <c r="F4425" s="1"/>
      <c r="G4425" s="1"/>
      <c r="H4425" s="1"/>
      <c r="I4425" s="1"/>
      <c r="J4425" s="1"/>
      <c r="K4425" s="27"/>
      <c r="L4425" s="27"/>
      <c r="M4425" s="1"/>
      <c r="N4425" s="92"/>
      <c r="O4425" s="1"/>
      <c r="P4425" s="46"/>
    </row>
    <row r="4426" spans="1:16" ht="16.5" customHeight="1">
      <c r="A4426" s="8"/>
      <c r="B4426" s="1"/>
      <c r="C4426" s="1"/>
      <c r="D4426" s="1"/>
      <c r="E4426" s="1"/>
      <c r="F4426" s="1"/>
      <c r="G4426" s="1"/>
      <c r="H4426" s="1"/>
      <c r="I4426" s="1"/>
      <c r="J4426" s="1"/>
      <c r="K4426" s="27"/>
      <c r="L4426" s="27"/>
      <c r="M4426" s="1"/>
      <c r="N4426" s="92"/>
      <c r="O4426" s="1"/>
      <c r="P4426" s="46"/>
    </row>
    <row r="4427" spans="1:16" ht="16.5" customHeight="1">
      <c r="A4427" s="8"/>
      <c r="B4427" s="1"/>
      <c r="C4427" s="1"/>
      <c r="D4427" s="1"/>
      <c r="E4427" s="1"/>
      <c r="F4427" s="1"/>
      <c r="G4427" s="1"/>
      <c r="H4427" s="1"/>
      <c r="I4427" s="1"/>
      <c r="J4427" s="1"/>
      <c r="K4427" s="27"/>
      <c r="L4427" s="27"/>
      <c r="M4427" s="1"/>
      <c r="N4427" s="92"/>
      <c r="O4427" s="1"/>
      <c r="P4427" s="46"/>
    </row>
    <row r="4428" spans="1:16" ht="16.5" customHeight="1">
      <c r="A4428" s="8"/>
      <c r="B4428" s="1"/>
      <c r="C4428" s="1"/>
      <c r="D4428" s="1"/>
      <c r="E4428" s="1"/>
      <c r="F4428" s="1"/>
      <c r="G4428" s="1"/>
      <c r="H4428" s="1"/>
      <c r="I4428" s="1"/>
      <c r="J4428" s="1"/>
      <c r="K4428" s="27"/>
      <c r="L4428" s="27"/>
      <c r="M4428" s="1"/>
      <c r="N4428" s="92"/>
      <c r="O4428" s="1"/>
      <c r="P4428" s="46"/>
    </row>
    <row r="4429" spans="1:16" ht="16.5" customHeight="1">
      <c r="A4429" s="8"/>
      <c r="B4429" s="1"/>
      <c r="C4429" s="1"/>
      <c r="D4429" s="1"/>
      <c r="E4429" s="1"/>
      <c r="F4429" s="1"/>
      <c r="G4429" s="1"/>
      <c r="H4429" s="1"/>
      <c r="I4429" s="1"/>
      <c r="J4429" s="1"/>
      <c r="K4429" s="27"/>
      <c r="L4429" s="27"/>
      <c r="M4429" s="1"/>
      <c r="N4429" s="92"/>
      <c r="O4429" s="1"/>
      <c r="P4429" s="46"/>
    </row>
    <row r="4430" spans="1:16" ht="16.5" customHeight="1">
      <c r="A4430" s="8"/>
      <c r="B4430" s="1"/>
      <c r="C4430" s="1"/>
      <c r="D4430" s="1"/>
      <c r="E4430" s="1"/>
      <c r="F4430" s="1"/>
      <c r="G4430" s="1"/>
      <c r="H4430" s="1"/>
      <c r="I4430" s="1"/>
      <c r="J4430" s="1"/>
      <c r="K4430" s="27"/>
      <c r="L4430" s="27"/>
      <c r="M4430" s="1"/>
      <c r="N4430" s="92"/>
      <c r="O4430" s="1"/>
      <c r="P4430" s="46"/>
    </row>
    <row r="4431" spans="1:16" ht="16.5" customHeight="1">
      <c r="A4431" s="8"/>
      <c r="B4431" s="1"/>
      <c r="C4431" s="1"/>
      <c r="D4431" s="1"/>
      <c r="E4431" s="1"/>
      <c r="F4431" s="1"/>
      <c r="G4431" s="1"/>
      <c r="H4431" s="1"/>
      <c r="I4431" s="1"/>
      <c r="J4431" s="1"/>
      <c r="K4431" s="27"/>
      <c r="L4431" s="27"/>
      <c r="M4431" s="1"/>
      <c r="N4431" s="92"/>
      <c r="O4431" s="1"/>
      <c r="P4431" s="46"/>
    </row>
    <row r="4432" spans="1:16" ht="16.5" customHeight="1">
      <c r="A4432" s="8"/>
      <c r="B4432" s="1"/>
      <c r="C4432" s="1"/>
      <c r="D4432" s="1"/>
      <c r="E4432" s="1"/>
      <c r="F4432" s="1"/>
      <c r="G4432" s="1"/>
      <c r="H4432" s="1"/>
      <c r="I4432" s="1"/>
      <c r="J4432" s="1"/>
      <c r="K4432" s="27"/>
      <c r="L4432" s="27"/>
      <c r="M4432" s="1"/>
      <c r="N4432" s="92"/>
      <c r="O4432" s="1"/>
      <c r="P4432" s="46"/>
    </row>
    <row r="4433" spans="1:16" ht="16.5" customHeight="1">
      <c r="A4433" s="8"/>
      <c r="B4433" s="1"/>
      <c r="C4433" s="1"/>
      <c r="D4433" s="1"/>
      <c r="E4433" s="1"/>
      <c r="F4433" s="1"/>
      <c r="G4433" s="1"/>
      <c r="H4433" s="1"/>
      <c r="I4433" s="1"/>
      <c r="J4433" s="1"/>
      <c r="K4433" s="27"/>
      <c r="L4433" s="27"/>
      <c r="M4433" s="1"/>
      <c r="N4433" s="92"/>
      <c r="O4433" s="1"/>
      <c r="P4433" s="46"/>
    </row>
    <row r="4434" spans="1:16" ht="16.5" customHeight="1">
      <c r="A4434" s="8"/>
      <c r="B4434" s="1"/>
      <c r="C4434" s="1"/>
      <c r="D4434" s="1"/>
      <c r="E4434" s="1"/>
      <c r="F4434" s="1"/>
      <c r="G4434" s="1"/>
      <c r="H4434" s="1"/>
      <c r="I4434" s="1"/>
      <c r="J4434" s="1"/>
      <c r="K4434" s="27"/>
      <c r="L4434" s="27"/>
      <c r="M4434" s="1"/>
      <c r="N4434" s="92"/>
      <c r="O4434" s="1"/>
      <c r="P4434" s="46"/>
    </row>
    <row r="4435" spans="1:16" ht="16.5" customHeight="1">
      <c r="A4435" s="8"/>
      <c r="B4435" s="1"/>
      <c r="C4435" s="1"/>
      <c r="D4435" s="1"/>
      <c r="E4435" s="1"/>
      <c r="F4435" s="1"/>
      <c r="G4435" s="1"/>
      <c r="H4435" s="1"/>
      <c r="I4435" s="1"/>
      <c r="J4435" s="1"/>
      <c r="K4435" s="27"/>
      <c r="L4435" s="27"/>
      <c r="M4435" s="1"/>
      <c r="N4435" s="92"/>
      <c r="O4435" s="1"/>
      <c r="P4435" s="46"/>
    </row>
    <row r="4436" spans="1:16" ht="16.5" customHeight="1">
      <c r="A4436" s="8"/>
      <c r="B4436" s="1"/>
      <c r="C4436" s="1"/>
      <c r="D4436" s="1"/>
      <c r="E4436" s="1"/>
      <c r="F4436" s="1"/>
      <c r="G4436" s="1"/>
      <c r="H4436" s="1"/>
      <c r="I4436" s="1"/>
      <c r="J4436" s="1"/>
      <c r="K4436" s="27"/>
      <c r="L4436" s="27"/>
      <c r="M4436" s="1"/>
      <c r="N4436" s="92"/>
      <c r="O4436" s="1"/>
      <c r="P4436" s="46"/>
    </row>
    <row r="4437" spans="1:16" ht="16.5" customHeight="1">
      <c r="A4437" s="8"/>
      <c r="B4437" s="1"/>
      <c r="C4437" s="1"/>
      <c r="D4437" s="1"/>
      <c r="E4437" s="1"/>
      <c r="F4437" s="1"/>
      <c r="G4437" s="1"/>
      <c r="H4437" s="1"/>
      <c r="I4437" s="1"/>
      <c r="J4437" s="1"/>
      <c r="K4437" s="27"/>
      <c r="L4437" s="27"/>
      <c r="M4437" s="1"/>
      <c r="N4437" s="92"/>
      <c r="O4437" s="1"/>
      <c r="P4437" s="46"/>
    </row>
    <row r="4438" spans="1:16" ht="16.5" customHeight="1">
      <c r="A4438" s="8"/>
      <c r="B4438" s="1"/>
      <c r="C4438" s="1"/>
      <c r="D4438" s="1"/>
      <c r="E4438" s="1"/>
      <c r="F4438" s="1"/>
      <c r="G4438" s="1"/>
      <c r="H4438" s="1"/>
      <c r="I4438" s="1"/>
      <c r="J4438" s="1"/>
      <c r="K4438" s="27"/>
      <c r="L4438" s="27"/>
      <c r="M4438" s="1"/>
      <c r="N4438" s="92"/>
      <c r="O4438" s="1"/>
      <c r="P4438" s="46"/>
    </row>
    <row r="4439" spans="1:16" ht="16.5" customHeight="1">
      <c r="A4439" s="8"/>
      <c r="B4439" s="1"/>
      <c r="C4439" s="1"/>
      <c r="D4439" s="1"/>
      <c r="E4439" s="1"/>
      <c r="F4439" s="1"/>
      <c r="G4439" s="1"/>
      <c r="H4439" s="1"/>
      <c r="I4439" s="1"/>
      <c r="J4439" s="1"/>
      <c r="K4439" s="27"/>
      <c r="L4439" s="27"/>
      <c r="M4439" s="1"/>
      <c r="N4439" s="92"/>
      <c r="O4439" s="1"/>
      <c r="P4439" s="46"/>
    </row>
    <row r="4440" spans="1:16" ht="16.5" customHeight="1">
      <c r="A4440" s="8"/>
      <c r="B4440" s="1"/>
      <c r="C4440" s="1"/>
      <c r="D4440" s="1"/>
      <c r="E4440" s="1"/>
      <c r="F4440" s="1"/>
      <c r="G4440" s="1"/>
      <c r="H4440" s="1"/>
      <c r="I4440" s="1"/>
      <c r="J4440" s="1"/>
      <c r="K4440" s="27"/>
      <c r="L4440" s="27"/>
      <c r="M4440" s="1"/>
      <c r="N4440" s="92"/>
      <c r="O4440" s="1"/>
      <c r="P4440" s="46"/>
    </row>
    <row r="4441" spans="1:16" ht="16.5" customHeight="1">
      <c r="A4441" s="8"/>
      <c r="B4441" s="1"/>
      <c r="C4441" s="1"/>
      <c r="D4441" s="1"/>
      <c r="E4441" s="1"/>
      <c r="F4441" s="1"/>
      <c r="G4441" s="1"/>
      <c r="H4441" s="1"/>
      <c r="I4441" s="1"/>
      <c r="J4441" s="1"/>
      <c r="K4441" s="27"/>
      <c r="L4441" s="27"/>
      <c r="M4441" s="1"/>
      <c r="N4441" s="92"/>
      <c r="O4441" s="1"/>
      <c r="P4441" s="46"/>
    </row>
    <row r="4442" spans="1:16" ht="16.5" customHeight="1">
      <c r="A4442" s="8"/>
      <c r="B4442" s="1"/>
      <c r="C4442" s="1"/>
      <c r="D4442" s="1"/>
      <c r="E4442" s="1"/>
      <c r="F4442" s="1"/>
      <c r="G4442" s="1"/>
      <c r="H4442" s="1"/>
      <c r="I4442" s="1"/>
      <c r="J4442" s="1"/>
      <c r="K4442" s="27"/>
      <c r="L4442" s="27"/>
      <c r="M4442" s="1"/>
      <c r="N4442" s="92"/>
      <c r="O4442" s="1"/>
      <c r="P4442" s="46"/>
    </row>
    <row r="4443" spans="1:16" ht="16.5" customHeight="1">
      <c r="A4443" s="8"/>
      <c r="B4443" s="1"/>
      <c r="C4443" s="1"/>
      <c r="D4443" s="1"/>
      <c r="E4443" s="1"/>
      <c r="F4443" s="1"/>
      <c r="G4443" s="1"/>
      <c r="H4443" s="1"/>
      <c r="I4443" s="1"/>
      <c r="J4443" s="1"/>
      <c r="K4443" s="27"/>
      <c r="L4443" s="27"/>
      <c r="M4443" s="1"/>
      <c r="N4443" s="92"/>
      <c r="O4443" s="1"/>
      <c r="P4443" s="46"/>
    </row>
    <row r="4444" spans="1:16" ht="16.5" customHeight="1">
      <c r="A4444" s="8"/>
      <c r="B4444" s="1"/>
      <c r="C4444" s="1"/>
      <c r="D4444" s="1"/>
      <c r="E4444" s="1"/>
      <c r="F4444" s="1"/>
      <c r="G4444" s="1"/>
      <c r="H4444" s="1"/>
      <c r="I4444" s="1"/>
      <c r="J4444" s="1"/>
      <c r="K4444" s="27"/>
      <c r="L4444" s="27"/>
      <c r="M4444" s="1"/>
      <c r="N4444" s="92"/>
      <c r="O4444" s="1"/>
      <c r="P4444" s="46"/>
    </row>
    <row r="4445" spans="1:16" ht="16.5" customHeight="1">
      <c r="A4445" s="8"/>
      <c r="B4445" s="1"/>
      <c r="C4445" s="1"/>
      <c r="D4445" s="1"/>
      <c r="E4445" s="1"/>
      <c r="F4445" s="1"/>
      <c r="G4445" s="1"/>
      <c r="H4445" s="1"/>
      <c r="I4445" s="1"/>
      <c r="J4445" s="1"/>
      <c r="K4445" s="27"/>
      <c r="L4445" s="27"/>
      <c r="M4445" s="1"/>
      <c r="N4445" s="92"/>
      <c r="O4445" s="1"/>
      <c r="P4445" s="46"/>
    </row>
    <row r="4446" spans="1:16" ht="16.5" customHeight="1">
      <c r="A4446" s="8"/>
      <c r="B4446" s="1"/>
      <c r="C4446" s="1"/>
      <c r="D4446" s="1"/>
      <c r="E4446" s="1"/>
      <c r="F4446" s="1"/>
      <c r="G4446" s="1"/>
      <c r="H4446" s="1"/>
      <c r="I4446" s="1"/>
      <c r="J4446" s="1"/>
      <c r="K4446" s="27"/>
      <c r="L4446" s="27"/>
      <c r="M4446" s="1"/>
      <c r="N4446" s="92"/>
      <c r="O4446" s="1"/>
      <c r="P4446" s="46"/>
    </row>
    <row r="4447" spans="1:16" ht="16.5" customHeight="1">
      <c r="A4447" s="8"/>
      <c r="B4447" s="1"/>
      <c r="C4447" s="1"/>
      <c r="D4447" s="1"/>
      <c r="E4447" s="1"/>
      <c r="F4447" s="1"/>
      <c r="G4447" s="1"/>
      <c r="H4447" s="1"/>
      <c r="I4447" s="1"/>
      <c r="J4447" s="1"/>
      <c r="K4447" s="27"/>
      <c r="L4447" s="27"/>
      <c r="M4447" s="1"/>
      <c r="N4447" s="92"/>
      <c r="O4447" s="1"/>
      <c r="P4447" s="46"/>
    </row>
    <row r="4448" spans="1:16" ht="16.5" customHeight="1">
      <c r="A4448" s="8"/>
      <c r="B4448" s="1"/>
      <c r="C4448" s="1"/>
      <c r="D4448" s="1"/>
      <c r="E4448" s="1"/>
      <c r="F4448" s="1"/>
      <c r="G4448" s="1"/>
      <c r="H4448" s="1"/>
      <c r="I4448" s="1"/>
      <c r="J4448" s="1"/>
      <c r="K4448" s="27"/>
      <c r="L4448" s="27"/>
      <c r="M4448" s="1"/>
      <c r="N4448" s="92"/>
      <c r="O4448" s="1"/>
      <c r="P4448" s="46"/>
    </row>
    <row r="4449" spans="1:16" ht="16.5" customHeight="1">
      <c r="A4449" s="8"/>
      <c r="B4449" s="1"/>
      <c r="C4449" s="1"/>
      <c r="D4449" s="1"/>
      <c r="E4449" s="1"/>
      <c r="F4449" s="1"/>
      <c r="G4449" s="1"/>
      <c r="H4449" s="1"/>
      <c r="I4449" s="1"/>
      <c r="J4449" s="1"/>
      <c r="K4449" s="27"/>
      <c r="L4449" s="27"/>
      <c r="M4449" s="1"/>
      <c r="N4449" s="92"/>
      <c r="O4449" s="1"/>
      <c r="P4449" s="46"/>
    </row>
    <row r="4450" spans="1:16" ht="16.5" customHeight="1">
      <c r="A4450" s="8"/>
      <c r="B4450" s="1"/>
      <c r="C4450" s="1"/>
      <c r="D4450" s="1"/>
      <c r="E4450" s="1"/>
      <c r="F4450" s="1"/>
      <c r="G4450" s="1"/>
      <c r="H4450" s="1"/>
      <c r="I4450" s="1"/>
      <c r="J4450" s="1"/>
      <c r="K4450" s="27"/>
      <c r="L4450" s="27"/>
      <c r="M4450" s="1"/>
      <c r="N4450" s="92"/>
      <c r="O4450" s="1"/>
      <c r="P4450" s="46"/>
    </row>
    <row r="4451" spans="1:16" ht="16.5" customHeight="1">
      <c r="A4451" s="8"/>
      <c r="B4451" s="1"/>
      <c r="C4451" s="1"/>
      <c r="D4451" s="1"/>
      <c r="E4451" s="1"/>
      <c r="F4451" s="1"/>
      <c r="G4451" s="1"/>
      <c r="H4451" s="1"/>
      <c r="I4451" s="1"/>
      <c r="J4451" s="1"/>
      <c r="K4451" s="27"/>
      <c r="L4451" s="27"/>
      <c r="M4451" s="1"/>
      <c r="N4451" s="92"/>
      <c r="O4451" s="1"/>
      <c r="P4451" s="46"/>
    </row>
    <row r="4452" spans="1:16" ht="16.5" customHeight="1">
      <c r="A4452" s="8"/>
      <c r="B4452" s="1"/>
      <c r="C4452" s="1"/>
      <c r="D4452" s="1"/>
      <c r="E4452" s="1"/>
      <c r="F4452" s="1"/>
      <c r="G4452" s="1"/>
      <c r="H4452" s="1"/>
      <c r="I4452" s="1"/>
      <c r="J4452" s="1"/>
      <c r="K4452" s="27"/>
      <c r="L4452" s="27"/>
      <c r="M4452" s="1"/>
      <c r="N4452" s="92"/>
      <c r="O4452" s="1"/>
      <c r="P4452" s="46"/>
    </row>
    <row r="4453" spans="1:16" ht="16.5" customHeight="1">
      <c r="A4453" s="8"/>
      <c r="B4453" s="1"/>
      <c r="C4453" s="1"/>
      <c r="D4453" s="1"/>
      <c r="E4453" s="1"/>
      <c r="F4453" s="1"/>
      <c r="G4453" s="1"/>
      <c r="H4453" s="1"/>
      <c r="I4453" s="1"/>
      <c r="J4453" s="1"/>
      <c r="K4453" s="27"/>
      <c r="L4453" s="27"/>
      <c r="M4453" s="1"/>
      <c r="N4453" s="92"/>
      <c r="O4453" s="1"/>
      <c r="P4453" s="46"/>
    </row>
    <row r="4454" spans="1:16" ht="16.5" customHeight="1">
      <c r="A4454" s="8"/>
      <c r="B4454" s="1"/>
      <c r="C4454" s="1"/>
      <c r="D4454" s="1"/>
      <c r="E4454" s="1"/>
      <c r="F4454" s="1"/>
      <c r="G4454" s="1"/>
      <c r="H4454" s="1"/>
      <c r="I4454" s="1"/>
      <c r="J4454" s="1"/>
      <c r="K4454" s="27"/>
      <c r="L4454" s="27"/>
      <c r="M4454" s="1"/>
      <c r="N4454" s="92"/>
      <c r="O4454" s="1"/>
      <c r="P4454" s="46"/>
    </row>
    <row r="4455" spans="1:16" ht="16.5" customHeight="1">
      <c r="A4455" s="8"/>
      <c r="B4455" s="1"/>
      <c r="C4455" s="1"/>
      <c r="D4455" s="1"/>
      <c r="E4455" s="1"/>
      <c r="F4455" s="1"/>
      <c r="G4455" s="1"/>
      <c r="H4455" s="1"/>
      <c r="I4455" s="1"/>
      <c r="J4455" s="1"/>
      <c r="K4455" s="27"/>
      <c r="L4455" s="27"/>
      <c r="M4455" s="1"/>
      <c r="N4455" s="92"/>
      <c r="O4455" s="1"/>
      <c r="P4455" s="46"/>
    </row>
    <row r="4456" spans="1:16" ht="16.5" customHeight="1">
      <c r="A4456" s="8"/>
      <c r="B4456" s="1"/>
      <c r="C4456" s="1"/>
      <c r="D4456" s="1"/>
      <c r="E4456" s="1"/>
      <c r="F4456" s="1"/>
      <c r="G4456" s="1"/>
      <c r="H4456" s="1"/>
      <c r="I4456" s="1"/>
      <c r="J4456" s="1"/>
      <c r="K4456" s="27"/>
      <c r="L4456" s="27"/>
      <c r="M4456" s="1"/>
      <c r="N4456" s="92"/>
      <c r="O4456" s="1"/>
      <c r="P4456" s="46"/>
    </row>
    <row r="4457" spans="1:16" ht="16.5" customHeight="1">
      <c r="A4457" s="8"/>
      <c r="B4457" s="1"/>
      <c r="C4457" s="1"/>
      <c r="D4457" s="1"/>
      <c r="E4457" s="1"/>
      <c r="F4457" s="1"/>
      <c r="G4457" s="1"/>
      <c r="H4457" s="1"/>
      <c r="I4457" s="1"/>
      <c r="J4457" s="1"/>
      <c r="K4457" s="27"/>
      <c r="L4457" s="27"/>
      <c r="M4457" s="1"/>
      <c r="N4457" s="92"/>
      <c r="O4457" s="1"/>
      <c r="P4457" s="46"/>
    </row>
    <row r="4458" spans="1:16" ht="16.5" customHeight="1">
      <c r="A4458" s="8"/>
      <c r="B4458" s="1"/>
      <c r="C4458" s="1"/>
      <c r="D4458" s="1"/>
      <c r="E4458" s="1"/>
      <c r="F4458" s="1"/>
      <c r="G4458" s="1"/>
      <c r="H4458" s="1"/>
      <c r="I4458" s="1"/>
      <c r="J4458" s="1"/>
      <c r="K4458" s="27"/>
      <c r="L4458" s="27"/>
      <c r="M4458" s="1"/>
      <c r="N4458" s="92"/>
      <c r="O4458" s="1"/>
      <c r="P4458" s="46"/>
    </row>
    <row r="4459" spans="1:16" ht="16.5" customHeight="1">
      <c r="A4459" s="8"/>
      <c r="B4459" s="1"/>
      <c r="C4459" s="1"/>
      <c r="D4459" s="1"/>
      <c r="E4459" s="1"/>
      <c r="F4459" s="1"/>
      <c r="G4459" s="1"/>
      <c r="H4459" s="1"/>
      <c r="I4459" s="1"/>
      <c r="J4459" s="1"/>
      <c r="K4459" s="27"/>
      <c r="L4459" s="27"/>
      <c r="M4459" s="1"/>
      <c r="N4459" s="92"/>
      <c r="O4459" s="1"/>
      <c r="P4459" s="46"/>
    </row>
    <row r="4460" spans="1:16" ht="16.5" customHeight="1">
      <c r="A4460" s="8"/>
      <c r="B4460" s="1"/>
      <c r="C4460" s="1"/>
      <c r="D4460" s="1"/>
      <c r="E4460" s="1"/>
      <c r="F4460" s="1"/>
      <c r="G4460" s="1"/>
      <c r="H4460" s="1"/>
      <c r="I4460" s="1"/>
      <c r="J4460" s="1"/>
      <c r="K4460" s="27"/>
      <c r="L4460" s="27"/>
      <c r="M4460" s="1"/>
      <c r="N4460" s="92"/>
      <c r="O4460" s="1"/>
      <c r="P4460" s="46"/>
    </row>
    <row r="4461" spans="1:16" ht="16.5" customHeight="1">
      <c r="A4461" s="8"/>
      <c r="B4461" s="1"/>
      <c r="C4461" s="1"/>
      <c r="D4461" s="1"/>
      <c r="E4461" s="1"/>
      <c r="F4461" s="1"/>
      <c r="G4461" s="1"/>
      <c r="H4461" s="1"/>
      <c r="I4461" s="1"/>
      <c r="J4461" s="1"/>
      <c r="K4461" s="27"/>
      <c r="L4461" s="27"/>
      <c r="M4461" s="1"/>
      <c r="N4461" s="92"/>
      <c r="O4461" s="1"/>
      <c r="P4461" s="46"/>
    </row>
    <row r="4462" spans="1:16" ht="16.5" customHeight="1">
      <c r="A4462" s="8"/>
      <c r="B4462" s="1"/>
      <c r="C4462" s="1"/>
      <c r="D4462" s="1"/>
      <c r="E4462" s="1"/>
      <c r="F4462" s="1"/>
      <c r="G4462" s="1"/>
      <c r="H4462" s="1"/>
      <c r="I4462" s="1"/>
      <c r="J4462" s="1"/>
      <c r="K4462" s="27"/>
      <c r="L4462" s="27"/>
      <c r="M4462" s="1"/>
      <c r="N4462" s="92"/>
      <c r="O4462" s="1"/>
      <c r="P4462" s="46"/>
    </row>
    <row r="4463" spans="1:16" ht="16.5" customHeight="1">
      <c r="A4463" s="8"/>
      <c r="B4463" s="1"/>
      <c r="C4463" s="1"/>
      <c r="D4463" s="1"/>
      <c r="E4463" s="1"/>
      <c r="F4463" s="1"/>
      <c r="G4463" s="1"/>
      <c r="H4463" s="1"/>
      <c r="I4463" s="1"/>
      <c r="J4463" s="1"/>
      <c r="K4463" s="27"/>
      <c r="L4463" s="27"/>
      <c r="M4463" s="1"/>
      <c r="N4463" s="92"/>
      <c r="O4463" s="1"/>
      <c r="P4463" s="46"/>
    </row>
    <row r="4464" spans="1:16" ht="16.5" customHeight="1">
      <c r="A4464" s="8"/>
      <c r="B4464" s="1"/>
      <c r="C4464" s="1"/>
      <c r="D4464" s="1"/>
      <c r="E4464" s="1"/>
      <c r="F4464" s="1"/>
      <c r="G4464" s="1"/>
      <c r="H4464" s="1"/>
      <c r="I4464" s="1"/>
      <c r="J4464" s="1"/>
      <c r="K4464" s="27"/>
      <c r="L4464" s="27"/>
      <c r="M4464" s="1"/>
      <c r="N4464" s="92"/>
      <c r="O4464" s="1"/>
      <c r="P4464" s="46"/>
    </row>
    <row r="4465" spans="1:16" ht="16.5" customHeight="1">
      <c r="A4465" s="8"/>
      <c r="B4465" s="1"/>
      <c r="C4465" s="1"/>
      <c r="D4465" s="1"/>
      <c r="E4465" s="1"/>
      <c r="F4465" s="1"/>
      <c r="G4465" s="1"/>
      <c r="H4465" s="1"/>
      <c r="I4465" s="1"/>
      <c r="J4465" s="1"/>
      <c r="K4465" s="27"/>
      <c r="L4465" s="27"/>
      <c r="M4465" s="1"/>
      <c r="N4465" s="92"/>
      <c r="O4465" s="1"/>
      <c r="P4465" s="46"/>
    </row>
    <row r="4466" spans="1:16" ht="16.5" customHeight="1">
      <c r="A4466" s="8"/>
      <c r="B4466" s="1"/>
      <c r="C4466" s="1"/>
      <c r="D4466" s="1"/>
      <c r="E4466" s="1"/>
      <c r="F4466" s="1"/>
      <c r="G4466" s="1"/>
      <c r="H4466" s="1"/>
      <c r="I4466" s="1"/>
      <c r="J4466" s="1"/>
      <c r="K4466" s="27"/>
      <c r="L4466" s="27"/>
      <c r="M4466" s="1"/>
      <c r="N4466" s="92"/>
      <c r="O4466" s="1"/>
      <c r="P4466" s="46"/>
    </row>
    <row r="4467" spans="1:16" ht="16.5" customHeight="1">
      <c r="A4467" s="8"/>
      <c r="B4467" s="1"/>
      <c r="C4467" s="1"/>
      <c r="D4467" s="1"/>
      <c r="E4467" s="1"/>
      <c r="F4467" s="1"/>
      <c r="G4467" s="1"/>
      <c r="H4467" s="1"/>
      <c r="I4467" s="1"/>
      <c r="J4467" s="1"/>
      <c r="K4467" s="27"/>
      <c r="L4467" s="27"/>
      <c r="M4467" s="1"/>
      <c r="N4467" s="92"/>
      <c r="O4467" s="1"/>
      <c r="P4467" s="46"/>
    </row>
    <row r="4468" spans="1:16" ht="16.5" customHeight="1">
      <c r="A4468" s="8"/>
      <c r="B4468" s="1"/>
      <c r="C4468" s="1"/>
      <c r="D4468" s="1"/>
      <c r="E4468" s="1"/>
      <c r="F4468" s="1"/>
      <c r="G4468" s="1"/>
      <c r="H4468" s="1"/>
      <c r="I4468" s="1"/>
      <c r="J4468" s="1"/>
      <c r="K4468" s="27"/>
      <c r="L4468" s="27"/>
      <c r="M4468" s="1"/>
      <c r="N4468" s="92"/>
      <c r="O4468" s="1"/>
      <c r="P4468" s="46"/>
    </row>
    <row r="4469" spans="1:16" ht="16.5" customHeight="1">
      <c r="A4469" s="8"/>
      <c r="B4469" s="1"/>
      <c r="C4469" s="1"/>
      <c r="D4469" s="1"/>
      <c r="E4469" s="1"/>
      <c r="F4469" s="1"/>
      <c r="G4469" s="1"/>
      <c r="H4469" s="1"/>
      <c r="I4469" s="1"/>
      <c r="J4469" s="1"/>
      <c r="K4469" s="27"/>
      <c r="L4469" s="27"/>
      <c r="M4469" s="1"/>
      <c r="N4469" s="92"/>
      <c r="O4469" s="1"/>
      <c r="P4469" s="46"/>
    </row>
    <row r="4470" spans="1:16" ht="16.5" customHeight="1">
      <c r="A4470" s="8"/>
      <c r="B4470" s="1"/>
      <c r="C4470" s="1"/>
      <c r="D4470" s="1"/>
      <c r="E4470" s="1"/>
      <c r="F4470" s="1"/>
      <c r="G4470" s="1"/>
      <c r="H4470" s="1"/>
      <c r="I4470" s="1"/>
      <c r="J4470" s="1"/>
      <c r="K4470" s="27"/>
      <c r="L4470" s="27"/>
      <c r="M4470" s="1"/>
      <c r="N4470" s="92"/>
      <c r="O4470" s="1"/>
      <c r="P4470" s="46"/>
    </row>
    <row r="4471" spans="1:16" ht="16.5" customHeight="1">
      <c r="A4471" s="8"/>
      <c r="B4471" s="1"/>
      <c r="C4471" s="1"/>
      <c r="D4471" s="1"/>
      <c r="E4471" s="1"/>
      <c r="F4471" s="1"/>
      <c r="G4471" s="1"/>
      <c r="H4471" s="1"/>
      <c r="I4471" s="1"/>
      <c r="J4471" s="1"/>
      <c r="K4471" s="27"/>
      <c r="L4471" s="27"/>
      <c r="M4471" s="1"/>
      <c r="N4471" s="92"/>
      <c r="O4471" s="1"/>
      <c r="P4471" s="46"/>
    </row>
    <row r="4472" spans="1:16" ht="16.5" customHeight="1">
      <c r="A4472" s="8"/>
      <c r="B4472" s="1"/>
      <c r="C4472" s="1"/>
      <c r="D4472" s="1"/>
      <c r="E4472" s="1"/>
      <c r="F4472" s="1"/>
      <c r="G4472" s="1"/>
      <c r="H4472" s="1"/>
      <c r="I4472" s="1"/>
      <c r="J4472" s="1"/>
      <c r="K4472" s="27"/>
      <c r="L4472" s="27"/>
      <c r="M4472" s="1"/>
      <c r="N4472" s="92"/>
      <c r="O4472" s="1"/>
      <c r="P4472" s="46"/>
    </row>
    <row r="4473" spans="1:16" ht="16.5" customHeight="1">
      <c r="A4473" s="8"/>
      <c r="B4473" s="1"/>
      <c r="C4473" s="1"/>
      <c r="D4473" s="1"/>
      <c r="E4473" s="1"/>
      <c r="F4473" s="1"/>
      <c r="G4473" s="1"/>
      <c r="H4473" s="1"/>
      <c r="I4473" s="1"/>
      <c r="J4473" s="1"/>
      <c r="K4473" s="27"/>
      <c r="L4473" s="27"/>
      <c r="M4473" s="1"/>
      <c r="N4473" s="92"/>
      <c r="O4473" s="1"/>
      <c r="P4473" s="46"/>
    </row>
    <row r="4474" spans="1:16" ht="16.5" customHeight="1">
      <c r="A4474" s="8"/>
      <c r="B4474" s="1"/>
      <c r="C4474" s="1"/>
      <c r="D4474" s="1"/>
      <c r="E4474" s="1"/>
      <c r="F4474" s="1"/>
      <c r="G4474" s="1"/>
      <c r="H4474" s="1"/>
      <c r="I4474" s="1"/>
      <c r="J4474" s="1"/>
      <c r="K4474" s="27"/>
      <c r="L4474" s="27"/>
      <c r="M4474" s="1"/>
      <c r="N4474" s="92"/>
      <c r="O4474" s="1"/>
      <c r="P4474" s="46"/>
    </row>
    <row r="4475" spans="1:16" ht="16.5" customHeight="1">
      <c r="A4475" s="8"/>
      <c r="B4475" s="1"/>
      <c r="C4475" s="1"/>
      <c r="D4475" s="1"/>
      <c r="E4475" s="1"/>
      <c r="F4475" s="1"/>
      <c r="G4475" s="1"/>
      <c r="H4475" s="1"/>
      <c r="I4475" s="1"/>
      <c r="J4475" s="1"/>
      <c r="K4475" s="27"/>
      <c r="L4475" s="27"/>
      <c r="M4475" s="1"/>
      <c r="N4475" s="92"/>
      <c r="O4475" s="1"/>
      <c r="P4475" s="46"/>
    </row>
    <row r="4476" spans="1:16" ht="16.5" customHeight="1">
      <c r="A4476" s="8"/>
      <c r="B4476" s="1"/>
      <c r="C4476" s="1"/>
      <c r="D4476" s="1"/>
      <c r="E4476" s="1"/>
      <c r="F4476" s="1"/>
      <c r="G4476" s="1"/>
      <c r="H4476" s="1"/>
      <c r="I4476" s="1"/>
      <c r="J4476" s="1"/>
      <c r="K4476" s="27"/>
      <c r="L4476" s="27"/>
      <c r="M4476" s="1"/>
      <c r="N4476" s="92"/>
      <c r="O4476" s="1"/>
      <c r="P4476" s="46"/>
    </row>
    <row r="4477" spans="1:16" ht="16.5" customHeight="1">
      <c r="A4477" s="8"/>
      <c r="B4477" s="1"/>
      <c r="C4477" s="1"/>
      <c r="D4477" s="1"/>
      <c r="E4477" s="1"/>
      <c r="F4477" s="1"/>
      <c r="G4477" s="1"/>
      <c r="H4477" s="1"/>
      <c r="I4477" s="1"/>
      <c r="J4477" s="1"/>
      <c r="K4477" s="27"/>
      <c r="L4477" s="27"/>
      <c r="M4477" s="1"/>
      <c r="N4477" s="92"/>
      <c r="O4477" s="1"/>
      <c r="P4477" s="46"/>
    </row>
    <row r="4478" spans="1:16" ht="16.5" customHeight="1">
      <c r="A4478" s="8"/>
      <c r="B4478" s="1"/>
      <c r="C4478" s="1"/>
      <c r="D4478" s="1"/>
      <c r="E4478" s="1"/>
      <c r="F4478" s="1"/>
      <c r="G4478" s="1"/>
      <c r="H4478" s="1"/>
      <c r="I4478" s="1"/>
      <c r="J4478" s="1"/>
      <c r="K4478" s="27"/>
      <c r="L4478" s="27"/>
      <c r="M4478" s="1"/>
      <c r="N4478" s="92"/>
      <c r="O4478" s="1"/>
      <c r="P4478" s="46"/>
    </row>
    <row r="4479" spans="1:16" ht="16.5" customHeight="1">
      <c r="A4479" s="8"/>
      <c r="B4479" s="1"/>
      <c r="C4479" s="1"/>
      <c r="D4479" s="1"/>
      <c r="E4479" s="1"/>
      <c r="F4479" s="1"/>
      <c r="G4479" s="1"/>
      <c r="H4479" s="1"/>
      <c r="I4479" s="1"/>
      <c r="J4479" s="1"/>
      <c r="K4479" s="27"/>
      <c r="L4479" s="27"/>
      <c r="M4479" s="1"/>
      <c r="N4479" s="92"/>
      <c r="O4479" s="1"/>
      <c r="P4479" s="46"/>
    </row>
    <row r="4480" spans="1:16" ht="16.5" customHeight="1">
      <c r="A4480" s="8"/>
      <c r="B4480" s="1"/>
      <c r="C4480" s="1"/>
      <c r="D4480" s="1"/>
      <c r="E4480" s="1"/>
      <c r="F4480" s="1"/>
      <c r="G4480" s="1"/>
      <c r="H4480" s="1"/>
      <c r="I4480" s="1"/>
      <c r="J4480" s="1"/>
      <c r="K4480" s="27"/>
      <c r="L4480" s="27"/>
      <c r="M4480" s="1"/>
      <c r="N4480" s="92"/>
      <c r="O4480" s="1"/>
      <c r="P4480" s="46"/>
    </row>
    <row r="4481" spans="1:16" ht="16.5" customHeight="1">
      <c r="A4481" s="8"/>
      <c r="B4481" s="1"/>
      <c r="C4481" s="1"/>
      <c r="D4481" s="1"/>
      <c r="E4481" s="1"/>
      <c r="F4481" s="1"/>
      <c r="G4481" s="1"/>
      <c r="H4481" s="1"/>
      <c r="I4481" s="1"/>
      <c r="J4481" s="1"/>
      <c r="K4481" s="27"/>
      <c r="L4481" s="27"/>
      <c r="M4481" s="1"/>
      <c r="N4481" s="92"/>
      <c r="O4481" s="1"/>
      <c r="P4481" s="46"/>
    </row>
    <row r="4482" spans="1:16" ht="16.5" customHeight="1">
      <c r="A4482" s="8"/>
      <c r="B4482" s="1"/>
      <c r="C4482" s="1"/>
      <c r="D4482" s="1"/>
      <c r="E4482" s="1"/>
      <c r="F4482" s="1"/>
      <c r="G4482" s="1"/>
      <c r="H4482" s="1"/>
      <c r="I4482" s="1"/>
      <c r="J4482" s="1"/>
      <c r="K4482" s="27"/>
      <c r="L4482" s="27"/>
      <c r="M4482" s="1"/>
      <c r="N4482" s="92"/>
      <c r="O4482" s="1"/>
      <c r="P4482" s="46"/>
    </row>
    <row r="4483" spans="1:16" ht="16.5" customHeight="1">
      <c r="A4483" s="8"/>
      <c r="B4483" s="1"/>
      <c r="C4483" s="1"/>
      <c r="D4483" s="1"/>
      <c r="E4483" s="1"/>
      <c r="F4483" s="1"/>
      <c r="G4483" s="1"/>
      <c r="H4483" s="1"/>
      <c r="I4483" s="1"/>
      <c r="J4483" s="1"/>
      <c r="K4483" s="27"/>
      <c r="L4483" s="27"/>
      <c r="M4483" s="1"/>
      <c r="N4483" s="92"/>
      <c r="O4483" s="1"/>
      <c r="P4483" s="46"/>
    </row>
    <row r="4484" spans="1:16" ht="16.5" customHeight="1">
      <c r="A4484" s="8"/>
      <c r="B4484" s="1"/>
      <c r="C4484" s="1"/>
      <c r="D4484" s="1"/>
      <c r="E4484" s="1"/>
      <c r="F4484" s="1"/>
      <c r="G4484" s="1"/>
      <c r="H4484" s="1"/>
      <c r="I4484" s="1"/>
      <c r="J4484" s="1"/>
      <c r="K4484" s="27"/>
      <c r="L4484" s="27"/>
      <c r="M4484" s="1"/>
      <c r="N4484" s="92"/>
      <c r="O4484" s="1"/>
      <c r="P4484" s="46"/>
    </row>
    <row r="4485" spans="1:16" ht="16.5" customHeight="1">
      <c r="A4485" s="8"/>
      <c r="B4485" s="1"/>
      <c r="C4485" s="1"/>
      <c r="D4485" s="1"/>
      <c r="E4485" s="1"/>
      <c r="F4485" s="1"/>
      <c r="G4485" s="1"/>
      <c r="H4485" s="1"/>
      <c r="I4485" s="1"/>
      <c r="J4485" s="1"/>
      <c r="K4485" s="27"/>
      <c r="L4485" s="27"/>
      <c r="M4485" s="1"/>
      <c r="N4485" s="92"/>
      <c r="O4485" s="1"/>
      <c r="P4485" s="46"/>
    </row>
    <row r="4486" spans="1:16" ht="16.5" customHeight="1">
      <c r="A4486" s="8"/>
      <c r="B4486" s="1"/>
      <c r="C4486" s="1"/>
      <c r="D4486" s="1"/>
      <c r="E4486" s="1"/>
      <c r="F4486" s="1"/>
      <c r="G4486" s="1"/>
      <c r="H4486" s="1"/>
      <c r="I4486" s="1"/>
      <c r="J4486" s="1"/>
      <c r="K4486" s="27"/>
      <c r="L4486" s="27"/>
      <c r="M4486" s="1"/>
      <c r="N4486" s="92"/>
      <c r="O4486" s="1"/>
      <c r="P4486" s="46"/>
    </row>
    <row r="4487" spans="1:16" ht="16.5" customHeight="1">
      <c r="A4487" s="8"/>
      <c r="B4487" s="1"/>
      <c r="C4487" s="1"/>
      <c r="D4487" s="1"/>
      <c r="E4487" s="1"/>
      <c r="F4487" s="1"/>
      <c r="G4487" s="1"/>
      <c r="H4487" s="1"/>
      <c r="I4487" s="1"/>
      <c r="J4487" s="1"/>
      <c r="K4487" s="27"/>
      <c r="L4487" s="27"/>
      <c r="M4487" s="1"/>
      <c r="N4487" s="92"/>
      <c r="O4487" s="1"/>
      <c r="P4487" s="46"/>
    </row>
    <row r="4488" spans="1:16" ht="16.5" customHeight="1">
      <c r="A4488" s="8"/>
      <c r="B4488" s="1"/>
      <c r="C4488" s="1"/>
      <c r="D4488" s="1"/>
      <c r="E4488" s="1"/>
      <c r="F4488" s="1"/>
      <c r="G4488" s="1"/>
      <c r="H4488" s="1"/>
      <c r="I4488" s="1"/>
      <c r="J4488" s="1"/>
      <c r="K4488" s="27"/>
      <c r="L4488" s="27"/>
      <c r="M4488" s="1"/>
      <c r="N4488" s="92"/>
      <c r="O4488" s="1"/>
      <c r="P4488" s="46"/>
    </row>
    <row r="4489" spans="1:16" ht="16.5" customHeight="1">
      <c r="A4489" s="8"/>
      <c r="B4489" s="1"/>
      <c r="C4489" s="1"/>
      <c r="D4489" s="1"/>
      <c r="E4489" s="1"/>
      <c r="F4489" s="1"/>
      <c r="G4489" s="1"/>
      <c r="H4489" s="1"/>
      <c r="I4489" s="1"/>
      <c r="J4489" s="1"/>
      <c r="K4489" s="27"/>
      <c r="L4489" s="27"/>
      <c r="M4489" s="1"/>
      <c r="N4489" s="92"/>
      <c r="O4489" s="1"/>
      <c r="P4489" s="46"/>
    </row>
    <row r="4490" spans="1:16" ht="16.5" customHeight="1">
      <c r="A4490" s="8"/>
      <c r="B4490" s="1"/>
      <c r="C4490" s="1"/>
      <c r="D4490" s="1"/>
      <c r="E4490" s="1"/>
      <c r="F4490" s="1"/>
      <c r="G4490" s="1"/>
      <c r="H4490" s="1"/>
      <c r="I4490" s="1"/>
      <c r="J4490" s="1"/>
      <c r="K4490" s="27"/>
      <c r="L4490" s="27"/>
      <c r="M4490" s="1"/>
      <c r="N4490" s="92"/>
      <c r="O4490" s="1"/>
      <c r="P4490" s="46"/>
    </row>
    <row r="4491" spans="1:16" ht="16.5" customHeight="1">
      <c r="A4491" s="8"/>
      <c r="B4491" s="1"/>
      <c r="C4491" s="1"/>
      <c r="D4491" s="1"/>
      <c r="E4491" s="1"/>
      <c r="F4491" s="1"/>
      <c r="G4491" s="1"/>
      <c r="H4491" s="1"/>
      <c r="I4491" s="1"/>
      <c r="J4491" s="1"/>
      <c r="K4491" s="27"/>
      <c r="L4491" s="27"/>
      <c r="M4491" s="1"/>
      <c r="N4491" s="92"/>
      <c r="O4491" s="1"/>
      <c r="P4491" s="46"/>
    </row>
    <row r="4492" spans="1:16" ht="16.5" customHeight="1">
      <c r="A4492" s="8"/>
      <c r="B4492" s="1"/>
      <c r="C4492" s="1"/>
      <c r="D4492" s="1"/>
      <c r="E4492" s="1"/>
      <c r="F4492" s="1"/>
      <c r="G4492" s="1"/>
      <c r="H4492" s="1"/>
      <c r="I4492" s="1"/>
      <c r="J4492" s="1"/>
      <c r="K4492" s="27"/>
      <c r="L4492" s="27"/>
      <c r="M4492" s="1"/>
      <c r="N4492" s="92"/>
      <c r="O4492" s="1"/>
      <c r="P4492" s="46"/>
    </row>
    <row r="4493" spans="1:16" ht="16.5" customHeight="1">
      <c r="A4493" s="8"/>
      <c r="B4493" s="1"/>
      <c r="C4493" s="1"/>
      <c r="D4493" s="1"/>
      <c r="E4493" s="1"/>
      <c r="F4493" s="1"/>
      <c r="G4493" s="1"/>
      <c r="H4493" s="1"/>
      <c r="I4493" s="1"/>
      <c r="J4493" s="1"/>
      <c r="K4493" s="27"/>
      <c r="L4493" s="27"/>
      <c r="M4493" s="1"/>
      <c r="N4493" s="92"/>
      <c r="O4493" s="1"/>
      <c r="P4493" s="46"/>
    </row>
    <row r="4494" spans="1:16" ht="16.5" customHeight="1">
      <c r="A4494" s="8"/>
      <c r="B4494" s="1"/>
      <c r="C4494" s="1"/>
      <c r="D4494" s="1"/>
      <c r="E4494" s="1"/>
      <c r="F4494" s="1"/>
      <c r="G4494" s="1"/>
      <c r="H4494" s="1"/>
      <c r="I4494" s="1"/>
      <c r="J4494" s="1"/>
      <c r="K4494" s="27"/>
      <c r="L4494" s="27"/>
      <c r="M4494" s="1"/>
      <c r="N4494" s="92"/>
      <c r="O4494" s="1"/>
      <c r="P4494" s="46"/>
    </row>
    <row r="4495" spans="1:16" ht="16.5" customHeight="1">
      <c r="A4495" s="8"/>
      <c r="B4495" s="1"/>
      <c r="C4495" s="1"/>
      <c r="D4495" s="1"/>
      <c r="E4495" s="1"/>
      <c r="F4495" s="1"/>
      <c r="G4495" s="1"/>
      <c r="H4495" s="1"/>
      <c r="I4495" s="1"/>
      <c r="J4495" s="1"/>
      <c r="K4495" s="27"/>
      <c r="L4495" s="27"/>
      <c r="M4495" s="1"/>
      <c r="N4495" s="92"/>
      <c r="O4495" s="1"/>
      <c r="P4495" s="46"/>
    </row>
    <row r="4496" spans="1:16" ht="16.5" customHeight="1">
      <c r="A4496" s="8"/>
      <c r="B4496" s="1"/>
      <c r="C4496" s="1"/>
      <c r="D4496" s="1"/>
      <c r="E4496" s="1"/>
      <c r="F4496" s="1"/>
      <c r="G4496" s="1"/>
      <c r="H4496" s="1"/>
      <c r="I4496" s="1"/>
      <c r="J4496" s="1"/>
      <c r="K4496" s="27"/>
      <c r="L4496" s="27"/>
      <c r="M4496" s="1"/>
      <c r="N4496" s="92"/>
      <c r="O4496" s="1"/>
      <c r="P4496" s="46"/>
    </row>
    <row r="4497" spans="1:16" ht="16.5" customHeight="1">
      <c r="A4497" s="8"/>
      <c r="B4497" s="1"/>
      <c r="C4497" s="1"/>
      <c r="D4497" s="1"/>
      <c r="E4497" s="1"/>
      <c r="F4497" s="1"/>
      <c r="G4497" s="1"/>
      <c r="H4497" s="1"/>
      <c r="I4497" s="1"/>
      <c r="J4497" s="1"/>
      <c r="K4497" s="27"/>
      <c r="L4497" s="27"/>
      <c r="M4497" s="1"/>
      <c r="N4497" s="92"/>
      <c r="O4497" s="1"/>
      <c r="P4497" s="46"/>
    </row>
    <row r="4498" spans="1:16" ht="16.5" customHeight="1">
      <c r="A4498" s="8"/>
      <c r="B4498" s="1"/>
      <c r="C4498" s="1"/>
      <c r="D4498" s="1"/>
      <c r="E4498" s="1"/>
      <c r="F4498" s="1"/>
      <c r="G4498" s="1"/>
      <c r="H4498" s="1"/>
      <c r="I4498" s="1"/>
      <c r="J4498" s="1"/>
      <c r="K4498" s="27"/>
      <c r="L4498" s="27"/>
      <c r="M4498" s="1"/>
      <c r="N4498" s="92"/>
      <c r="O4498" s="1"/>
      <c r="P4498" s="46"/>
    </row>
    <row r="4499" spans="1:16" ht="16.5" customHeight="1">
      <c r="A4499" s="8"/>
      <c r="B4499" s="1"/>
      <c r="C4499" s="1"/>
      <c r="D4499" s="1"/>
      <c r="E4499" s="1"/>
      <c r="F4499" s="1"/>
      <c r="G4499" s="1"/>
      <c r="H4499" s="1"/>
      <c r="I4499" s="1"/>
      <c r="J4499" s="1"/>
      <c r="K4499" s="27"/>
      <c r="L4499" s="27"/>
      <c r="M4499" s="1"/>
      <c r="N4499" s="92"/>
      <c r="O4499" s="1"/>
      <c r="P4499" s="46"/>
    </row>
    <row r="4500" spans="1:16" ht="16.5" customHeight="1">
      <c r="A4500" s="8"/>
      <c r="B4500" s="1"/>
      <c r="C4500" s="1"/>
      <c r="D4500" s="1"/>
      <c r="E4500" s="1"/>
      <c r="F4500" s="1"/>
      <c r="G4500" s="1"/>
      <c r="H4500" s="1"/>
      <c r="I4500" s="1"/>
      <c r="J4500" s="1"/>
      <c r="K4500" s="27"/>
      <c r="L4500" s="27"/>
      <c r="M4500" s="1"/>
      <c r="N4500" s="92"/>
      <c r="O4500" s="1"/>
      <c r="P4500" s="46"/>
    </row>
    <row r="4501" spans="1:16" ht="16.5" customHeight="1">
      <c r="A4501" s="8"/>
      <c r="B4501" s="1"/>
      <c r="C4501" s="1"/>
      <c r="D4501" s="1"/>
      <c r="E4501" s="1"/>
      <c r="F4501" s="1"/>
      <c r="G4501" s="1"/>
      <c r="H4501" s="1"/>
      <c r="I4501" s="1"/>
      <c r="J4501" s="1"/>
      <c r="K4501" s="27"/>
      <c r="L4501" s="27"/>
      <c r="M4501" s="1"/>
      <c r="N4501" s="92"/>
      <c r="O4501" s="1"/>
      <c r="P4501" s="46"/>
    </row>
    <row r="4502" spans="1:16" ht="16.5" customHeight="1">
      <c r="A4502" s="8"/>
      <c r="B4502" s="1"/>
      <c r="C4502" s="1"/>
      <c r="D4502" s="1"/>
      <c r="E4502" s="1"/>
      <c r="F4502" s="1"/>
      <c r="G4502" s="1"/>
      <c r="H4502" s="1"/>
      <c r="I4502" s="1"/>
      <c r="J4502" s="1"/>
      <c r="K4502" s="27"/>
      <c r="L4502" s="27"/>
      <c r="M4502" s="1"/>
      <c r="N4502" s="92"/>
      <c r="O4502" s="1"/>
      <c r="P4502" s="46"/>
    </row>
    <row r="4503" spans="1:16" ht="16.5" customHeight="1">
      <c r="A4503" s="8"/>
      <c r="B4503" s="1"/>
      <c r="C4503" s="1"/>
      <c r="D4503" s="1"/>
      <c r="E4503" s="1"/>
      <c r="F4503" s="1"/>
      <c r="G4503" s="1"/>
      <c r="H4503" s="1"/>
      <c r="I4503" s="1"/>
      <c r="J4503" s="1"/>
      <c r="K4503" s="27"/>
      <c r="L4503" s="27"/>
      <c r="M4503" s="1"/>
      <c r="N4503" s="92"/>
      <c r="O4503" s="1"/>
      <c r="P4503" s="46"/>
    </row>
    <row r="4504" spans="1:16" ht="16.5" customHeight="1">
      <c r="A4504" s="8"/>
      <c r="B4504" s="1"/>
      <c r="C4504" s="1"/>
      <c r="D4504" s="1"/>
      <c r="E4504" s="1"/>
      <c r="F4504" s="1"/>
      <c r="G4504" s="1"/>
      <c r="H4504" s="1"/>
      <c r="I4504" s="1"/>
      <c r="J4504" s="1"/>
      <c r="K4504" s="27"/>
      <c r="L4504" s="27"/>
      <c r="M4504" s="1"/>
      <c r="N4504" s="92"/>
      <c r="O4504" s="1"/>
      <c r="P4504" s="46"/>
    </row>
    <row r="4505" spans="1:16" ht="16.5" customHeight="1">
      <c r="A4505" s="8"/>
      <c r="B4505" s="1"/>
      <c r="C4505" s="1"/>
      <c r="D4505" s="1"/>
      <c r="E4505" s="1"/>
      <c r="F4505" s="1"/>
      <c r="G4505" s="1"/>
      <c r="H4505" s="1"/>
      <c r="I4505" s="1"/>
      <c r="J4505" s="1"/>
      <c r="K4505" s="27"/>
      <c r="L4505" s="27"/>
      <c r="M4505" s="1"/>
      <c r="N4505" s="92"/>
      <c r="O4505" s="1"/>
      <c r="P4505" s="46"/>
    </row>
    <row r="4506" spans="1:16" ht="16.5" customHeight="1">
      <c r="A4506" s="8"/>
      <c r="B4506" s="1"/>
      <c r="C4506" s="1"/>
      <c r="D4506" s="1"/>
      <c r="E4506" s="1"/>
      <c r="F4506" s="1"/>
      <c r="G4506" s="1"/>
      <c r="H4506" s="1"/>
      <c r="I4506" s="1"/>
      <c r="J4506" s="1"/>
      <c r="K4506" s="27"/>
      <c r="L4506" s="27"/>
      <c r="M4506" s="1"/>
      <c r="N4506" s="92"/>
      <c r="O4506" s="1"/>
      <c r="P4506" s="46"/>
    </row>
    <row r="4507" spans="1:16" ht="16.5" customHeight="1">
      <c r="A4507" s="8"/>
      <c r="B4507" s="1"/>
      <c r="C4507" s="1"/>
      <c r="D4507" s="1"/>
      <c r="E4507" s="1"/>
      <c r="F4507" s="1"/>
      <c r="G4507" s="1"/>
      <c r="H4507" s="1"/>
      <c r="I4507" s="1"/>
      <c r="J4507" s="1"/>
      <c r="K4507" s="27"/>
      <c r="L4507" s="27"/>
      <c r="M4507" s="1"/>
      <c r="N4507" s="92"/>
      <c r="O4507" s="1"/>
      <c r="P4507" s="46"/>
    </row>
    <row r="4508" spans="1:16" ht="16.5" customHeight="1">
      <c r="A4508" s="8"/>
      <c r="B4508" s="1"/>
      <c r="C4508" s="1"/>
      <c r="D4508" s="1"/>
      <c r="E4508" s="1"/>
      <c r="F4508" s="1"/>
      <c r="G4508" s="1"/>
      <c r="H4508" s="1"/>
      <c r="I4508" s="1"/>
      <c r="J4508" s="1"/>
      <c r="K4508" s="27"/>
      <c r="L4508" s="27"/>
      <c r="M4508" s="1"/>
      <c r="N4508" s="92"/>
      <c r="O4508" s="1"/>
      <c r="P4508" s="46"/>
    </row>
    <row r="4509" spans="1:16" ht="16.5" customHeight="1">
      <c r="A4509" s="8"/>
      <c r="B4509" s="1"/>
      <c r="C4509" s="1"/>
      <c r="D4509" s="1"/>
      <c r="E4509" s="1"/>
      <c r="F4509" s="1"/>
      <c r="G4509" s="1"/>
      <c r="H4509" s="1"/>
      <c r="I4509" s="1"/>
      <c r="J4509" s="1"/>
      <c r="K4509" s="27"/>
      <c r="L4509" s="27"/>
      <c r="M4509" s="1"/>
      <c r="N4509" s="92"/>
      <c r="O4509" s="1"/>
      <c r="P4509" s="46"/>
    </row>
    <row r="4510" spans="1:16" ht="16.5" customHeight="1">
      <c r="A4510" s="8"/>
      <c r="B4510" s="1"/>
      <c r="C4510" s="1"/>
      <c r="D4510" s="1"/>
      <c r="E4510" s="1"/>
      <c r="F4510" s="1"/>
      <c r="G4510" s="1"/>
      <c r="H4510" s="1"/>
      <c r="I4510" s="1"/>
      <c r="J4510" s="1"/>
      <c r="K4510" s="27"/>
      <c r="L4510" s="27"/>
      <c r="M4510" s="1"/>
      <c r="N4510" s="92"/>
      <c r="O4510" s="1"/>
      <c r="P4510" s="46"/>
    </row>
    <row r="4511" spans="1:16" ht="16.5" customHeight="1">
      <c r="A4511" s="8"/>
      <c r="B4511" s="1"/>
      <c r="C4511" s="1"/>
      <c r="D4511" s="1"/>
      <c r="E4511" s="1"/>
      <c r="F4511" s="1"/>
      <c r="G4511" s="1"/>
      <c r="H4511" s="1"/>
      <c r="I4511" s="1"/>
      <c r="J4511" s="1"/>
      <c r="K4511" s="27"/>
      <c r="L4511" s="27"/>
      <c r="M4511" s="1"/>
      <c r="N4511" s="92"/>
      <c r="O4511" s="1"/>
      <c r="P4511" s="46"/>
    </row>
    <row r="4512" spans="1:16" ht="16.5" customHeight="1">
      <c r="A4512" s="8"/>
      <c r="B4512" s="1"/>
      <c r="C4512" s="1"/>
      <c r="D4512" s="1"/>
      <c r="E4512" s="1"/>
      <c r="F4512" s="1"/>
      <c r="G4512" s="1"/>
      <c r="H4512" s="1"/>
      <c r="I4512" s="1"/>
      <c r="J4512" s="1"/>
      <c r="K4512" s="27"/>
      <c r="L4512" s="27"/>
      <c r="M4512" s="1"/>
      <c r="N4512" s="92"/>
      <c r="O4512" s="1"/>
      <c r="P4512" s="46"/>
    </row>
    <row r="4513" spans="1:16" ht="16.5" customHeight="1">
      <c r="A4513" s="8"/>
      <c r="B4513" s="1"/>
      <c r="C4513" s="1"/>
      <c r="D4513" s="1"/>
      <c r="E4513" s="1"/>
      <c r="F4513" s="1"/>
      <c r="G4513" s="1"/>
      <c r="H4513" s="1"/>
      <c r="I4513" s="1"/>
      <c r="J4513" s="1"/>
      <c r="K4513" s="27"/>
      <c r="L4513" s="27"/>
      <c r="M4513" s="1"/>
      <c r="N4513" s="92"/>
      <c r="O4513" s="1"/>
      <c r="P4513" s="46"/>
    </row>
    <row r="4514" spans="1:16" ht="16.5" customHeight="1">
      <c r="A4514" s="8"/>
      <c r="B4514" s="1"/>
      <c r="C4514" s="1"/>
      <c r="D4514" s="1"/>
      <c r="E4514" s="1"/>
      <c r="F4514" s="1"/>
      <c r="G4514" s="1"/>
      <c r="H4514" s="1"/>
      <c r="I4514" s="1"/>
      <c r="J4514" s="1"/>
      <c r="K4514" s="27"/>
      <c r="L4514" s="27"/>
      <c r="M4514" s="1"/>
      <c r="N4514" s="92"/>
      <c r="O4514" s="1"/>
      <c r="P4514" s="46"/>
    </row>
    <row r="4515" spans="1:16" ht="16.5" customHeight="1">
      <c r="A4515" s="8"/>
      <c r="B4515" s="1"/>
      <c r="C4515" s="1"/>
      <c r="D4515" s="1"/>
      <c r="E4515" s="1"/>
      <c r="F4515" s="1"/>
      <c r="G4515" s="1"/>
      <c r="H4515" s="1"/>
      <c r="I4515" s="1"/>
      <c r="J4515" s="1"/>
      <c r="K4515" s="27"/>
      <c r="L4515" s="27"/>
      <c r="M4515" s="1"/>
      <c r="N4515" s="92"/>
      <c r="O4515" s="1"/>
      <c r="P4515" s="46"/>
    </row>
    <row r="4516" spans="1:16" ht="16.5" customHeight="1">
      <c r="A4516" s="8"/>
      <c r="B4516" s="1"/>
      <c r="C4516" s="1"/>
      <c r="D4516" s="1"/>
      <c r="E4516" s="1"/>
      <c r="F4516" s="1"/>
      <c r="G4516" s="1"/>
      <c r="H4516" s="1"/>
      <c r="I4516" s="1"/>
      <c r="J4516" s="1"/>
      <c r="K4516" s="27"/>
      <c r="L4516" s="27"/>
      <c r="M4516" s="1"/>
      <c r="N4516" s="92"/>
      <c r="O4516" s="1"/>
      <c r="P4516" s="46"/>
    </row>
    <row r="4517" spans="1:16" ht="16.5" customHeight="1">
      <c r="A4517" s="8"/>
      <c r="B4517" s="1"/>
      <c r="C4517" s="1"/>
      <c r="D4517" s="1"/>
      <c r="E4517" s="1"/>
      <c r="F4517" s="1"/>
      <c r="G4517" s="1"/>
      <c r="H4517" s="1"/>
      <c r="I4517" s="1"/>
      <c r="J4517" s="1"/>
      <c r="K4517" s="27"/>
      <c r="L4517" s="27"/>
      <c r="M4517" s="1"/>
      <c r="N4517" s="92"/>
      <c r="O4517" s="1"/>
      <c r="P4517" s="46"/>
    </row>
    <row r="4518" spans="1:16" ht="16.5" customHeight="1">
      <c r="A4518" s="8"/>
      <c r="B4518" s="1"/>
      <c r="C4518" s="1"/>
      <c r="D4518" s="1"/>
      <c r="E4518" s="1"/>
      <c r="F4518" s="1"/>
      <c r="G4518" s="1"/>
      <c r="H4518" s="1"/>
      <c r="I4518" s="1"/>
      <c r="J4518" s="1"/>
      <c r="K4518" s="27"/>
      <c r="L4518" s="27"/>
      <c r="M4518" s="1"/>
      <c r="N4518" s="92"/>
      <c r="O4518" s="1"/>
      <c r="P4518" s="46"/>
    </row>
    <row r="4519" spans="1:16" ht="16.5" customHeight="1">
      <c r="A4519" s="8"/>
      <c r="B4519" s="1"/>
      <c r="C4519" s="1"/>
      <c r="D4519" s="1"/>
      <c r="E4519" s="1"/>
      <c r="F4519" s="1"/>
      <c r="G4519" s="1"/>
      <c r="H4519" s="1"/>
      <c r="I4519" s="1"/>
      <c r="J4519" s="1"/>
      <c r="K4519" s="27"/>
      <c r="L4519" s="27"/>
      <c r="M4519" s="1"/>
      <c r="N4519" s="92"/>
      <c r="O4519" s="1"/>
      <c r="P4519" s="46"/>
    </row>
    <row r="4520" spans="1:16" ht="16.5" customHeight="1">
      <c r="A4520" s="8"/>
      <c r="B4520" s="1"/>
      <c r="C4520" s="1"/>
      <c r="D4520" s="1"/>
      <c r="E4520" s="1"/>
      <c r="F4520" s="1"/>
      <c r="G4520" s="1"/>
      <c r="H4520" s="1"/>
      <c r="I4520" s="1"/>
      <c r="J4520" s="1"/>
      <c r="K4520" s="27"/>
      <c r="L4520" s="27"/>
      <c r="M4520" s="1"/>
      <c r="N4520" s="92"/>
      <c r="O4520" s="1"/>
      <c r="P4520" s="46"/>
    </row>
    <row r="4521" spans="1:16" ht="16.5" customHeight="1">
      <c r="A4521" s="8"/>
      <c r="B4521" s="1"/>
      <c r="C4521" s="1"/>
      <c r="D4521" s="1"/>
      <c r="E4521" s="1"/>
      <c r="F4521" s="1"/>
      <c r="G4521" s="1"/>
      <c r="H4521" s="1"/>
      <c r="I4521" s="1"/>
      <c r="J4521" s="1"/>
      <c r="K4521" s="27"/>
      <c r="L4521" s="27"/>
      <c r="M4521" s="1"/>
      <c r="N4521" s="92"/>
      <c r="O4521" s="1"/>
      <c r="P4521" s="46"/>
    </row>
    <row r="4522" spans="1:16" ht="16.5" customHeight="1">
      <c r="A4522" s="8"/>
      <c r="B4522" s="1"/>
      <c r="C4522" s="1"/>
      <c r="D4522" s="1"/>
      <c r="E4522" s="1"/>
      <c r="F4522" s="1"/>
      <c r="G4522" s="1"/>
      <c r="H4522" s="1"/>
      <c r="I4522" s="1"/>
      <c r="J4522" s="1"/>
      <c r="K4522" s="27"/>
      <c r="L4522" s="27"/>
      <c r="M4522" s="1"/>
      <c r="N4522" s="92"/>
      <c r="O4522" s="1"/>
      <c r="P4522" s="46"/>
    </row>
    <row r="4523" spans="1:16" ht="16.5" customHeight="1">
      <c r="A4523" s="8"/>
      <c r="B4523" s="1"/>
      <c r="C4523" s="1"/>
      <c r="D4523" s="1"/>
      <c r="E4523" s="1"/>
      <c r="F4523" s="1"/>
      <c r="G4523" s="1"/>
      <c r="H4523" s="1"/>
      <c r="I4523" s="1"/>
      <c r="J4523" s="1"/>
      <c r="K4523" s="27"/>
      <c r="L4523" s="27"/>
      <c r="M4523" s="1"/>
      <c r="N4523" s="92"/>
      <c r="O4523" s="1"/>
      <c r="P4523" s="46"/>
    </row>
    <row r="4524" spans="1:16" ht="16.5" customHeight="1">
      <c r="A4524" s="8"/>
      <c r="B4524" s="1"/>
      <c r="C4524" s="1"/>
      <c r="D4524" s="1"/>
      <c r="E4524" s="1"/>
      <c r="F4524" s="1"/>
      <c r="G4524" s="1"/>
      <c r="H4524" s="1"/>
      <c r="I4524" s="1"/>
      <c r="J4524" s="1"/>
      <c r="K4524" s="27"/>
      <c r="L4524" s="27"/>
      <c r="M4524" s="1"/>
      <c r="N4524" s="92"/>
      <c r="O4524" s="1"/>
      <c r="P4524" s="46"/>
    </row>
    <row r="4525" spans="1:16" ht="16.5" customHeight="1">
      <c r="A4525" s="8"/>
      <c r="B4525" s="1"/>
      <c r="C4525" s="1"/>
      <c r="D4525" s="1"/>
      <c r="E4525" s="1"/>
      <c r="F4525" s="1"/>
      <c r="G4525" s="1"/>
      <c r="H4525" s="1"/>
      <c r="I4525" s="1"/>
      <c r="J4525" s="1"/>
      <c r="K4525" s="27"/>
      <c r="L4525" s="27"/>
      <c r="M4525" s="1"/>
      <c r="N4525" s="92"/>
      <c r="O4525" s="1"/>
      <c r="P4525" s="46"/>
    </row>
    <row r="4526" spans="1:16" ht="16.5" customHeight="1">
      <c r="A4526" s="8"/>
      <c r="B4526" s="1"/>
      <c r="C4526" s="1"/>
      <c r="D4526" s="1"/>
      <c r="E4526" s="1"/>
      <c r="F4526" s="1"/>
      <c r="G4526" s="1"/>
      <c r="H4526" s="1"/>
      <c r="I4526" s="1"/>
      <c r="J4526" s="1"/>
      <c r="K4526" s="27"/>
      <c r="L4526" s="27"/>
      <c r="M4526" s="1"/>
      <c r="N4526" s="92"/>
      <c r="O4526" s="1"/>
      <c r="P4526" s="46"/>
    </row>
    <row r="4527" spans="1:16" ht="16.5" customHeight="1">
      <c r="A4527" s="8"/>
      <c r="B4527" s="1"/>
      <c r="C4527" s="1"/>
      <c r="D4527" s="1"/>
      <c r="E4527" s="1"/>
      <c r="F4527" s="1"/>
      <c r="G4527" s="1"/>
      <c r="H4527" s="1"/>
      <c r="I4527" s="1"/>
      <c r="J4527" s="1"/>
      <c r="K4527" s="27"/>
      <c r="L4527" s="27"/>
      <c r="M4527" s="1"/>
      <c r="N4527" s="92"/>
      <c r="O4527" s="1"/>
      <c r="P4527" s="46"/>
    </row>
    <row r="4528" spans="1:16" ht="16.5" customHeight="1">
      <c r="A4528" s="8"/>
      <c r="B4528" s="1"/>
      <c r="C4528" s="1"/>
      <c r="D4528" s="1"/>
      <c r="E4528" s="1"/>
      <c r="F4528" s="1"/>
      <c r="G4528" s="1"/>
      <c r="H4528" s="1"/>
      <c r="I4528" s="1"/>
      <c r="J4528" s="1"/>
      <c r="K4528" s="27"/>
      <c r="L4528" s="27"/>
      <c r="M4528" s="1"/>
      <c r="N4528" s="92"/>
      <c r="O4528" s="1"/>
      <c r="P4528" s="46"/>
    </row>
    <row r="4529" spans="1:16" ht="16.5" customHeight="1">
      <c r="A4529" s="8"/>
      <c r="B4529" s="1"/>
      <c r="C4529" s="1"/>
      <c r="D4529" s="1"/>
      <c r="E4529" s="1"/>
      <c r="F4529" s="1"/>
      <c r="G4529" s="1"/>
      <c r="H4529" s="1"/>
      <c r="I4529" s="1"/>
      <c r="J4529" s="1"/>
      <c r="K4529" s="27"/>
      <c r="L4529" s="27"/>
      <c r="M4529" s="1"/>
      <c r="N4529" s="92"/>
      <c r="O4529" s="1"/>
      <c r="P4529" s="46"/>
    </row>
    <row r="4530" spans="1:16" ht="16.5" customHeight="1">
      <c r="A4530" s="8"/>
      <c r="B4530" s="1"/>
      <c r="C4530" s="1"/>
      <c r="D4530" s="1"/>
      <c r="E4530" s="1"/>
      <c r="F4530" s="1"/>
      <c r="G4530" s="1"/>
      <c r="H4530" s="1"/>
      <c r="I4530" s="1"/>
      <c r="J4530" s="1"/>
      <c r="K4530" s="27"/>
      <c r="L4530" s="27"/>
      <c r="M4530" s="1"/>
      <c r="N4530" s="92"/>
      <c r="O4530" s="1"/>
      <c r="P4530" s="46"/>
    </row>
    <row r="4531" spans="1:16" ht="16.5" customHeight="1">
      <c r="A4531" s="8"/>
      <c r="B4531" s="1"/>
      <c r="C4531" s="1"/>
      <c r="D4531" s="1"/>
      <c r="E4531" s="1"/>
      <c r="F4531" s="1"/>
      <c r="G4531" s="1"/>
      <c r="H4531" s="1"/>
      <c r="I4531" s="1"/>
      <c r="J4531" s="1"/>
      <c r="K4531" s="27"/>
      <c r="L4531" s="27"/>
      <c r="M4531" s="1"/>
      <c r="N4531" s="92"/>
      <c r="O4531" s="1"/>
      <c r="P4531" s="46"/>
    </row>
    <row r="4532" spans="1:16" ht="16.5" customHeight="1">
      <c r="A4532" s="8"/>
      <c r="B4532" s="1"/>
      <c r="C4532" s="1"/>
      <c r="D4532" s="1"/>
      <c r="E4532" s="1"/>
      <c r="F4532" s="1"/>
      <c r="G4532" s="1"/>
      <c r="H4532" s="1"/>
      <c r="I4532" s="1"/>
      <c r="J4532" s="1"/>
      <c r="K4532" s="27"/>
      <c r="L4532" s="27"/>
      <c r="M4532" s="1"/>
      <c r="N4532" s="92"/>
      <c r="O4532" s="1"/>
      <c r="P4532" s="46"/>
    </row>
    <row r="4533" spans="1:16" ht="16.5" customHeight="1">
      <c r="A4533" s="8"/>
      <c r="B4533" s="1"/>
      <c r="C4533" s="1"/>
      <c r="D4533" s="1"/>
      <c r="E4533" s="1"/>
      <c r="F4533" s="1"/>
      <c r="G4533" s="1"/>
      <c r="H4533" s="1"/>
      <c r="I4533" s="1"/>
      <c r="J4533" s="1"/>
      <c r="K4533" s="27"/>
      <c r="L4533" s="27"/>
      <c r="M4533" s="1"/>
      <c r="N4533" s="92"/>
      <c r="O4533" s="1"/>
      <c r="P4533" s="46"/>
    </row>
    <row r="4534" spans="1:16" ht="16.5" customHeight="1">
      <c r="A4534" s="8"/>
      <c r="B4534" s="1"/>
      <c r="C4534" s="1"/>
      <c r="D4534" s="1"/>
      <c r="E4534" s="1"/>
      <c r="F4534" s="1"/>
      <c r="G4534" s="1"/>
      <c r="H4534" s="1"/>
      <c r="I4534" s="1"/>
      <c r="J4534" s="1"/>
      <c r="K4534" s="27"/>
      <c r="L4534" s="27"/>
      <c r="M4534" s="1"/>
      <c r="N4534" s="92"/>
      <c r="O4534" s="1"/>
      <c r="P4534" s="46"/>
    </row>
    <row r="4535" spans="1:16" ht="16.5" customHeight="1">
      <c r="A4535" s="8"/>
      <c r="B4535" s="1"/>
      <c r="C4535" s="1"/>
      <c r="D4535" s="1"/>
      <c r="E4535" s="1"/>
      <c r="F4535" s="1"/>
      <c r="G4535" s="1"/>
      <c r="H4535" s="1"/>
      <c r="I4535" s="1"/>
      <c r="J4535" s="1"/>
      <c r="K4535" s="27"/>
      <c r="L4535" s="27"/>
      <c r="M4535" s="1"/>
      <c r="N4535" s="92"/>
      <c r="O4535" s="1"/>
      <c r="P4535" s="46"/>
    </row>
    <row r="4536" spans="1:16" ht="16.5" customHeight="1">
      <c r="A4536" s="8"/>
      <c r="B4536" s="1"/>
      <c r="C4536" s="1"/>
      <c r="D4536" s="1"/>
      <c r="E4536" s="1"/>
      <c r="F4536" s="1"/>
      <c r="G4536" s="1"/>
      <c r="H4536" s="1"/>
      <c r="I4536" s="1"/>
      <c r="J4536" s="1"/>
      <c r="K4536" s="27"/>
      <c r="L4536" s="27"/>
      <c r="M4536" s="1"/>
      <c r="N4536" s="92"/>
      <c r="O4536" s="1"/>
      <c r="P4536" s="46"/>
    </row>
    <row r="4537" spans="1:16" ht="16.5" customHeight="1">
      <c r="A4537" s="8"/>
      <c r="B4537" s="1"/>
      <c r="C4537" s="1"/>
      <c r="D4537" s="1"/>
      <c r="E4537" s="1"/>
      <c r="F4537" s="1"/>
      <c r="G4537" s="1"/>
      <c r="H4537" s="1"/>
      <c r="I4537" s="1"/>
      <c r="J4537" s="1"/>
      <c r="K4537" s="27"/>
      <c r="L4537" s="27"/>
      <c r="M4537" s="1"/>
      <c r="N4537" s="92"/>
      <c r="O4537" s="1"/>
      <c r="P4537" s="46"/>
    </row>
    <row r="4538" spans="1:16" ht="16.5" customHeight="1">
      <c r="A4538" s="8"/>
      <c r="B4538" s="1"/>
      <c r="C4538" s="1"/>
      <c r="D4538" s="1"/>
      <c r="E4538" s="1"/>
      <c r="F4538" s="1"/>
      <c r="G4538" s="1"/>
      <c r="H4538" s="1"/>
      <c r="I4538" s="1"/>
      <c r="J4538" s="1"/>
      <c r="K4538" s="27"/>
      <c r="L4538" s="27"/>
      <c r="M4538" s="1"/>
      <c r="N4538" s="92"/>
      <c r="O4538" s="1"/>
      <c r="P4538" s="46"/>
    </row>
    <row r="4539" spans="1:16" ht="16.5" customHeight="1">
      <c r="A4539" s="8"/>
      <c r="B4539" s="1"/>
      <c r="C4539" s="1"/>
      <c r="D4539" s="1"/>
      <c r="E4539" s="1"/>
      <c r="F4539" s="1"/>
      <c r="G4539" s="1"/>
      <c r="H4539" s="1"/>
      <c r="I4539" s="1"/>
      <c r="J4539" s="1"/>
      <c r="K4539" s="27"/>
      <c r="L4539" s="27"/>
      <c r="M4539" s="1"/>
      <c r="N4539" s="92"/>
      <c r="O4539" s="1"/>
      <c r="P4539" s="46"/>
    </row>
    <row r="4540" spans="1:16" ht="16.5" customHeight="1">
      <c r="A4540" s="8"/>
      <c r="B4540" s="1"/>
      <c r="C4540" s="1"/>
      <c r="D4540" s="1"/>
      <c r="E4540" s="1"/>
      <c r="F4540" s="1"/>
      <c r="G4540" s="1"/>
      <c r="H4540" s="1"/>
      <c r="I4540" s="1"/>
      <c r="J4540" s="1"/>
      <c r="K4540" s="27"/>
      <c r="L4540" s="27"/>
      <c r="M4540" s="1"/>
      <c r="N4540" s="92"/>
      <c r="O4540" s="1"/>
      <c r="P4540" s="46"/>
    </row>
    <row r="4541" spans="1:16" ht="16.5" customHeight="1">
      <c r="A4541" s="8"/>
      <c r="B4541" s="1"/>
      <c r="C4541" s="1"/>
      <c r="D4541" s="1"/>
      <c r="E4541" s="1"/>
      <c r="F4541" s="1"/>
      <c r="G4541" s="1"/>
      <c r="H4541" s="1"/>
      <c r="I4541" s="1"/>
      <c r="J4541" s="1"/>
      <c r="K4541" s="27"/>
      <c r="L4541" s="27"/>
      <c r="M4541" s="1"/>
      <c r="N4541" s="92"/>
      <c r="O4541" s="1"/>
      <c r="P4541" s="46"/>
    </row>
    <row r="4542" spans="1:16" ht="16.5" customHeight="1">
      <c r="A4542" s="8"/>
      <c r="B4542" s="1"/>
      <c r="C4542" s="1"/>
      <c r="D4542" s="1"/>
      <c r="E4542" s="1"/>
      <c r="F4542" s="1"/>
      <c r="G4542" s="1"/>
      <c r="H4542" s="1"/>
      <c r="I4542" s="1"/>
      <c r="J4542" s="1"/>
      <c r="K4542" s="27"/>
      <c r="L4542" s="27"/>
      <c r="M4542" s="1"/>
      <c r="N4542" s="92"/>
      <c r="O4542" s="1"/>
      <c r="P4542" s="46"/>
    </row>
    <row r="4543" spans="1:16" ht="16.5" customHeight="1">
      <c r="A4543" s="8"/>
      <c r="B4543" s="1"/>
      <c r="C4543" s="1"/>
      <c r="D4543" s="1"/>
      <c r="E4543" s="1"/>
      <c r="F4543" s="1"/>
      <c r="G4543" s="1"/>
      <c r="H4543" s="1"/>
      <c r="I4543" s="1"/>
      <c r="J4543" s="1"/>
      <c r="K4543" s="27"/>
      <c r="L4543" s="27"/>
      <c r="M4543" s="1"/>
      <c r="N4543" s="92"/>
      <c r="O4543" s="1"/>
      <c r="P4543" s="46"/>
    </row>
    <row r="4544" spans="1:16" ht="16.5" customHeight="1">
      <c r="A4544" s="8"/>
      <c r="B4544" s="1"/>
      <c r="C4544" s="1"/>
      <c r="D4544" s="1"/>
      <c r="E4544" s="1"/>
      <c r="F4544" s="1"/>
      <c r="G4544" s="1"/>
      <c r="H4544" s="1"/>
      <c r="I4544" s="1"/>
      <c r="J4544" s="1"/>
      <c r="K4544" s="27"/>
      <c r="L4544" s="27"/>
      <c r="M4544" s="1"/>
      <c r="N4544" s="92"/>
      <c r="O4544" s="1"/>
      <c r="P4544" s="46"/>
    </row>
    <row r="4545" spans="1:16" ht="16.5" customHeight="1">
      <c r="A4545" s="8"/>
      <c r="B4545" s="1"/>
      <c r="C4545" s="1"/>
      <c r="D4545" s="1"/>
      <c r="E4545" s="1"/>
      <c r="F4545" s="1"/>
      <c r="G4545" s="1"/>
      <c r="H4545" s="1"/>
      <c r="I4545" s="1"/>
      <c r="J4545" s="1"/>
      <c r="K4545" s="27"/>
      <c r="L4545" s="27"/>
      <c r="M4545" s="1"/>
      <c r="N4545" s="92"/>
      <c r="O4545" s="1"/>
      <c r="P4545" s="46"/>
    </row>
    <row r="4546" spans="1:16" ht="16.5" customHeight="1">
      <c r="A4546" s="8"/>
      <c r="B4546" s="1"/>
      <c r="C4546" s="1"/>
      <c r="D4546" s="1"/>
      <c r="E4546" s="1"/>
      <c r="F4546" s="1"/>
      <c r="G4546" s="1"/>
      <c r="H4546" s="1"/>
      <c r="I4546" s="1"/>
      <c r="J4546" s="1"/>
      <c r="K4546" s="27"/>
      <c r="L4546" s="27"/>
      <c r="M4546" s="1"/>
      <c r="N4546" s="92"/>
      <c r="O4546" s="1"/>
      <c r="P4546" s="46"/>
    </row>
    <row r="4547" spans="1:16" ht="16.5" customHeight="1">
      <c r="A4547" s="8"/>
      <c r="B4547" s="1"/>
      <c r="C4547" s="1"/>
      <c r="D4547" s="1"/>
      <c r="E4547" s="1"/>
      <c r="F4547" s="1"/>
      <c r="G4547" s="1"/>
      <c r="H4547" s="1"/>
      <c r="I4547" s="1"/>
      <c r="J4547" s="1"/>
      <c r="K4547" s="27"/>
      <c r="L4547" s="27"/>
      <c r="M4547" s="1"/>
      <c r="N4547" s="92"/>
      <c r="O4547" s="1"/>
      <c r="P4547" s="46"/>
    </row>
    <row r="4548" spans="1:16" ht="16.5" customHeight="1">
      <c r="A4548" s="8"/>
      <c r="B4548" s="1"/>
      <c r="C4548" s="1"/>
      <c r="D4548" s="1"/>
      <c r="E4548" s="1"/>
      <c r="F4548" s="1"/>
      <c r="G4548" s="1"/>
      <c r="H4548" s="1"/>
      <c r="I4548" s="1"/>
      <c r="J4548" s="1"/>
      <c r="K4548" s="27"/>
      <c r="L4548" s="27"/>
      <c r="M4548" s="1"/>
      <c r="N4548" s="92"/>
      <c r="O4548" s="1"/>
      <c r="P4548" s="46"/>
    </row>
    <row r="4549" spans="1:16" ht="16.5" customHeight="1">
      <c r="A4549" s="8"/>
      <c r="B4549" s="1"/>
      <c r="C4549" s="1"/>
      <c r="D4549" s="1"/>
      <c r="E4549" s="1"/>
      <c r="F4549" s="1"/>
      <c r="G4549" s="1"/>
      <c r="H4549" s="1"/>
      <c r="I4549" s="1"/>
      <c r="J4549" s="1"/>
      <c r="K4549" s="27"/>
      <c r="L4549" s="27"/>
      <c r="M4549" s="1"/>
      <c r="N4549" s="92"/>
      <c r="O4549" s="1"/>
      <c r="P4549" s="46"/>
    </row>
    <row r="4550" spans="1:16" ht="16.5" customHeight="1">
      <c r="A4550" s="8"/>
      <c r="B4550" s="1"/>
      <c r="C4550" s="1"/>
      <c r="D4550" s="1"/>
      <c r="E4550" s="1"/>
      <c r="F4550" s="1"/>
      <c r="G4550" s="1"/>
      <c r="H4550" s="1"/>
      <c r="I4550" s="1"/>
      <c r="J4550" s="1"/>
      <c r="K4550" s="27"/>
      <c r="L4550" s="27"/>
      <c r="M4550" s="1"/>
      <c r="N4550" s="92"/>
      <c r="O4550" s="1"/>
      <c r="P4550" s="46"/>
    </row>
    <row r="4551" spans="1:16" ht="16.5" customHeight="1">
      <c r="A4551" s="8"/>
      <c r="B4551" s="1"/>
      <c r="C4551" s="1"/>
      <c r="D4551" s="1"/>
      <c r="E4551" s="1"/>
      <c r="F4551" s="1"/>
      <c r="G4551" s="1"/>
      <c r="H4551" s="1"/>
      <c r="I4551" s="1"/>
      <c r="J4551" s="1"/>
      <c r="K4551" s="27"/>
      <c r="L4551" s="27"/>
      <c r="M4551" s="1"/>
      <c r="N4551" s="92"/>
      <c r="O4551" s="1"/>
      <c r="P4551" s="46"/>
    </row>
    <row r="4552" spans="1:16" ht="16.5" customHeight="1">
      <c r="A4552" s="8"/>
      <c r="B4552" s="1"/>
      <c r="C4552" s="1"/>
      <c r="D4552" s="1"/>
      <c r="E4552" s="1"/>
      <c r="F4552" s="1"/>
      <c r="G4552" s="1"/>
      <c r="H4552" s="1"/>
      <c r="I4552" s="1"/>
      <c r="J4552" s="1"/>
      <c r="K4552" s="27"/>
      <c r="L4552" s="27"/>
      <c r="M4552" s="1"/>
      <c r="N4552" s="92"/>
      <c r="O4552" s="1"/>
      <c r="P4552" s="46"/>
    </row>
    <row r="4553" spans="1:16" ht="16.5" customHeight="1">
      <c r="A4553" s="8"/>
      <c r="B4553" s="1"/>
      <c r="C4553" s="1"/>
      <c r="D4553" s="1"/>
      <c r="E4553" s="1"/>
      <c r="F4553" s="1"/>
      <c r="G4553" s="1"/>
      <c r="H4553" s="1"/>
      <c r="I4553" s="1"/>
      <c r="J4553" s="1"/>
      <c r="K4553" s="27"/>
      <c r="L4553" s="27"/>
      <c r="M4553" s="1"/>
      <c r="N4553" s="92"/>
      <c r="O4553" s="1"/>
      <c r="P4553" s="46"/>
    </row>
    <row r="4554" spans="1:16" ht="16.5" customHeight="1">
      <c r="A4554" s="8"/>
      <c r="B4554" s="1"/>
      <c r="C4554" s="1"/>
      <c r="D4554" s="1"/>
      <c r="E4554" s="1"/>
      <c r="F4554" s="1"/>
      <c r="G4554" s="1"/>
      <c r="H4554" s="1"/>
      <c r="I4554" s="1"/>
      <c r="J4554" s="1"/>
      <c r="K4554" s="27"/>
      <c r="L4554" s="27"/>
      <c r="M4554" s="1"/>
      <c r="N4554" s="92"/>
      <c r="O4554" s="1"/>
      <c r="P4554" s="46"/>
    </row>
    <row r="4555" spans="1:16" ht="16.5" customHeight="1">
      <c r="A4555" s="8"/>
      <c r="B4555" s="1"/>
      <c r="C4555" s="1"/>
      <c r="D4555" s="1"/>
      <c r="E4555" s="1"/>
      <c r="F4555" s="1"/>
      <c r="G4555" s="1"/>
      <c r="H4555" s="1"/>
      <c r="I4555" s="1"/>
      <c r="J4555" s="1"/>
      <c r="K4555" s="27"/>
      <c r="L4555" s="27"/>
      <c r="M4555" s="1"/>
      <c r="N4555" s="92"/>
      <c r="O4555" s="1"/>
      <c r="P4555" s="46"/>
    </row>
    <row r="4556" spans="1:16" ht="16.5" customHeight="1">
      <c r="A4556" s="8"/>
      <c r="B4556" s="1"/>
      <c r="C4556" s="1"/>
      <c r="D4556" s="1"/>
      <c r="E4556" s="1"/>
      <c r="F4556" s="1"/>
      <c r="G4556" s="1"/>
      <c r="H4556" s="1"/>
      <c r="I4556" s="1"/>
      <c r="J4556" s="1"/>
      <c r="K4556" s="27"/>
      <c r="L4556" s="27"/>
      <c r="M4556" s="1"/>
      <c r="N4556" s="92"/>
      <c r="O4556" s="1"/>
      <c r="P4556" s="46"/>
    </row>
    <row r="4557" spans="1:16" ht="16.5" customHeight="1">
      <c r="A4557" s="8"/>
      <c r="B4557" s="1"/>
      <c r="C4557" s="1"/>
      <c r="D4557" s="1"/>
      <c r="E4557" s="1"/>
      <c r="F4557" s="1"/>
      <c r="G4557" s="1"/>
      <c r="H4557" s="1"/>
      <c r="I4557" s="1"/>
      <c r="J4557" s="1"/>
      <c r="K4557" s="27"/>
      <c r="L4557" s="27"/>
      <c r="M4557" s="1"/>
      <c r="N4557" s="92"/>
      <c r="O4557" s="1"/>
      <c r="P4557" s="46"/>
    </row>
    <row r="4558" spans="1:16" ht="16.5" customHeight="1">
      <c r="A4558" s="8"/>
      <c r="B4558" s="1"/>
      <c r="C4558" s="1"/>
      <c r="D4558" s="1"/>
      <c r="E4558" s="1"/>
      <c r="F4558" s="1"/>
      <c r="G4558" s="1"/>
      <c r="H4558" s="1"/>
      <c r="I4558" s="1"/>
      <c r="J4558" s="1"/>
      <c r="K4558" s="27"/>
      <c r="L4558" s="27"/>
      <c r="M4558" s="1"/>
      <c r="N4558" s="92"/>
      <c r="O4558" s="1"/>
      <c r="P4558" s="46"/>
    </row>
    <row r="4559" spans="1:16" ht="16.5" customHeight="1">
      <c r="A4559" s="8"/>
      <c r="B4559" s="1"/>
      <c r="C4559" s="1"/>
      <c r="D4559" s="1"/>
      <c r="E4559" s="1"/>
      <c r="F4559" s="1"/>
      <c r="G4559" s="1"/>
      <c r="H4559" s="1"/>
      <c r="I4559" s="1"/>
      <c r="J4559" s="1"/>
      <c r="K4559" s="27"/>
      <c r="L4559" s="27"/>
      <c r="M4559" s="1"/>
      <c r="N4559" s="92"/>
      <c r="O4559" s="1"/>
      <c r="P4559" s="46"/>
    </row>
    <row r="4560" spans="1:16" ht="16.5" customHeight="1">
      <c r="A4560" s="8"/>
      <c r="B4560" s="1"/>
      <c r="C4560" s="1"/>
      <c r="D4560" s="1"/>
      <c r="E4560" s="1"/>
      <c r="F4560" s="1"/>
      <c r="G4560" s="1"/>
      <c r="H4560" s="1"/>
      <c r="I4560" s="1"/>
      <c r="J4560" s="1"/>
      <c r="K4560" s="27"/>
      <c r="L4560" s="27"/>
      <c r="M4560" s="1"/>
      <c r="N4560" s="92"/>
      <c r="O4560" s="1"/>
      <c r="P4560" s="46"/>
    </row>
    <row r="4561" spans="1:16" ht="16.5" customHeight="1">
      <c r="A4561" s="8"/>
      <c r="B4561" s="1"/>
      <c r="C4561" s="1"/>
      <c r="D4561" s="1"/>
      <c r="E4561" s="1"/>
      <c r="F4561" s="1"/>
      <c r="G4561" s="1"/>
      <c r="H4561" s="1"/>
      <c r="I4561" s="1"/>
      <c r="J4561" s="1"/>
      <c r="K4561" s="27"/>
      <c r="L4561" s="27"/>
      <c r="M4561" s="1"/>
      <c r="N4561" s="92"/>
      <c r="O4561" s="1"/>
      <c r="P4561" s="46"/>
    </row>
    <row r="4562" spans="1:16" ht="16.5" customHeight="1">
      <c r="A4562" s="8"/>
      <c r="B4562" s="1"/>
      <c r="C4562" s="1"/>
      <c r="D4562" s="1"/>
      <c r="E4562" s="1"/>
      <c r="F4562" s="1"/>
      <c r="G4562" s="1"/>
      <c r="H4562" s="1"/>
      <c r="I4562" s="1"/>
      <c r="J4562" s="1"/>
      <c r="K4562" s="27"/>
      <c r="L4562" s="27"/>
      <c r="M4562" s="1"/>
      <c r="N4562" s="92"/>
      <c r="O4562" s="1"/>
      <c r="P4562" s="46"/>
    </row>
    <row r="4563" spans="1:16" ht="16.5" customHeight="1">
      <c r="A4563" s="8"/>
      <c r="B4563" s="1"/>
      <c r="C4563" s="1"/>
      <c r="D4563" s="1"/>
      <c r="E4563" s="1"/>
      <c r="F4563" s="1"/>
      <c r="G4563" s="1"/>
      <c r="H4563" s="1"/>
      <c r="I4563" s="1"/>
      <c r="J4563" s="1"/>
      <c r="K4563" s="27"/>
      <c r="L4563" s="27"/>
      <c r="M4563" s="1"/>
      <c r="N4563" s="92"/>
      <c r="O4563" s="1"/>
      <c r="P4563" s="46"/>
    </row>
    <row r="4564" spans="1:16" ht="16.5" customHeight="1">
      <c r="A4564" s="8"/>
      <c r="B4564" s="1"/>
      <c r="C4564" s="1"/>
      <c r="D4564" s="1"/>
      <c r="E4564" s="1"/>
      <c r="F4564" s="1"/>
      <c r="G4564" s="1"/>
      <c r="H4564" s="1"/>
      <c r="I4564" s="1"/>
      <c r="J4564" s="1"/>
      <c r="K4564" s="27"/>
      <c r="L4564" s="27"/>
      <c r="M4564" s="1"/>
      <c r="N4564" s="92"/>
      <c r="O4564" s="1"/>
      <c r="P4564" s="46"/>
    </row>
    <row r="4565" spans="1:16" ht="16.5" customHeight="1">
      <c r="A4565" s="8"/>
      <c r="B4565" s="1"/>
      <c r="C4565" s="1"/>
      <c r="D4565" s="1"/>
      <c r="E4565" s="1"/>
      <c r="F4565" s="1"/>
      <c r="G4565" s="1"/>
      <c r="H4565" s="1"/>
      <c r="I4565" s="1"/>
      <c r="J4565" s="1"/>
      <c r="K4565" s="27"/>
      <c r="L4565" s="27"/>
      <c r="M4565" s="1"/>
      <c r="N4565" s="92"/>
      <c r="O4565" s="1"/>
      <c r="P4565" s="46"/>
    </row>
    <row r="4566" spans="1:16" ht="16.5" customHeight="1">
      <c r="A4566" s="8"/>
      <c r="B4566" s="1"/>
      <c r="C4566" s="1"/>
      <c r="D4566" s="1"/>
      <c r="E4566" s="1"/>
      <c r="F4566" s="1"/>
      <c r="G4566" s="1"/>
      <c r="H4566" s="1"/>
      <c r="I4566" s="1"/>
      <c r="J4566" s="1"/>
      <c r="K4566" s="27"/>
      <c r="L4566" s="27"/>
      <c r="M4566" s="1"/>
      <c r="N4566" s="92"/>
      <c r="O4566" s="1"/>
      <c r="P4566" s="46"/>
    </row>
    <row r="4567" spans="1:16" ht="16.5" customHeight="1">
      <c r="A4567" s="8"/>
      <c r="B4567" s="1"/>
      <c r="C4567" s="1"/>
      <c r="D4567" s="1"/>
      <c r="E4567" s="1"/>
      <c r="F4567" s="1"/>
      <c r="G4567" s="1"/>
      <c r="H4567" s="1"/>
      <c r="I4567" s="1"/>
      <c r="J4567" s="1"/>
      <c r="K4567" s="27"/>
      <c r="L4567" s="27"/>
      <c r="M4567" s="1"/>
      <c r="N4567" s="92"/>
      <c r="O4567" s="1"/>
      <c r="P4567" s="46"/>
    </row>
    <row r="4568" spans="1:16" ht="16.5" customHeight="1">
      <c r="A4568" s="8"/>
      <c r="B4568" s="1"/>
      <c r="C4568" s="1"/>
      <c r="D4568" s="1"/>
      <c r="E4568" s="1"/>
      <c r="F4568" s="1"/>
      <c r="G4568" s="1"/>
      <c r="H4568" s="1"/>
      <c r="I4568" s="1"/>
      <c r="J4568" s="1"/>
      <c r="K4568" s="27"/>
      <c r="L4568" s="27"/>
      <c r="M4568" s="1"/>
      <c r="N4568" s="92"/>
      <c r="O4568" s="1"/>
      <c r="P4568" s="46"/>
    </row>
    <row r="4569" spans="1:16" ht="16.5" customHeight="1">
      <c r="A4569" s="8"/>
      <c r="B4569" s="1"/>
      <c r="C4569" s="1"/>
      <c r="D4569" s="1"/>
      <c r="E4569" s="1"/>
      <c r="F4569" s="1"/>
      <c r="G4569" s="1"/>
      <c r="H4569" s="1"/>
      <c r="I4569" s="1"/>
      <c r="J4569" s="1"/>
      <c r="K4569" s="27"/>
      <c r="L4569" s="27"/>
      <c r="M4569" s="1"/>
      <c r="N4569" s="92"/>
      <c r="O4569" s="1"/>
      <c r="P4569" s="46"/>
    </row>
    <row r="4570" spans="1:16" ht="16.5" customHeight="1">
      <c r="A4570" s="8"/>
      <c r="B4570" s="1"/>
      <c r="C4570" s="1"/>
      <c r="D4570" s="1"/>
      <c r="E4570" s="1"/>
      <c r="F4570" s="1"/>
      <c r="G4570" s="1"/>
      <c r="H4570" s="1"/>
      <c r="I4570" s="1"/>
      <c r="J4570" s="1"/>
      <c r="K4570" s="27"/>
      <c r="L4570" s="27"/>
      <c r="M4570" s="1"/>
      <c r="N4570" s="92"/>
      <c r="O4570" s="1"/>
      <c r="P4570" s="46"/>
    </row>
    <row r="4571" spans="1:16" ht="16.5" customHeight="1">
      <c r="A4571" s="8"/>
      <c r="B4571" s="1"/>
      <c r="C4571" s="1"/>
      <c r="D4571" s="1"/>
      <c r="E4571" s="1"/>
      <c r="F4571" s="1"/>
      <c r="G4571" s="1"/>
      <c r="H4571" s="1"/>
      <c r="I4571" s="1"/>
      <c r="J4571" s="1"/>
      <c r="K4571" s="27"/>
      <c r="L4571" s="27"/>
      <c r="M4571" s="1"/>
      <c r="N4571" s="92"/>
      <c r="O4571" s="1"/>
      <c r="P4571" s="46"/>
    </row>
    <row r="4572" spans="1:16" ht="16.5" customHeight="1">
      <c r="A4572" s="8"/>
      <c r="B4572" s="1"/>
      <c r="C4572" s="1"/>
      <c r="D4572" s="1"/>
      <c r="E4572" s="1"/>
      <c r="F4572" s="1"/>
      <c r="G4572" s="1"/>
      <c r="H4572" s="1"/>
      <c r="I4572" s="1"/>
      <c r="J4572" s="1"/>
      <c r="K4572" s="27"/>
      <c r="L4572" s="27"/>
      <c r="M4572" s="1"/>
      <c r="N4572" s="92"/>
      <c r="O4572" s="1"/>
      <c r="P4572" s="46"/>
    </row>
    <row r="4573" spans="1:16" ht="16.5" customHeight="1">
      <c r="A4573" s="8"/>
      <c r="B4573" s="1"/>
      <c r="C4573" s="1"/>
      <c r="D4573" s="1"/>
      <c r="E4573" s="1"/>
      <c r="F4573" s="1"/>
      <c r="G4573" s="1"/>
      <c r="H4573" s="1"/>
      <c r="I4573" s="1"/>
      <c r="J4573" s="1"/>
      <c r="K4573" s="27"/>
      <c r="L4573" s="27"/>
      <c r="M4573" s="1"/>
      <c r="N4573" s="92"/>
      <c r="O4573" s="1"/>
      <c r="P4573" s="46"/>
    </row>
    <row r="4574" spans="1:16" ht="16.5" customHeight="1">
      <c r="A4574" s="8"/>
      <c r="B4574" s="1"/>
      <c r="C4574" s="1"/>
      <c r="D4574" s="1"/>
      <c r="E4574" s="1"/>
      <c r="F4574" s="1"/>
      <c r="G4574" s="1"/>
      <c r="H4574" s="1"/>
      <c r="I4574" s="1"/>
      <c r="J4574" s="1"/>
      <c r="K4574" s="27"/>
      <c r="L4574" s="27"/>
      <c r="M4574" s="1"/>
      <c r="N4574" s="92"/>
      <c r="O4574" s="1"/>
      <c r="P4574" s="46"/>
    </row>
    <row r="4575" spans="1:16" ht="16.5" customHeight="1">
      <c r="A4575" s="8"/>
      <c r="B4575" s="1"/>
      <c r="C4575" s="1"/>
      <c r="D4575" s="1"/>
      <c r="E4575" s="1"/>
      <c r="F4575" s="1"/>
      <c r="G4575" s="1"/>
      <c r="H4575" s="1"/>
      <c r="I4575" s="1"/>
      <c r="J4575" s="1"/>
      <c r="K4575" s="27"/>
      <c r="L4575" s="27"/>
      <c r="M4575" s="1"/>
      <c r="N4575" s="92"/>
      <c r="O4575" s="1"/>
      <c r="P4575" s="46"/>
    </row>
    <row r="4576" spans="1:16" ht="16.5" customHeight="1">
      <c r="A4576" s="8"/>
      <c r="B4576" s="1"/>
      <c r="C4576" s="1"/>
      <c r="D4576" s="1"/>
      <c r="E4576" s="1"/>
      <c r="F4576" s="1"/>
      <c r="G4576" s="1"/>
      <c r="H4576" s="1"/>
      <c r="I4576" s="1"/>
      <c r="J4576" s="1"/>
      <c r="K4576" s="27"/>
      <c r="L4576" s="27"/>
      <c r="M4576" s="1"/>
      <c r="N4576" s="92"/>
      <c r="O4576" s="1"/>
      <c r="P4576" s="46"/>
    </row>
    <row r="4577" spans="1:16" ht="16.5" customHeight="1">
      <c r="A4577" s="8"/>
      <c r="B4577" s="1"/>
      <c r="C4577" s="1"/>
      <c r="D4577" s="1"/>
      <c r="E4577" s="1"/>
      <c r="F4577" s="1"/>
      <c r="G4577" s="1"/>
      <c r="H4577" s="1"/>
      <c r="I4577" s="1"/>
      <c r="J4577" s="1"/>
      <c r="K4577" s="27"/>
      <c r="L4577" s="27"/>
      <c r="M4577" s="1"/>
      <c r="N4577" s="92"/>
      <c r="O4577" s="1"/>
      <c r="P4577" s="46"/>
    </row>
    <row r="4578" spans="1:16" ht="16.5" customHeight="1">
      <c r="A4578" s="8"/>
      <c r="B4578" s="1"/>
      <c r="C4578" s="1"/>
      <c r="D4578" s="1"/>
      <c r="E4578" s="1"/>
      <c r="F4578" s="1"/>
      <c r="G4578" s="1"/>
      <c r="H4578" s="1"/>
      <c r="I4578" s="1"/>
      <c r="J4578" s="1"/>
      <c r="K4578" s="27"/>
      <c r="L4578" s="27"/>
      <c r="M4578" s="1"/>
      <c r="N4578" s="92"/>
      <c r="O4578" s="1"/>
      <c r="P4578" s="46"/>
    </row>
    <row r="4579" spans="1:16" ht="16.5" customHeight="1">
      <c r="A4579" s="8"/>
      <c r="B4579" s="1"/>
      <c r="C4579" s="1"/>
      <c r="D4579" s="1"/>
      <c r="E4579" s="1"/>
      <c r="F4579" s="1"/>
      <c r="G4579" s="1"/>
      <c r="H4579" s="1"/>
      <c r="I4579" s="1"/>
      <c r="J4579" s="1"/>
      <c r="K4579" s="27"/>
      <c r="L4579" s="27"/>
      <c r="M4579" s="1"/>
      <c r="N4579" s="92"/>
      <c r="O4579" s="1"/>
      <c r="P4579" s="46"/>
    </row>
    <row r="4580" spans="1:16" ht="16.5" customHeight="1">
      <c r="A4580" s="8"/>
      <c r="B4580" s="1"/>
      <c r="C4580" s="1"/>
      <c r="D4580" s="1"/>
      <c r="E4580" s="1"/>
      <c r="F4580" s="1"/>
      <c r="G4580" s="1"/>
      <c r="H4580" s="1"/>
      <c r="I4580" s="1"/>
      <c r="J4580" s="1"/>
      <c r="K4580" s="27"/>
      <c r="L4580" s="27"/>
      <c r="M4580" s="1"/>
      <c r="N4580" s="92"/>
      <c r="O4580" s="1"/>
      <c r="P4580" s="46"/>
    </row>
    <row r="4581" spans="1:16" ht="16.5" customHeight="1">
      <c r="A4581" s="8"/>
      <c r="B4581" s="1"/>
      <c r="C4581" s="1"/>
      <c r="D4581" s="1"/>
      <c r="E4581" s="1"/>
      <c r="F4581" s="1"/>
      <c r="G4581" s="1"/>
      <c r="H4581" s="1"/>
      <c r="I4581" s="1"/>
      <c r="J4581" s="1"/>
      <c r="K4581" s="27"/>
      <c r="L4581" s="27"/>
      <c r="M4581" s="1"/>
      <c r="N4581" s="92"/>
      <c r="O4581" s="1"/>
      <c r="P4581" s="46"/>
    </row>
    <row r="4582" spans="1:16" ht="16.5" customHeight="1">
      <c r="A4582" s="8"/>
      <c r="B4582" s="1"/>
      <c r="C4582" s="1"/>
      <c r="D4582" s="1"/>
      <c r="E4582" s="1"/>
      <c r="F4582" s="1"/>
      <c r="G4582" s="1"/>
      <c r="H4582" s="1"/>
      <c r="I4582" s="1"/>
      <c r="J4582" s="1"/>
      <c r="K4582" s="27"/>
      <c r="L4582" s="27"/>
      <c r="M4582" s="1"/>
      <c r="N4582" s="92"/>
      <c r="O4582" s="1"/>
      <c r="P4582" s="46"/>
    </row>
    <row r="4583" spans="1:16" ht="16.5" customHeight="1">
      <c r="A4583" s="8"/>
      <c r="B4583" s="1"/>
      <c r="C4583" s="1"/>
      <c r="D4583" s="1"/>
      <c r="E4583" s="1"/>
      <c r="F4583" s="1"/>
      <c r="G4583" s="1"/>
      <c r="H4583" s="1"/>
      <c r="I4583" s="1"/>
      <c r="J4583" s="1"/>
      <c r="K4583" s="27"/>
      <c r="L4583" s="27"/>
      <c r="M4583" s="1"/>
      <c r="N4583" s="92"/>
      <c r="O4583" s="1"/>
      <c r="P4583" s="46"/>
    </row>
    <row r="4584" spans="1:16" ht="16.5" customHeight="1">
      <c r="A4584" s="8"/>
      <c r="B4584" s="1"/>
      <c r="C4584" s="1"/>
      <c r="D4584" s="1"/>
      <c r="E4584" s="1"/>
      <c r="F4584" s="1"/>
      <c r="G4584" s="1"/>
      <c r="H4584" s="1"/>
      <c r="I4584" s="1"/>
      <c r="J4584" s="1"/>
      <c r="K4584" s="27"/>
      <c r="L4584" s="27"/>
      <c r="M4584" s="1"/>
      <c r="N4584" s="92"/>
      <c r="O4584" s="1"/>
      <c r="P4584" s="46"/>
    </row>
    <row r="4585" spans="1:16" ht="16.5" customHeight="1">
      <c r="A4585" s="8"/>
      <c r="B4585" s="1"/>
      <c r="C4585" s="1"/>
      <c r="D4585" s="1"/>
      <c r="E4585" s="1"/>
      <c r="F4585" s="1"/>
      <c r="G4585" s="1"/>
      <c r="H4585" s="1"/>
      <c r="I4585" s="1"/>
      <c r="J4585" s="1"/>
      <c r="K4585" s="27"/>
      <c r="L4585" s="27"/>
      <c r="M4585" s="1"/>
      <c r="N4585" s="92"/>
      <c r="O4585" s="1"/>
      <c r="P4585" s="46"/>
    </row>
    <row r="4586" spans="1:16" ht="16.5" customHeight="1">
      <c r="A4586" s="8"/>
      <c r="B4586" s="1"/>
      <c r="C4586" s="1"/>
      <c r="D4586" s="1"/>
      <c r="E4586" s="1"/>
      <c r="F4586" s="1"/>
      <c r="G4586" s="1"/>
      <c r="H4586" s="1"/>
      <c r="I4586" s="1"/>
      <c r="J4586" s="1"/>
      <c r="K4586" s="27"/>
      <c r="L4586" s="27"/>
      <c r="M4586" s="1"/>
      <c r="N4586" s="92"/>
      <c r="O4586" s="1"/>
      <c r="P4586" s="46"/>
    </row>
    <row r="4587" spans="1:16" ht="16.5" customHeight="1">
      <c r="A4587" s="8"/>
      <c r="B4587" s="1"/>
      <c r="C4587" s="1"/>
      <c r="D4587" s="1"/>
      <c r="E4587" s="1"/>
      <c r="F4587" s="1"/>
      <c r="G4587" s="1"/>
      <c r="H4587" s="1"/>
      <c r="I4587" s="1"/>
      <c r="J4587" s="1"/>
      <c r="K4587" s="27"/>
      <c r="L4587" s="27"/>
      <c r="M4587" s="1"/>
      <c r="N4587" s="92"/>
      <c r="O4587" s="1"/>
      <c r="P4587" s="46"/>
    </row>
    <row r="4588" spans="1:16" ht="16.5" customHeight="1">
      <c r="A4588" s="8"/>
      <c r="B4588" s="1"/>
      <c r="C4588" s="1"/>
      <c r="D4588" s="1"/>
      <c r="E4588" s="1"/>
      <c r="F4588" s="1"/>
      <c r="G4588" s="1"/>
      <c r="H4588" s="1"/>
      <c r="I4588" s="1"/>
      <c r="J4588" s="1"/>
      <c r="K4588" s="27"/>
      <c r="L4588" s="27"/>
      <c r="M4588" s="1"/>
      <c r="N4588" s="92"/>
      <c r="O4588" s="1"/>
      <c r="P4588" s="46"/>
    </row>
    <row r="4589" spans="1:16" ht="16.5" customHeight="1">
      <c r="A4589" s="8"/>
      <c r="B4589" s="1"/>
      <c r="C4589" s="1"/>
      <c r="D4589" s="1"/>
      <c r="E4589" s="1"/>
      <c r="F4589" s="1"/>
      <c r="G4589" s="1"/>
      <c r="H4589" s="1"/>
      <c r="I4589" s="1"/>
      <c r="J4589" s="1"/>
      <c r="K4589" s="27"/>
      <c r="L4589" s="27"/>
      <c r="M4589" s="1"/>
      <c r="N4589" s="92"/>
      <c r="O4589" s="1"/>
      <c r="P4589" s="46"/>
    </row>
    <row r="4590" spans="1:16" ht="16.5" customHeight="1">
      <c r="A4590" s="8"/>
      <c r="B4590" s="1"/>
      <c r="C4590" s="1"/>
      <c r="D4590" s="1"/>
      <c r="E4590" s="1"/>
      <c r="F4590" s="1"/>
      <c r="G4590" s="1"/>
      <c r="H4590" s="1"/>
      <c r="I4590" s="1"/>
      <c r="J4590" s="1"/>
      <c r="K4590" s="27"/>
      <c r="L4590" s="27"/>
      <c r="M4590" s="1"/>
      <c r="N4590" s="92"/>
      <c r="O4590" s="1"/>
      <c r="P4590" s="46"/>
    </row>
    <row r="4591" spans="1:16" ht="16.5" customHeight="1">
      <c r="A4591" s="8"/>
      <c r="B4591" s="1"/>
      <c r="C4591" s="1"/>
      <c r="D4591" s="1"/>
      <c r="E4591" s="1"/>
      <c r="F4591" s="1"/>
      <c r="G4591" s="1"/>
      <c r="H4591" s="1"/>
      <c r="I4591" s="1"/>
      <c r="J4591" s="1"/>
      <c r="K4591" s="27"/>
      <c r="L4591" s="27"/>
      <c r="M4591" s="1"/>
      <c r="N4591" s="92"/>
      <c r="O4591" s="1"/>
      <c r="P4591" s="46"/>
    </row>
    <row r="4592" spans="1:16" ht="16.5" customHeight="1">
      <c r="A4592" s="8"/>
      <c r="B4592" s="1"/>
      <c r="C4592" s="1"/>
      <c r="D4592" s="1"/>
      <c r="E4592" s="1"/>
      <c r="F4592" s="1"/>
      <c r="G4592" s="1"/>
      <c r="H4592" s="1"/>
      <c r="I4592" s="1"/>
      <c r="J4592" s="1"/>
      <c r="K4592" s="27"/>
      <c r="L4592" s="27"/>
      <c r="M4592" s="1"/>
      <c r="N4592" s="92"/>
      <c r="O4592" s="1"/>
      <c r="P4592" s="46"/>
    </row>
    <row r="4593" spans="1:16" ht="16.5" customHeight="1">
      <c r="A4593" s="8"/>
      <c r="B4593" s="1"/>
      <c r="C4593" s="1"/>
      <c r="D4593" s="1"/>
      <c r="E4593" s="1"/>
      <c r="F4593" s="1"/>
      <c r="G4593" s="1"/>
      <c r="H4593" s="1"/>
      <c r="I4593" s="1"/>
      <c r="J4593" s="1"/>
      <c r="K4593" s="27"/>
      <c r="L4593" s="27"/>
      <c r="M4593" s="1"/>
      <c r="N4593" s="92"/>
      <c r="O4593" s="1"/>
      <c r="P4593" s="46"/>
    </row>
    <row r="4594" spans="1:16" ht="16.5" customHeight="1">
      <c r="A4594" s="8"/>
      <c r="B4594" s="1"/>
      <c r="C4594" s="1"/>
      <c r="D4594" s="1"/>
      <c r="E4594" s="1"/>
      <c r="F4594" s="1"/>
      <c r="G4594" s="1"/>
      <c r="H4594" s="1"/>
      <c r="I4594" s="1"/>
      <c r="J4594" s="1"/>
      <c r="K4594" s="27"/>
      <c r="L4594" s="27"/>
      <c r="M4594" s="1"/>
      <c r="N4594" s="92"/>
      <c r="O4594" s="1"/>
      <c r="P4594" s="46"/>
    </row>
    <row r="4595" spans="1:16" ht="16.5" customHeight="1">
      <c r="A4595" s="8"/>
      <c r="B4595" s="1"/>
      <c r="C4595" s="1"/>
      <c r="D4595" s="1"/>
      <c r="E4595" s="1"/>
      <c r="F4595" s="1"/>
      <c r="G4595" s="1"/>
      <c r="H4595" s="1"/>
      <c r="I4595" s="1"/>
      <c r="J4595" s="1"/>
      <c r="K4595" s="27"/>
      <c r="L4595" s="27"/>
      <c r="M4595" s="1"/>
      <c r="N4595" s="92"/>
      <c r="O4595" s="1"/>
      <c r="P4595" s="46"/>
    </row>
    <row r="4596" spans="1:16" ht="16.5" customHeight="1">
      <c r="A4596" s="8"/>
      <c r="B4596" s="1"/>
      <c r="C4596" s="1"/>
      <c r="D4596" s="1"/>
      <c r="E4596" s="1"/>
      <c r="F4596" s="1"/>
      <c r="G4596" s="1"/>
      <c r="H4596" s="1"/>
      <c r="I4596" s="1"/>
      <c r="J4596" s="1"/>
      <c r="K4596" s="27"/>
      <c r="L4596" s="27"/>
      <c r="M4596" s="1"/>
      <c r="N4596" s="92"/>
      <c r="O4596" s="1"/>
      <c r="P4596" s="46"/>
    </row>
    <row r="4597" spans="1:16" ht="16.5" customHeight="1">
      <c r="A4597" s="8"/>
      <c r="B4597" s="1"/>
      <c r="C4597" s="1"/>
      <c r="D4597" s="1"/>
      <c r="E4597" s="1"/>
      <c r="F4597" s="1"/>
      <c r="G4597" s="1"/>
      <c r="H4597" s="1"/>
      <c r="I4597" s="1"/>
      <c r="J4597" s="1"/>
      <c r="K4597" s="27"/>
      <c r="L4597" s="27"/>
      <c r="M4597" s="1"/>
      <c r="N4597" s="92"/>
      <c r="O4597" s="1"/>
      <c r="P4597" s="46"/>
    </row>
    <row r="4598" spans="1:16" ht="16.5" customHeight="1">
      <c r="A4598" s="8"/>
      <c r="B4598" s="1"/>
      <c r="C4598" s="1"/>
      <c r="D4598" s="1"/>
      <c r="E4598" s="1"/>
      <c r="F4598" s="1"/>
      <c r="G4598" s="1"/>
      <c r="H4598" s="1"/>
      <c r="I4598" s="1"/>
      <c r="J4598" s="1"/>
      <c r="K4598" s="27"/>
      <c r="L4598" s="27"/>
      <c r="M4598" s="1"/>
      <c r="N4598" s="92"/>
      <c r="O4598" s="1"/>
      <c r="P4598" s="46"/>
    </row>
    <row r="4599" spans="1:16" ht="16.5" customHeight="1">
      <c r="A4599" s="8"/>
      <c r="B4599" s="1"/>
      <c r="C4599" s="1"/>
      <c r="D4599" s="1"/>
      <c r="E4599" s="1"/>
      <c r="F4599" s="1"/>
      <c r="G4599" s="1"/>
      <c r="H4599" s="1"/>
      <c r="I4599" s="1"/>
      <c r="J4599" s="1"/>
      <c r="K4599" s="27"/>
      <c r="L4599" s="27"/>
      <c r="M4599" s="1"/>
      <c r="N4599" s="92"/>
      <c r="O4599" s="1"/>
      <c r="P4599" s="46"/>
    </row>
    <row r="4600" spans="1:16" ht="16.5" customHeight="1">
      <c r="A4600" s="8"/>
      <c r="B4600" s="1"/>
      <c r="C4600" s="1"/>
      <c r="D4600" s="1"/>
      <c r="E4600" s="1"/>
      <c r="F4600" s="1"/>
      <c r="G4600" s="1"/>
      <c r="H4600" s="1"/>
      <c r="I4600" s="1"/>
      <c r="J4600" s="1"/>
      <c r="K4600" s="27"/>
      <c r="L4600" s="27"/>
      <c r="M4600" s="1"/>
      <c r="N4600" s="92"/>
      <c r="O4600" s="1"/>
      <c r="P4600" s="46"/>
    </row>
    <row r="4601" spans="1:16" ht="16.5" customHeight="1">
      <c r="A4601" s="8"/>
      <c r="B4601" s="1"/>
      <c r="C4601" s="1"/>
      <c r="D4601" s="1"/>
      <c r="E4601" s="1"/>
      <c r="F4601" s="1"/>
      <c r="G4601" s="1"/>
      <c r="H4601" s="1"/>
      <c r="I4601" s="1"/>
      <c r="J4601" s="1"/>
      <c r="K4601" s="27"/>
      <c r="L4601" s="27"/>
      <c r="M4601" s="1"/>
      <c r="N4601" s="92"/>
      <c r="O4601" s="1"/>
      <c r="P4601" s="46"/>
    </row>
    <row r="4602" spans="1:16" ht="16.5" customHeight="1">
      <c r="A4602" s="8"/>
      <c r="B4602" s="1"/>
      <c r="C4602" s="1"/>
      <c r="D4602" s="1"/>
      <c r="E4602" s="1"/>
      <c r="F4602" s="1"/>
      <c r="G4602" s="1"/>
      <c r="H4602" s="1"/>
      <c r="I4602" s="1"/>
      <c r="J4602" s="1"/>
      <c r="K4602" s="27"/>
      <c r="L4602" s="27"/>
      <c r="M4602" s="1"/>
      <c r="N4602" s="92"/>
      <c r="O4602" s="1"/>
      <c r="P4602" s="46"/>
    </row>
    <row r="4603" spans="1:16" ht="16.5" customHeight="1">
      <c r="A4603" s="8"/>
      <c r="B4603" s="1"/>
      <c r="C4603" s="1"/>
      <c r="D4603" s="1"/>
      <c r="E4603" s="1"/>
      <c r="F4603" s="1"/>
      <c r="G4603" s="1"/>
      <c r="H4603" s="1"/>
      <c r="I4603" s="1"/>
      <c r="J4603" s="1"/>
      <c r="K4603" s="27"/>
      <c r="L4603" s="27"/>
      <c r="M4603" s="1"/>
      <c r="N4603" s="92"/>
      <c r="O4603" s="1"/>
      <c r="P4603" s="46"/>
    </row>
    <row r="4604" spans="1:16" ht="16.5" customHeight="1">
      <c r="A4604" s="8"/>
      <c r="B4604" s="1"/>
      <c r="C4604" s="1"/>
      <c r="D4604" s="1"/>
      <c r="E4604" s="1"/>
      <c r="F4604" s="1"/>
      <c r="G4604" s="1"/>
      <c r="H4604" s="1"/>
      <c r="I4604" s="1"/>
      <c r="J4604" s="1"/>
      <c r="K4604" s="27"/>
      <c r="L4604" s="27"/>
      <c r="M4604" s="1"/>
      <c r="N4604" s="92"/>
      <c r="O4604" s="1"/>
      <c r="P4604" s="46"/>
    </row>
    <row r="4605" spans="1:16" ht="16.5" customHeight="1">
      <c r="A4605" s="8"/>
      <c r="B4605" s="1"/>
      <c r="C4605" s="1"/>
      <c r="D4605" s="1"/>
      <c r="E4605" s="1"/>
      <c r="F4605" s="1"/>
      <c r="G4605" s="1"/>
      <c r="H4605" s="1"/>
      <c r="I4605" s="1"/>
      <c r="J4605" s="1"/>
      <c r="K4605" s="27"/>
      <c r="L4605" s="27"/>
      <c r="M4605" s="1"/>
      <c r="N4605" s="92"/>
      <c r="O4605" s="1"/>
      <c r="P4605" s="46"/>
    </row>
    <row r="4606" spans="1:16" ht="16.5" customHeight="1">
      <c r="A4606" s="8"/>
      <c r="B4606" s="1"/>
      <c r="C4606" s="1"/>
      <c r="D4606" s="1"/>
      <c r="E4606" s="1"/>
      <c r="F4606" s="1"/>
      <c r="G4606" s="1"/>
      <c r="H4606" s="1"/>
      <c r="I4606" s="1"/>
      <c r="J4606" s="1"/>
      <c r="K4606" s="27"/>
      <c r="L4606" s="27"/>
      <c r="M4606" s="1"/>
      <c r="N4606" s="92"/>
      <c r="O4606" s="1"/>
      <c r="P4606" s="46"/>
    </row>
    <row r="4607" spans="1:16" ht="16.5" customHeight="1">
      <c r="A4607" s="8"/>
      <c r="B4607" s="1"/>
      <c r="C4607" s="1"/>
      <c r="D4607" s="1"/>
      <c r="E4607" s="1"/>
      <c r="F4607" s="1"/>
      <c r="G4607" s="1"/>
      <c r="H4607" s="1"/>
      <c r="I4607" s="1"/>
      <c r="J4607" s="1"/>
      <c r="K4607" s="27"/>
      <c r="L4607" s="27"/>
      <c r="M4607" s="1"/>
      <c r="N4607" s="92"/>
      <c r="O4607" s="1"/>
      <c r="P4607" s="46"/>
    </row>
    <row r="4608" spans="1:16" ht="16.5" customHeight="1">
      <c r="A4608" s="8"/>
      <c r="B4608" s="1"/>
      <c r="C4608" s="1"/>
      <c r="D4608" s="1"/>
      <c r="E4608" s="1"/>
      <c r="F4608" s="1"/>
      <c r="G4608" s="1"/>
      <c r="H4608" s="1"/>
      <c r="I4608" s="1"/>
      <c r="J4608" s="1"/>
      <c r="K4608" s="27"/>
      <c r="L4608" s="27"/>
      <c r="M4608" s="1"/>
      <c r="N4608" s="92"/>
      <c r="O4608" s="1"/>
      <c r="P4608" s="46"/>
    </row>
    <row r="4609" spans="1:16" ht="16.5" customHeight="1">
      <c r="A4609" s="8"/>
      <c r="B4609" s="1"/>
      <c r="C4609" s="1"/>
      <c r="D4609" s="1"/>
      <c r="E4609" s="1"/>
      <c r="F4609" s="1"/>
      <c r="G4609" s="1"/>
      <c r="H4609" s="1"/>
      <c r="I4609" s="1"/>
      <c r="J4609" s="1"/>
      <c r="K4609" s="27"/>
      <c r="L4609" s="27"/>
      <c r="M4609" s="1"/>
      <c r="N4609" s="92"/>
      <c r="O4609" s="1"/>
      <c r="P4609" s="46"/>
    </row>
    <row r="4610" spans="1:16" ht="16.5" customHeight="1">
      <c r="A4610" s="8"/>
      <c r="B4610" s="1"/>
      <c r="C4610" s="1"/>
      <c r="D4610" s="1"/>
      <c r="E4610" s="1"/>
      <c r="F4610" s="1"/>
      <c r="G4610" s="1"/>
      <c r="H4610" s="1"/>
      <c r="I4610" s="1"/>
      <c r="J4610" s="1"/>
      <c r="K4610" s="27"/>
      <c r="L4610" s="27"/>
      <c r="M4610" s="1"/>
      <c r="N4610" s="92"/>
      <c r="O4610" s="1"/>
      <c r="P4610" s="46"/>
    </row>
    <row r="4611" spans="1:16" ht="16.5" customHeight="1">
      <c r="A4611" s="8"/>
      <c r="B4611" s="1"/>
      <c r="C4611" s="1"/>
      <c r="D4611" s="1"/>
      <c r="E4611" s="1"/>
      <c r="F4611" s="1"/>
      <c r="G4611" s="1"/>
      <c r="H4611" s="1"/>
      <c r="I4611" s="1"/>
      <c r="J4611" s="1"/>
      <c r="K4611" s="27"/>
      <c r="L4611" s="27"/>
      <c r="M4611" s="1"/>
      <c r="N4611" s="92"/>
      <c r="O4611" s="1"/>
      <c r="P4611" s="46"/>
    </row>
    <row r="4612" spans="1:16" ht="16.5" customHeight="1">
      <c r="A4612" s="8"/>
      <c r="B4612" s="1"/>
      <c r="C4612" s="1"/>
      <c r="D4612" s="1"/>
      <c r="E4612" s="1"/>
      <c r="F4612" s="1"/>
      <c r="G4612" s="1"/>
      <c r="H4612" s="1"/>
      <c r="I4612" s="1"/>
      <c r="J4612" s="1"/>
      <c r="K4612" s="27"/>
      <c r="L4612" s="27"/>
      <c r="M4612" s="1"/>
      <c r="N4612" s="92"/>
      <c r="O4612" s="1"/>
      <c r="P4612" s="46"/>
    </row>
    <row r="4613" spans="1:16" ht="16.5" customHeight="1">
      <c r="A4613" s="8"/>
      <c r="B4613" s="1"/>
      <c r="C4613" s="1"/>
      <c r="D4613" s="1"/>
      <c r="E4613" s="1"/>
      <c r="F4613" s="1"/>
      <c r="G4613" s="1"/>
      <c r="H4613" s="1"/>
      <c r="I4613" s="1"/>
      <c r="J4613" s="1"/>
      <c r="K4613" s="27"/>
      <c r="L4613" s="27"/>
      <c r="M4613" s="1"/>
      <c r="N4613" s="92"/>
      <c r="O4613" s="1"/>
      <c r="P4613" s="46"/>
    </row>
    <row r="4614" spans="1:16" ht="16.5" customHeight="1">
      <c r="A4614" s="8"/>
      <c r="B4614" s="1"/>
      <c r="C4614" s="1"/>
      <c r="D4614" s="1"/>
      <c r="E4614" s="1"/>
      <c r="F4614" s="1"/>
      <c r="G4614" s="1"/>
      <c r="H4614" s="1"/>
      <c r="I4614" s="1"/>
      <c r="J4614" s="1"/>
      <c r="K4614" s="27"/>
      <c r="L4614" s="27"/>
      <c r="M4614" s="1"/>
      <c r="N4614" s="92"/>
      <c r="O4614" s="1"/>
      <c r="P4614" s="46"/>
    </row>
    <row r="4615" spans="1:16" ht="16.5" customHeight="1">
      <c r="A4615" s="8"/>
      <c r="B4615" s="1"/>
      <c r="C4615" s="1"/>
      <c r="D4615" s="1"/>
      <c r="E4615" s="1"/>
      <c r="F4615" s="1"/>
      <c r="G4615" s="1"/>
      <c r="H4615" s="1"/>
      <c r="I4615" s="1"/>
      <c r="J4615" s="1"/>
      <c r="K4615" s="27"/>
      <c r="L4615" s="27"/>
      <c r="M4615" s="1"/>
      <c r="N4615" s="92"/>
      <c r="O4615" s="1"/>
      <c r="P4615" s="46"/>
    </row>
    <row r="4616" spans="1:16" ht="16.5" customHeight="1">
      <c r="A4616" s="8"/>
      <c r="B4616" s="1"/>
      <c r="C4616" s="1"/>
      <c r="D4616" s="1"/>
      <c r="E4616" s="1"/>
      <c r="F4616" s="1"/>
      <c r="G4616" s="1"/>
      <c r="H4616" s="1"/>
      <c r="I4616" s="1"/>
      <c r="J4616" s="1"/>
      <c r="K4616" s="27"/>
      <c r="L4616" s="27"/>
      <c r="M4616" s="1"/>
      <c r="N4616" s="92"/>
      <c r="O4616" s="1"/>
      <c r="P4616" s="46"/>
    </row>
    <row r="4617" spans="1:16" ht="16.5" customHeight="1">
      <c r="A4617" s="8"/>
      <c r="B4617" s="1"/>
      <c r="C4617" s="1"/>
      <c r="D4617" s="1"/>
      <c r="E4617" s="1"/>
      <c r="F4617" s="1"/>
      <c r="G4617" s="1"/>
      <c r="H4617" s="1"/>
      <c r="I4617" s="1"/>
      <c r="J4617" s="1"/>
      <c r="K4617" s="27"/>
      <c r="L4617" s="27"/>
      <c r="M4617" s="1"/>
      <c r="N4617" s="92"/>
      <c r="O4617" s="1"/>
      <c r="P4617" s="46"/>
    </row>
    <row r="4618" spans="1:16" ht="16.5" customHeight="1">
      <c r="A4618" s="8"/>
      <c r="B4618" s="1"/>
      <c r="C4618" s="1"/>
      <c r="D4618" s="1"/>
      <c r="E4618" s="1"/>
      <c r="F4618" s="1"/>
      <c r="G4618" s="1"/>
      <c r="H4618" s="1"/>
      <c r="I4618" s="1"/>
      <c r="J4618" s="1"/>
      <c r="K4618" s="27"/>
      <c r="L4618" s="27"/>
      <c r="M4618" s="1"/>
      <c r="N4618" s="92"/>
      <c r="O4618" s="1"/>
      <c r="P4618" s="46"/>
    </row>
    <row r="4619" spans="1:16" ht="16.5" customHeight="1">
      <c r="A4619" s="8"/>
      <c r="B4619" s="1"/>
      <c r="C4619" s="1"/>
      <c r="D4619" s="1"/>
      <c r="E4619" s="1"/>
      <c r="F4619" s="1"/>
      <c r="G4619" s="1"/>
      <c r="H4619" s="1"/>
      <c r="I4619" s="1"/>
      <c r="J4619" s="1"/>
      <c r="K4619" s="27"/>
      <c r="L4619" s="27"/>
      <c r="M4619" s="1"/>
      <c r="N4619" s="92"/>
      <c r="O4619" s="1"/>
      <c r="P4619" s="46"/>
    </row>
    <row r="4620" spans="1:16" ht="16.5" customHeight="1">
      <c r="A4620" s="8"/>
      <c r="B4620" s="1"/>
      <c r="C4620" s="1"/>
      <c r="D4620" s="1"/>
      <c r="E4620" s="1"/>
      <c r="F4620" s="1"/>
      <c r="G4620" s="1"/>
      <c r="H4620" s="1"/>
      <c r="I4620" s="1"/>
      <c r="J4620" s="1"/>
      <c r="K4620" s="27"/>
      <c r="L4620" s="27"/>
      <c r="M4620" s="1"/>
      <c r="N4620" s="92"/>
      <c r="O4620" s="1"/>
      <c r="P4620" s="46"/>
    </row>
    <row r="4621" spans="1:16" ht="16.5" customHeight="1">
      <c r="A4621" s="8"/>
      <c r="B4621" s="1"/>
      <c r="C4621" s="1"/>
      <c r="D4621" s="1"/>
      <c r="E4621" s="1"/>
      <c r="F4621" s="1"/>
      <c r="G4621" s="1"/>
      <c r="H4621" s="1"/>
      <c r="I4621" s="1"/>
      <c r="J4621" s="1"/>
      <c r="K4621" s="27"/>
      <c r="L4621" s="27"/>
      <c r="M4621" s="1"/>
      <c r="N4621" s="92"/>
      <c r="O4621" s="1"/>
      <c r="P4621" s="46"/>
    </row>
    <row r="4622" spans="1:16" ht="16.5" customHeight="1">
      <c r="A4622" s="8"/>
      <c r="B4622" s="1"/>
      <c r="C4622" s="1"/>
      <c r="D4622" s="1"/>
      <c r="E4622" s="1"/>
      <c r="F4622" s="1"/>
      <c r="G4622" s="1"/>
      <c r="H4622" s="1"/>
      <c r="I4622" s="1"/>
      <c r="J4622" s="1"/>
      <c r="K4622" s="27"/>
      <c r="L4622" s="27"/>
      <c r="M4622" s="1"/>
      <c r="N4622" s="92"/>
      <c r="O4622" s="1"/>
      <c r="P4622" s="46"/>
    </row>
    <row r="4623" spans="1:16" ht="16.5" customHeight="1">
      <c r="A4623" s="8"/>
      <c r="B4623" s="1"/>
      <c r="C4623" s="1"/>
      <c r="D4623" s="1"/>
      <c r="E4623" s="1"/>
      <c r="F4623" s="1"/>
      <c r="G4623" s="1"/>
      <c r="H4623" s="1"/>
      <c r="I4623" s="1"/>
      <c r="J4623" s="1"/>
      <c r="K4623" s="27"/>
      <c r="L4623" s="27"/>
      <c r="M4623" s="1"/>
      <c r="N4623" s="92"/>
      <c r="O4623" s="1"/>
      <c r="P4623" s="46"/>
    </row>
    <row r="4624" spans="1:16" ht="16.5" customHeight="1">
      <c r="A4624" s="8"/>
      <c r="B4624" s="1"/>
      <c r="C4624" s="1"/>
      <c r="D4624" s="1"/>
      <c r="E4624" s="1"/>
      <c r="F4624" s="1"/>
      <c r="G4624" s="1"/>
      <c r="H4624" s="1"/>
      <c r="I4624" s="1"/>
      <c r="J4624" s="1"/>
      <c r="K4624" s="27"/>
      <c r="L4624" s="27"/>
      <c r="M4624" s="1"/>
      <c r="N4624" s="92"/>
      <c r="O4624" s="1"/>
      <c r="P4624" s="46"/>
    </row>
    <row r="4625" spans="1:16" ht="16.5" customHeight="1">
      <c r="A4625" s="8"/>
      <c r="B4625" s="1"/>
      <c r="C4625" s="1"/>
      <c r="D4625" s="1"/>
      <c r="E4625" s="1"/>
      <c r="F4625" s="1"/>
      <c r="G4625" s="1"/>
      <c r="H4625" s="1"/>
      <c r="I4625" s="1"/>
      <c r="J4625" s="1"/>
      <c r="K4625" s="27"/>
      <c r="L4625" s="27"/>
      <c r="M4625" s="1"/>
      <c r="N4625" s="92"/>
      <c r="O4625" s="1"/>
      <c r="P4625" s="46"/>
    </row>
    <row r="4626" spans="1:16" ht="16.5" customHeight="1">
      <c r="A4626" s="8"/>
      <c r="B4626" s="1"/>
      <c r="C4626" s="1"/>
      <c r="D4626" s="1"/>
      <c r="E4626" s="1"/>
      <c r="F4626" s="1"/>
      <c r="G4626" s="1"/>
      <c r="H4626" s="1"/>
      <c r="I4626" s="1"/>
      <c r="J4626" s="1"/>
      <c r="K4626" s="27"/>
      <c r="L4626" s="27"/>
      <c r="M4626" s="1"/>
      <c r="N4626" s="92"/>
      <c r="O4626" s="1"/>
      <c r="P4626" s="46"/>
    </row>
    <row r="4627" spans="1:16" ht="16.5" customHeight="1">
      <c r="A4627" s="8"/>
      <c r="B4627" s="1"/>
      <c r="C4627" s="1"/>
      <c r="D4627" s="1"/>
      <c r="E4627" s="1"/>
      <c r="F4627" s="1"/>
      <c r="G4627" s="1"/>
      <c r="H4627" s="1"/>
      <c r="I4627" s="1"/>
      <c r="J4627" s="1"/>
      <c r="K4627" s="27"/>
      <c r="L4627" s="27"/>
      <c r="M4627" s="1"/>
      <c r="N4627" s="92"/>
      <c r="O4627" s="1"/>
      <c r="P4627" s="46"/>
    </row>
    <row r="4628" spans="1:16" ht="16.5" customHeight="1">
      <c r="A4628" s="8"/>
      <c r="B4628" s="1"/>
      <c r="C4628" s="1"/>
      <c r="D4628" s="1"/>
      <c r="E4628" s="1"/>
      <c r="F4628" s="1"/>
      <c r="G4628" s="1"/>
      <c r="H4628" s="1"/>
      <c r="I4628" s="1"/>
      <c r="J4628" s="1"/>
      <c r="K4628" s="27"/>
      <c r="L4628" s="27"/>
      <c r="M4628" s="1"/>
      <c r="N4628" s="92"/>
      <c r="O4628" s="1"/>
      <c r="P4628" s="46"/>
    </row>
    <row r="4629" spans="1:16" ht="16.5" customHeight="1">
      <c r="A4629" s="8"/>
      <c r="B4629" s="1"/>
      <c r="C4629" s="1"/>
      <c r="D4629" s="1"/>
      <c r="E4629" s="1"/>
      <c r="F4629" s="1"/>
      <c r="G4629" s="1"/>
      <c r="H4629" s="1"/>
      <c r="I4629" s="1"/>
      <c r="J4629" s="1"/>
      <c r="K4629" s="27"/>
      <c r="L4629" s="27"/>
      <c r="M4629" s="1"/>
      <c r="N4629" s="92"/>
      <c r="O4629" s="1"/>
      <c r="P4629" s="46"/>
    </row>
    <row r="4630" spans="1:16" ht="16.5" customHeight="1">
      <c r="A4630" s="8"/>
      <c r="B4630" s="1"/>
      <c r="C4630" s="1"/>
      <c r="D4630" s="1"/>
      <c r="E4630" s="1"/>
      <c r="F4630" s="1"/>
      <c r="G4630" s="1"/>
      <c r="H4630" s="1"/>
      <c r="I4630" s="1"/>
      <c r="J4630" s="1"/>
      <c r="K4630" s="27"/>
      <c r="L4630" s="27"/>
      <c r="M4630" s="1"/>
      <c r="N4630" s="92"/>
      <c r="O4630" s="1"/>
      <c r="P4630" s="46"/>
    </row>
    <row r="4631" spans="1:16" ht="16.5" customHeight="1">
      <c r="A4631" s="8"/>
      <c r="B4631" s="1"/>
      <c r="C4631" s="1"/>
      <c r="D4631" s="1"/>
      <c r="E4631" s="1"/>
      <c r="F4631" s="1"/>
      <c r="G4631" s="1"/>
      <c r="H4631" s="1"/>
      <c r="I4631" s="1"/>
      <c r="J4631" s="1"/>
      <c r="K4631" s="27"/>
      <c r="L4631" s="27"/>
      <c r="M4631" s="1"/>
      <c r="N4631" s="92"/>
      <c r="O4631" s="1"/>
      <c r="P4631" s="46"/>
    </row>
    <row r="4632" spans="1:16" ht="16.5" customHeight="1">
      <c r="A4632" s="8"/>
      <c r="B4632" s="1"/>
      <c r="C4632" s="1"/>
      <c r="D4632" s="1"/>
      <c r="E4632" s="1"/>
      <c r="F4632" s="1"/>
      <c r="G4632" s="1"/>
      <c r="H4632" s="1"/>
      <c r="I4632" s="1"/>
      <c r="J4632" s="1"/>
      <c r="K4632" s="27"/>
      <c r="L4632" s="27"/>
      <c r="M4632" s="1"/>
      <c r="N4632" s="92"/>
      <c r="O4632" s="1"/>
      <c r="P4632" s="46"/>
    </row>
    <row r="4633" spans="1:16" ht="16.5" customHeight="1">
      <c r="A4633" s="8"/>
      <c r="B4633" s="1"/>
      <c r="C4633" s="1"/>
      <c r="D4633" s="1"/>
      <c r="E4633" s="1"/>
      <c r="F4633" s="1"/>
      <c r="G4633" s="1"/>
      <c r="H4633" s="1"/>
      <c r="I4633" s="1"/>
      <c r="J4633" s="1"/>
      <c r="K4633" s="27"/>
      <c r="L4633" s="27"/>
      <c r="M4633" s="1"/>
      <c r="N4633" s="92"/>
      <c r="O4633" s="1"/>
      <c r="P4633" s="46"/>
    </row>
    <row r="4634" spans="1:16" ht="16.5" customHeight="1">
      <c r="A4634" s="8"/>
      <c r="B4634" s="1"/>
      <c r="C4634" s="1"/>
      <c r="D4634" s="1"/>
      <c r="E4634" s="1"/>
      <c r="F4634" s="1"/>
      <c r="G4634" s="1"/>
      <c r="H4634" s="1"/>
      <c r="I4634" s="1"/>
      <c r="J4634" s="1"/>
      <c r="K4634" s="27"/>
      <c r="L4634" s="27"/>
      <c r="M4634" s="1"/>
      <c r="N4634" s="92"/>
      <c r="O4634" s="1"/>
      <c r="P4634" s="46"/>
    </row>
    <row r="4635" spans="1:16" ht="16.5" customHeight="1">
      <c r="A4635" s="8"/>
      <c r="B4635" s="1"/>
      <c r="C4635" s="1"/>
      <c r="D4635" s="1"/>
      <c r="E4635" s="1"/>
      <c r="F4635" s="1"/>
      <c r="G4635" s="1"/>
      <c r="H4635" s="1"/>
      <c r="I4635" s="1"/>
      <c r="J4635" s="1"/>
      <c r="K4635" s="27"/>
      <c r="L4635" s="27"/>
      <c r="M4635" s="1"/>
      <c r="N4635" s="92"/>
      <c r="O4635" s="1"/>
      <c r="P4635" s="46"/>
    </row>
    <row r="4636" spans="1:16" ht="16.5" customHeight="1">
      <c r="A4636" s="8"/>
      <c r="B4636" s="1"/>
      <c r="C4636" s="1"/>
      <c r="D4636" s="1"/>
      <c r="E4636" s="1"/>
      <c r="F4636" s="1"/>
      <c r="G4636" s="1"/>
      <c r="H4636" s="1"/>
      <c r="I4636" s="1"/>
      <c r="J4636" s="1"/>
      <c r="K4636" s="27"/>
      <c r="L4636" s="27"/>
      <c r="M4636" s="1"/>
      <c r="N4636" s="92"/>
      <c r="O4636" s="1"/>
      <c r="P4636" s="46"/>
    </row>
    <row r="4637" spans="1:16" ht="16.5" customHeight="1">
      <c r="A4637" s="8"/>
      <c r="B4637" s="1"/>
      <c r="C4637" s="1"/>
      <c r="D4637" s="1"/>
      <c r="E4637" s="1"/>
      <c r="F4637" s="1"/>
      <c r="G4637" s="1"/>
      <c r="H4637" s="1"/>
      <c r="I4637" s="1"/>
      <c r="J4637" s="1"/>
      <c r="K4637" s="27"/>
      <c r="L4637" s="27"/>
      <c r="M4637" s="1"/>
      <c r="N4637" s="92"/>
      <c r="O4637" s="1"/>
      <c r="P4637" s="46"/>
    </row>
    <row r="4638" spans="1:16" ht="16.5" customHeight="1">
      <c r="A4638" s="8"/>
      <c r="B4638" s="1"/>
      <c r="C4638" s="1"/>
      <c r="D4638" s="1"/>
      <c r="E4638" s="1"/>
      <c r="F4638" s="1"/>
      <c r="G4638" s="1"/>
      <c r="H4638" s="1"/>
      <c r="I4638" s="1"/>
      <c r="J4638" s="1"/>
      <c r="K4638" s="27"/>
      <c r="L4638" s="27"/>
      <c r="M4638" s="1"/>
      <c r="N4638" s="92"/>
      <c r="O4638" s="1"/>
      <c r="P4638" s="46"/>
    </row>
    <row r="4639" spans="1:16" ht="16.5" customHeight="1">
      <c r="A4639" s="8"/>
      <c r="B4639" s="1"/>
      <c r="C4639" s="1"/>
      <c r="D4639" s="1"/>
      <c r="E4639" s="1"/>
      <c r="F4639" s="1"/>
      <c r="G4639" s="1"/>
      <c r="H4639" s="1"/>
      <c r="I4639" s="1"/>
      <c r="J4639" s="1"/>
      <c r="K4639" s="27"/>
      <c r="L4639" s="27"/>
      <c r="M4639" s="1"/>
      <c r="N4639" s="92"/>
      <c r="O4639" s="1"/>
      <c r="P4639" s="46"/>
    </row>
    <row r="4640" spans="1:16" ht="16.5" customHeight="1">
      <c r="A4640" s="8"/>
      <c r="B4640" s="1"/>
      <c r="C4640" s="1"/>
      <c r="D4640" s="1"/>
      <c r="E4640" s="1"/>
      <c r="F4640" s="1"/>
      <c r="G4640" s="1"/>
      <c r="H4640" s="1"/>
      <c r="I4640" s="1"/>
      <c r="J4640" s="1"/>
      <c r="K4640" s="27"/>
      <c r="L4640" s="27"/>
      <c r="M4640" s="1"/>
      <c r="N4640" s="92"/>
      <c r="O4640" s="1"/>
      <c r="P4640" s="46"/>
    </row>
    <row r="4641" spans="1:16" ht="16.5" customHeight="1">
      <c r="A4641" s="8"/>
      <c r="B4641" s="1"/>
      <c r="C4641" s="1"/>
      <c r="D4641" s="1"/>
      <c r="E4641" s="1"/>
      <c r="F4641" s="1"/>
      <c r="G4641" s="1"/>
      <c r="H4641" s="1"/>
      <c r="I4641" s="1"/>
      <c r="J4641" s="1"/>
      <c r="K4641" s="27"/>
      <c r="L4641" s="27"/>
      <c r="M4641" s="1"/>
      <c r="N4641" s="92"/>
      <c r="O4641" s="1"/>
      <c r="P4641" s="46"/>
    </row>
    <row r="4642" spans="1:16" ht="16.5" customHeight="1">
      <c r="A4642" s="8"/>
      <c r="B4642" s="1"/>
      <c r="C4642" s="1"/>
      <c r="D4642" s="1"/>
      <c r="E4642" s="1"/>
      <c r="F4642" s="1"/>
      <c r="G4642" s="1"/>
      <c r="H4642" s="1"/>
      <c r="I4642" s="1"/>
      <c r="J4642" s="1"/>
      <c r="K4642" s="27"/>
      <c r="L4642" s="27"/>
      <c r="M4642" s="1"/>
      <c r="N4642" s="92"/>
      <c r="O4642" s="1"/>
      <c r="P4642" s="46"/>
    </row>
    <row r="4643" spans="1:16" ht="16.5" customHeight="1">
      <c r="A4643" s="8"/>
      <c r="B4643" s="1"/>
      <c r="C4643" s="1"/>
      <c r="D4643" s="1"/>
      <c r="E4643" s="1"/>
      <c r="F4643" s="1"/>
      <c r="G4643" s="1"/>
      <c r="H4643" s="1"/>
      <c r="I4643" s="1"/>
      <c r="J4643" s="1"/>
      <c r="K4643" s="27"/>
      <c r="L4643" s="27"/>
      <c r="M4643" s="1"/>
      <c r="N4643" s="92"/>
      <c r="O4643" s="1"/>
      <c r="P4643" s="46"/>
    </row>
    <row r="4644" spans="1:16" ht="16.5" customHeight="1">
      <c r="A4644" s="8"/>
      <c r="B4644" s="1"/>
      <c r="C4644" s="1"/>
      <c r="D4644" s="1"/>
      <c r="E4644" s="1"/>
      <c r="F4644" s="1"/>
      <c r="G4644" s="1"/>
      <c r="H4644" s="1"/>
      <c r="I4644" s="1"/>
      <c r="J4644" s="1"/>
      <c r="K4644" s="27"/>
      <c r="L4644" s="27"/>
      <c r="M4644" s="1"/>
      <c r="N4644" s="92"/>
      <c r="O4644" s="1"/>
      <c r="P4644" s="46"/>
    </row>
    <row r="4645" spans="1:16" ht="16.5" customHeight="1">
      <c r="A4645" s="8"/>
      <c r="B4645" s="1"/>
      <c r="C4645" s="1"/>
      <c r="D4645" s="1"/>
      <c r="E4645" s="1"/>
      <c r="F4645" s="1"/>
      <c r="G4645" s="1"/>
      <c r="H4645" s="1"/>
      <c r="I4645" s="1"/>
      <c r="J4645" s="1"/>
      <c r="K4645" s="27"/>
      <c r="L4645" s="27"/>
      <c r="M4645" s="1"/>
      <c r="N4645" s="92"/>
      <c r="O4645" s="1"/>
      <c r="P4645" s="46"/>
    </row>
    <row r="4646" spans="1:16" ht="16.5" customHeight="1">
      <c r="A4646" s="8"/>
      <c r="B4646" s="1"/>
      <c r="C4646" s="1"/>
      <c r="D4646" s="1"/>
      <c r="E4646" s="1"/>
      <c r="F4646" s="1"/>
      <c r="G4646" s="1"/>
      <c r="H4646" s="1"/>
      <c r="I4646" s="1"/>
      <c r="J4646" s="1"/>
      <c r="K4646" s="27"/>
      <c r="L4646" s="27"/>
      <c r="M4646" s="1"/>
      <c r="N4646" s="92"/>
      <c r="O4646" s="1"/>
      <c r="P4646" s="46"/>
    </row>
    <row r="4647" spans="1:16" ht="16.5" customHeight="1">
      <c r="A4647" s="8"/>
      <c r="B4647" s="1"/>
      <c r="C4647" s="1"/>
      <c r="D4647" s="1"/>
      <c r="E4647" s="1"/>
      <c r="F4647" s="1"/>
      <c r="G4647" s="1"/>
      <c r="H4647" s="1"/>
      <c r="I4647" s="1"/>
      <c r="J4647" s="1"/>
      <c r="K4647" s="27"/>
      <c r="L4647" s="27"/>
      <c r="M4647" s="1"/>
      <c r="N4647" s="92"/>
      <c r="O4647" s="1"/>
      <c r="P4647" s="46"/>
    </row>
    <row r="4648" spans="1:16" ht="16.5" customHeight="1">
      <c r="A4648" s="8"/>
      <c r="B4648" s="1"/>
      <c r="C4648" s="1"/>
      <c r="D4648" s="1"/>
      <c r="E4648" s="1"/>
      <c r="F4648" s="1"/>
      <c r="G4648" s="1"/>
      <c r="H4648" s="1"/>
      <c r="I4648" s="1"/>
      <c r="J4648" s="1"/>
      <c r="K4648" s="27"/>
      <c r="L4648" s="27"/>
      <c r="M4648" s="1"/>
      <c r="N4648" s="92"/>
      <c r="O4648" s="1"/>
      <c r="P4648" s="46"/>
    </row>
    <row r="4649" spans="1:16" ht="16.5" customHeight="1">
      <c r="A4649" s="8"/>
      <c r="B4649" s="1"/>
      <c r="C4649" s="1"/>
      <c r="D4649" s="1"/>
      <c r="E4649" s="1"/>
      <c r="F4649" s="1"/>
      <c r="G4649" s="1"/>
      <c r="H4649" s="1"/>
      <c r="I4649" s="1"/>
      <c r="J4649" s="1"/>
      <c r="K4649" s="27"/>
      <c r="L4649" s="27"/>
      <c r="M4649" s="1"/>
      <c r="N4649" s="92"/>
      <c r="O4649" s="1"/>
      <c r="P4649" s="46"/>
    </row>
    <row r="4650" spans="1:16" ht="16.5" customHeight="1">
      <c r="A4650" s="8"/>
      <c r="B4650" s="1"/>
      <c r="C4650" s="1"/>
      <c r="D4650" s="1"/>
      <c r="E4650" s="1"/>
      <c r="F4650" s="1"/>
      <c r="G4650" s="1"/>
      <c r="H4650" s="1"/>
      <c r="I4650" s="1"/>
      <c r="J4650" s="1"/>
      <c r="K4650" s="27"/>
      <c r="L4650" s="27"/>
      <c r="M4650" s="1"/>
      <c r="N4650" s="92"/>
      <c r="O4650" s="1"/>
      <c r="P4650" s="46"/>
    </row>
    <row r="4651" spans="1:16" ht="16.5" customHeight="1">
      <c r="A4651" s="8"/>
      <c r="B4651" s="1"/>
      <c r="C4651" s="1"/>
      <c r="D4651" s="1"/>
      <c r="E4651" s="1"/>
      <c r="F4651" s="1"/>
      <c r="G4651" s="1"/>
      <c r="H4651" s="1"/>
      <c r="I4651" s="1"/>
      <c r="J4651" s="1"/>
      <c r="K4651" s="27"/>
      <c r="L4651" s="27"/>
      <c r="M4651" s="1"/>
      <c r="N4651" s="92"/>
      <c r="O4651" s="1"/>
      <c r="P4651" s="46"/>
    </row>
    <row r="4652" spans="1:16" ht="16.5" customHeight="1">
      <c r="A4652" s="8"/>
      <c r="B4652" s="1"/>
      <c r="C4652" s="1"/>
      <c r="D4652" s="1"/>
      <c r="E4652" s="1"/>
      <c r="F4652" s="1"/>
      <c r="G4652" s="1"/>
      <c r="H4652" s="1"/>
      <c r="I4652" s="1"/>
      <c r="J4652" s="1"/>
      <c r="K4652" s="27"/>
      <c r="L4652" s="27"/>
      <c r="M4652" s="1"/>
      <c r="N4652" s="92"/>
      <c r="O4652" s="1"/>
      <c r="P4652" s="46"/>
    </row>
    <row r="4653" spans="1:16" ht="16.5" customHeight="1">
      <c r="A4653" s="8"/>
      <c r="B4653" s="1"/>
      <c r="C4653" s="1"/>
      <c r="D4653" s="1"/>
      <c r="E4653" s="1"/>
      <c r="F4653" s="1"/>
      <c r="G4653" s="1"/>
      <c r="H4653" s="1"/>
      <c r="I4653" s="1"/>
      <c r="J4653" s="1"/>
      <c r="K4653" s="27"/>
      <c r="L4653" s="27"/>
      <c r="M4653" s="1"/>
      <c r="N4653" s="92"/>
      <c r="O4653" s="1"/>
      <c r="P4653" s="46"/>
    </row>
    <row r="4654" spans="1:16" ht="16.5" customHeight="1">
      <c r="A4654" s="8"/>
      <c r="B4654" s="1"/>
      <c r="C4654" s="1"/>
      <c r="D4654" s="1"/>
      <c r="E4654" s="1"/>
      <c r="F4654" s="1"/>
      <c r="G4654" s="1"/>
      <c r="H4654" s="1"/>
      <c r="I4654" s="1"/>
      <c r="J4654" s="1"/>
      <c r="K4654" s="27"/>
      <c r="L4654" s="27"/>
      <c r="M4654" s="1"/>
      <c r="N4654" s="92"/>
      <c r="O4654" s="1"/>
      <c r="P4654" s="46"/>
    </row>
    <row r="4655" spans="1:16" ht="16.5" customHeight="1">
      <c r="A4655" s="8"/>
      <c r="B4655" s="1"/>
      <c r="C4655" s="1"/>
      <c r="D4655" s="1"/>
      <c r="E4655" s="1"/>
      <c r="F4655" s="1"/>
      <c r="G4655" s="1"/>
      <c r="H4655" s="1"/>
      <c r="I4655" s="1"/>
      <c r="J4655" s="1"/>
      <c r="K4655" s="27"/>
      <c r="L4655" s="27"/>
      <c r="M4655" s="1"/>
      <c r="N4655" s="92"/>
      <c r="O4655" s="1"/>
      <c r="P4655" s="46"/>
    </row>
    <row r="4656" spans="1:16" ht="16.5" customHeight="1">
      <c r="A4656" s="8"/>
      <c r="B4656" s="1"/>
      <c r="C4656" s="1"/>
      <c r="D4656" s="1"/>
      <c r="E4656" s="1"/>
      <c r="F4656" s="1"/>
      <c r="G4656" s="1"/>
      <c r="H4656" s="1"/>
      <c r="I4656" s="1"/>
      <c r="J4656" s="1"/>
      <c r="K4656" s="27"/>
      <c r="L4656" s="27"/>
      <c r="M4656" s="1"/>
      <c r="N4656" s="92"/>
      <c r="O4656" s="1"/>
      <c r="P4656" s="46"/>
    </row>
    <row r="4657" spans="1:16" ht="16.5" customHeight="1">
      <c r="A4657" s="8"/>
      <c r="B4657" s="1"/>
      <c r="C4657" s="1"/>
      <c r="D4657" s="1"/>
      <c r="E4657" s="1"/>
      <c r="F4657" s="1"/>
      <c r="G4657" s="1"/>
      <c r="H4657" s="1"/>
      <c r="I4657" s="1"/>
      <c r="J4657" s="1"/>
      <c r="K4657" s="27"/>
      <c r="L4657" s="27"/>
      <c r="M4657" s="1"/>
      <c r="N4657" s="92"/>
      <c r="O4657" s="1"/>
      <c r="P4657" s="46"/>
    </row>
    <row r="4658" spans="1:16" ht="16.5" customHeight="1">
      <c r="A4658" s="8"/>
      <c r="B4658" s="1"/>
      <c r="C4658" s="1"/>
      <c r="D4658" s="1"/>
      <c r="E4658" s="1"/>
      <c r="F4658" s="1"/>
      <c r="G4658" s="1"/>
      <c r="H4658" s="1"/>
      <c r="I4658" s="1"/>
      <c r="J4658" s="1"/>
      <c r="K4658" s="27"/>
      <c r="L4658" s="27"/>
      <c r="M4658" s="1"/>
      <c r="N4658" s="92"/>
      <c r="O4658" s="1"/>
      <c r="P4658" s="46"/>
    </row>
    <row r="4659" spans="1:16" ht="16.5" customHeight="1">
      <c r="A4659" s="8"/>
      <c r="B4659" s="1"/>
      <c r="C4659" s="1"/>
      <c r="D4659" s="1"/>
      <c r="E4659" s="1"/>
      <c r="F4659" s="1"/>
      <c r="G4659" s="1"/>
      <c r="H4659" s="1"/>
      <c r="I4659" s="1"/>
      <c r="J4659" s="1"/>
      <c r="K4659" s="27"/>
      <c r="L4659" s="27"/>
      <c r="M4659" s="1"/>
      <c r="N4659" s="92"/>
      <c r="O4659" s="1"/>
      <c r="P4659" s="46"/>
    </row>
    <row r="4660" spans="1:16" ht="16.5" customHeight="1">
      <c r="A4660" s="8"/>
      <c r="B4660" s="1"/>
      <c r="C4660" s="1"/>
      <c r="D4660" s="1"/>
      <c r="E4660" s="1"/>
      <c r="F4660" s="1"/>
      <c r="G4660" s="1"/>
      <c r="H4660" s="1"/>
      <c r="I4660" s="1"/>
      <c r="J4660" s="1"/>
      <c r="K4660" s="27"/>
      <c r="L4660" s="27"/>
      <c r="M4660" s="1"/>
      <c r="N4660" s="92"/>
      <c r="O4660" s="1"/>
      <c r="P4660" s="46"/>
    </row>
    <row r="4661" spans="1:16" ht="16.5" customHeight="1">
      <c r="A4661" s="8"/>
      <c r="B4661" s="1"/>
      <c r="C4661" s="1"/>
      <c r="D4661" s="1"/>
      <c r="E4661" s="1"/>
      <c r="F4661" s="1"/>
      <c r="G4661" s="1"/>
      <c r="H4661" s="1"/>
      <c r="I4661" s="1"/>
      <c r="J4661" s="1"/>
      <c r="K4661" s="27"/>
      <c r="L4661" s="27"/>
      <c r="M4661" s="1"/>
      <c r="N4661" s="92"/>
      <c r="O4661" s="1"/>
      <c r="P4661" s="46"/>
    </row>
    <row r="4662" spans="1:16" ht="16.5" customHeight="1">
      <c r="A4662" s="8"/>
      <c r="B4662" s="1"/>
      <c r="C4662" s="1"/>
      <c r="D4662" s="1"/>
      <c r="E4662" s="1"/>
      <c r="F4662" s="1"/>
      <c r="G4662" s="1"/>
      <c r="H4662" s="1"/>
      <c r="I4662" s="1"/>
      <c r="J4662" s="1"/>
      <c r="K4662" s="27"/>
      <c r="L4662" s="27"/>
      <c r="M4662" s="1"/>
      <c r="N4662" s="92"/>
      <c r="O4662" s="1"/>
      <c r="P4662" s="46"/>
    </row>
    <row r="4663" spans="1:16" ht="16.5" customHeight="1">
      <c r="A4663" s="8"/>
      <c r="B4663" s="1"/>
      <c r="C4663" s="1"/>
      <c r="D4663" s="1"/>
      <c r="E4663" s="1"/>
      <c r="F4663" s="1"/>
      <c r="G4663" s="1"/>
      <c r="H4663" s="1"/>
      <c r="I4663" s="1"/>
      <c r="J4663" s="1"/>
      <c r="K4663" s="27"/>
      <c r="L4663" s="27"/>
      <c r="M4663" s="1"/>
      <c r="N4663" s="92"/>
      <c r="O4663" s="1"/>
      <c r="P4663" s="46"/>
    </row>
    <row r="4664" spans="1:16" ht="16.5" customHeight="1">
      <c r="A4664" s="8"/>
      <c r="B4664" s="1"/>
      <c r="C4664" s="1"/>
      <c r="D4664" s="1"/>
      <c r="E4664" s="1"/>
      <c r="F4664" s="1"/>
      <c r="G4664" s="1"/>
      <c r="H4664" s="1"/>
      <c r="I4664" s="1"/>
      <c r="J4664" s="1"/>
      <c r="K4664" s="27"/>
      <c r="L4664" s="27"/>
      <c r="M4664" s="1"/>
      <c r="N4664" s="92"/>
      <c r="O4664" s="1"/>
      <c r="P4664" s="46"/>
    </row>
    <row r="4665" spans="1:16" ht="16.5" customHeight="1">
      <c r="A4665" s="8"/>
      <c r="B4665" s="1"/>
      <c r="C4665" s="1"/>
      <c r="D4665" s="1"/>
      <c r="E4665" s="1"/>
      <c r="F4665" s="1"/>
      <c r="G4665" s="1"/>
      <c r="H4665" s="1"/>
      <c r="I4665" s="1"/>
      <c r="J4665" s="1"/>
      <c r="K4665" s="27"/>
      <c r="L4665" s="27"/>
      <c r="M4665" s="1"/>
      <c r="N4665" s="92"/>
      <c r="O4665" s="1"/>
      <c r="P4665" s="46"/>
    </row>
    <row r="4666" spans="1:16" ht="16.5" customHeight="1">
      <c r="A4666" s="8"/>
      <c r="B4666" s="1"/>
      <c r="C4666" s="1"/>
      <c r="D4666" s="1"/>
      <c r="E4666" s="1"/>
      <c r="F4666" s="1"/>
      <c r="G4666" s="1"/>
      <c r="H4666" s="1"/>
      <c r="I4666" s="1"/>
      <c r="J4666" s="1"/>
      <c r="K4666" s="27"/>
      <c r="L4666" s="27"/>
      <c r="M4666" s="1"/>
      <c r="N4666" s="92"/>
      <c r="O4666" s="1"/>
      <c r="P4666" s="46"/>
    </row>
    <row r="4667" spans="1:16" ht="16.5" customHeight="1">
      <c r="A4667" s="8"/>
      <c r="B4667" s="1"/>
      <c r="C4667" s="1"/>
      <c r="D4667" s="1"/>
      <c r="E4667" s="1"/>
      <c r="F4667" s="1"/>
      <c r="G4667" s="1"/>
      <c r="H4667" s="1"/>
      <c r="I4667" s="1"/>
      <c r="J4667" s="1"/>
      <c r="K4667" s="27"/>
      <c r="L4667" s="27"/>
      <c r="M4667" s="1"/>
      <c r="N4667" s="92"/>
      <c r="O4667" s="1"/>
      <c r="P4667" s="46"/>
    </row>
    <row r="4668" spans="1:16" ht="16.5" customHeight="1">
      <c r="A4668" s="8"/>
      <c r="B4668" s="1"/>
      <c r="C4668" s="1"/>
      <c r="D4668" s="1"/>
      <c r="E4668" s="1"/>
      <c r="F4668" s="1"/>
      <c r="G4668" s="1"/>
      <c r="H4668" s="1"/>
      <c r="I4668" s="1"/>
      <c r="J4668" s="1"/>
      <c r="K4668" s="27"/>
      <c r="L4668" s="27"/>
      <c r="M4668" s="1"/>
      <c r="N4668" s="92"/>
      <c r="O4668" s="1"/>
      <c r="P4668" s="46"/>
    </row>
    <row r="4669" spans="1:16" ht="16.5" customHeight="1">
      <c r="A4669" s="8"/>
      <c r="B4669" s="1"/>
      <c r="C4669" s="1"/>
      <c r="D4669" s="1"/>
      <c r="E4669" s="1"/>
      <c r="F4669" s="1"/>
      <c r="G4669" s="1"/>
      <c r="H4669" s="1"/>
      <c r="I4669" s="1"/>
      <c r="J4669" s="1"/>
      <c r="K4669" s="27"/>
      <c r="L4669" s="27"/>
      <c r="M4669" s="1"/>
      <c r="N4669" s="92"/>
      <c r="O4669" s="1"/>
      <c r="P4669" s="46"/>
    </row>
    <row r="4670" spans="1:16" ht="16.5" customHeight="1">
      <c r="A4670" s="8"/>
      <c r="B4670" s="1"/>
      <c r="C4670" s="1"/>
      <c r="D4670" s="1"/>
      <c r="E4670" s="1"/>
      <c r="F4670" s="1"/>
      <c r="G4670" s="1"/>
      <c r="H4670" s="1"/>
      <c r="I4670" s="1"/>
      <c r="J4670" s="1"/>
      <c r="K4670" s="27"/>
      <c r="L4670" s="27"/>
      <c r="M4670" s="1"/>
      <c r="N4670" s="92"/>
      <c r="O4670" s="1"/>
      <c r="P4670" s="46"/>
    </row>
    <row r="4671" spans="1:16" ht="16.5" customHeight="1">
      <c r="A4671" s="8"/>
      <c r="B4671" s="1"/>
      <c r="C4671" s="1"/>
      <c r="D4671" s="1"/>
      <c r="E4671" s="1"/>
      <c r="F4671" s="1"/>
      <c r="G4671" s="1"/>
      <c r="H4671" s="1"/>
      <c r="I4671" s="1"/>
      <c r="J4671" s="1"/>
      <c r="K4671" s="27"/>
      <c r="L4671" s="27"/>
      <c r="M4671" s="1"/>
      <c r="N4671" s="92"/>
      <c r="O4671" s="1"/>
      <c r="P4671" s="46"/>
    </row>
    <row r="4672" spans="1:16" ht="16.5" customHeight="1">
      <c r="A4672" s="8"/>
      <c r="B4672" s="1"/>
      <c r="C4672" s="1"/>
      <c r="D4672" s="1"/>
      <c r="E4672" s="1"/>
      <c r="F4672" s="1"/>
      <c r="G4672" s="1"/>
      <c r="H4672" s="1"/>
      <c r="I4672" s="1"/>
      <c r="J4672" s="1"/>
      <c r="K4672" s="27"/>
      <c r="L4672" s="27"/>
      <c r="M4672" s="1"/>
      <c r="N4672" s="92"/>
      <c r="O4672" s="1"/>
      <c r="P4672" s="46"/>
    </row>
    <row r="4673" spans="1:16" ht="16.5" customHeight="1">
      <c r="A4673" s="8"/>
      <c r="B4673" s="1"/>
      <c r="C4673" s="1"/>
      <c r="D4673" s="1"/>
      <c r="E4673" s="1"/>
      <c r="F4673" s="1"/>
      <c r="G4673" s="1"/>
      <c r="H4673" s="1"/>
      <c r="I4673" s="1"/>
      <c r="J4673" s="1"/>
      <c r="K4673" s="27"/>
      <c r="L4673" s="27"/>
      <c r="M4673" s="1"/>
      <c r="N4673" s="92"/>
      <c r="O4673" s="1"/>
      <c r="P4673" s="46"/>
    </row>
    <row r="4674" spans="1:16" ht="16.5" customHeight="1">
      <c r="A4674" s="8"/>
      <c r="B4674" s="1"/>
      <c r="C4674" s="1"/>
      <c r="D4674" s="1"/>
      <c r="E4674" s="1"/>
      <c r="F4674" s="1"/>
      <c r="G4674" s="1"/>
      <c r="H4674" s="1"/>
      <c r="I4674" s="1"/>
      <c r="J4674" s="1"/>
      <c r="K4674" s="27"/>
      <c r="L4674" s="27"/>
      <c r="M4674" s="1"/>
      <c r="N4674" s="92"/>
      <c r="O4674" s="1"/>
      <c r="P4674" s="46"/>
    </row>
    <row r="4675" spans="1:16" ht="16.5" customHeight="1">
      <c r="A4675" s="8"/>
      <c r="B4675" s="1"/>
      <c r="C4675" s="1"/>
      <c r="D4675" s="1"/>
      <c r="E4675" s="1"/>
      <c r="F4675" s="1"/>
      <c r="G4675" s="1"/>
      <c r="H4675" s="1"/>
      <c r="I4675" s="1"/>
      <c r="J4675" s="1"/>
      <c r="K4675" s="27"/>
      <c r="L4675" s="27"/>
      <c r="M4675" s="1"/>
      <c r="N4675" s="92"/>
      <c r="O4675" s="1"/>
      <c r="P4675" s="46"/>
    </row>
    <row r="4676" spans="1:16" ht="16.5" customHeight="1">
      <c r="A4676" s="8"/>
      <c r="B4676" s="1"/>
      <c r="C4676" s="1"/>
      <c r="D4676" s="1"/>
      <c r="E4676" s="1"/>
      <c r="F4676" s="1"/>
      <c r="G4676" s="1"/>
      <c r="H4676" s="1"/>
      <c r="I4676" s="1"/>
      <c r="J4676" s="1"/>
      <c r="K4676" s="27"/>
      <c r="L4676" s="27"/>
      <c r="M4676" s="1"/>
      <c r="N4676" s="92"/>
      <c r="O4676" s="1"/>
      <c r="P4676" s="46"/>
    </row>
    <row r="4677" spans="1:16" ht="16.5" customHeight="1">
      <c r="A4677" s="8"/>
      <c r="B4677" s="1"/>
      <c r="C4677" s="1"/>
      <c r="D4677" s="1"/>
      <c r="E4677" s="1"/>
      <c r="F4677" s="1"/>
      <c r="G4677" s="1"/>
      <c r="H4677" s="1"/>
      <c r="I4677" s="1"/>
      <c r="J4677" s="1"/>
      <c r="K4677" s="27"/>
      <c r="L4677" s="27"/>
      <c r="M4677" s="1"/>
      <c r="N4677" s="92"/>
      <c r="O4677" s="1"/>
      <c r="P4677" s="46"/>
    </row>
    <row r="4678" spans="1:16" ht="16.5" customHeight="1">
      <c r="A4678" s="8"/>
      <c r="B4678" s="1"/>
      <c r="C4678" s="1"/>
      <c r="D4678" s="1"/>
      <c r="E4678" s="1"/>
      <c r="F4678" s="1"/>
      <c r="G4678" s="1"/>
      <c r="H4678" s="1"/>
      <c r="I4678" s="1"/>
      <c r="J4678" s="1"/>
      <c r="K4678" s="27"/>
      <c r="L4678" s="27"/>
      <c r="M4678" s="1"/>
      <c r="N4678" s="92"/>
      <c r="O4678" s="1"/>
      <c r="P4678" s="46"/>
    </row>
    <row r="4679" spans="1:16" ht="16.5" customHeight="1">
      <c r="A4679" s="8"/>
      <c r="B4679" s="1"/>
      <c r="C4679" s="1"/>
      <c r="D4679" s="1"/>
      <c r="E4679" s="1"/>
      <c r="F4679" s="1"/>
      <c r="G4679" s="1"/>
      <c r="H4679" s="1"/>
      <c r="I4679" s="1"/>
      <c r="J4679" s="1"/>
      <c r="K4679" s="27"/>
      <c r="L4679" s="27"/>
      <c r="M4679" s="1"/>
      <c r="N4679" s="92"/>
      <c r="O4679" s="1"/>
      <c r="P4679" s="46"/>
    </row>
    <row r="4680" spans="1:16" ht="16.5" customHeight="1">
      <c r="A4680" s="8"/>
      <c r="B4680" s="1"/>
      <c r="C4680" s="1"/>
      <c r="D4680" s="1"/>
      <c r="E4680" s="1"/>
      <c r="F4680" s="1"/>
      <c r="G4680" s="1"/>
      <c r="H4680" s="1"/>
      <c r="I4680" s="1"/>
      <c r="J4680" s="1"/>
      <c r="K4680" s="27"/>
      <c r="L4680" s="27"/>
      <c r="M4680" s="1"/>
      <c r="N4680" s="92"/>
      <c r="O4680" s="1"/>
      <c r="P4680" s="46"/>
    </row>
    <row r="4681" spans="1:16" ht="16.5" customHeight="1">
      <c r="A4681" s="8"/>
      <c r="B4681" s="1"/>
      <c r="C4681" s="1"/>
      <c r="D4681" s="1"/>
      <c r="E4681" s="1"/>
      <c r="F4681" s="1"/>
      <c r="G4681" s="1"/>
      <c r="H4681" s="1"/>
      <c r="I4681" s="1"/>
      <c r="J4681" s="1"/>
      <c r="K4681" s="27"/>
      <c r="L4681" s="27"/>
      <c r="M4681" s="1"/>
      <c r="N4681" s="92"/>
      <c r="O4681" s="1"/>
      <c r="P4681" s="46"/>
    </row>
    <row r="4682" spans="1:16" ht="16.5" customHeight="1">
      <c r="A4682" s="8"/>
      <c r="B4682" s="1"/>
      <c r="C4682" s="1"/>
      <c r="D4682" s="1"/>
      <c r="E4682" s="1"/>
      <c r="F4682" s="1"/>
      <c r="G4682" s="1"/>
      <c r="H4682" s="1"/>
      <c r="I4682" s="1"/>
      <c r="J4682" s="1"/>
      <c r="K4682" s="27"/>
      <c r="L4682" s="27"/>
      <c r="M4682" s="1"/>
      <c r="N4682" s="92"/>
      <c r="O4682" s="1"/>
      <c r="P4682" s="46"/>
    </row>
    <row r="4683" spans="1:16" ht="16.5" customHeight="1">
      <c r="A4683" s="8"/>
      <c r="B4683" s="1"/>
      <c r="C4683" s="1"/>
      <c r="D4683" s="1"/>
      <c r="E4683" s="1"/>
      <c r="F4683" s="1"/>
      <c r="G4683" s="1"/>
      <c r="H4683" s="1"/>
      <c r="I4683" s="1"/>
      <c r="J4683" s="1"/>
      <c r="K4683" s="27"/>
      <c r="L4683" s="27"/>
      <c r="M4683" s="1"/>
      <c r="N4683" s="92"/>
      <c r="O4683" s="1"/>
      <c r="P4683" s="46"/>
    </row>
    <row r="4684" spans="1:16" ht="16.5" customHeight="1">
      <c r="A4684" s="8"/>
      <c r="B4684" s="1"/>
      <c r="C4684" s="1"/>
      <c r="D4684" s="1"/>
      <c r="E4684" s="1"/>
      <c r="F4684" s="1"/>
      <c r="G4684" s="1"/>
      <c r="H4684" s="1"/>
      <c r="I4684" s="1"/>
      <c r="J4684" s="1"/>
      <c r="K4684" s="27"/>
      <c r="L4684" s="27"/>
      <c r="M4684" s="1"/>
      <c r="N4684" s="92"/>
      <c r="O4684" s="1"/>
      <c r="P4684" s="46"/>
    </row>
    <row r="4685" spans="1:16" ht="16.5" customHeight="1">
      <c r="A4685" s="8"/>
      <c r="B4685" s="1"/>
      <c r="C4685" s="1"/>
      <c r="D4685" s="1"/>
      <c r="E4685" s="1"/>
      <c r="F4685" s="1"/>
      <c r="G4685" s="1"/>
      <c r="H4685" s="1"/>
      <c r="I4685" s="1"/>
      <c r="J4685" s="1"/>
      <c r="K4685" s="27"/>
      <c r="L4685" s="27"/>
      <c r="M4685" s="1"/>
      <c r="N4685" s="92"/>
      <c r="O4685" s="1"/>
      <c r="P4685" s="46"/>
    </row>
    <row r="4686" spans="1:16" ht="16.5" customHeight="1">
      <c r="A4686" s="8"/>
      <c r="B4686" s="1"/>
      <c r="C4686" s="1"/>
      <c r="D4686" s="1"/>
      <c r="E4686" s="1"/>
      <c r="F4686" s="1"/>
      <c r="G4686" s="1"/>
      <c r="H4686" s="1"/>
      <c r="I4686" s="1"/>
      <c r="J4686" s="1"/>
      <c r="K4686" s="27"/>
      <c r="L4686" s="27"/>
      <c r="M4686" s="1"/>
      <c r="N4686" s="92"/>
      <c r="O4686" s="1"/>
      <c r="P4686" s="46"/>
    </row>
    <row r="4687" spans="1:16" ht="16.5" customHeight="1">
      <c r="A4687" s="8"/>
      <c r="B4687" s="1"/>
      <c r="C4687" s="1"/>
      <c r="D4687" s="1"/>
      <c r="E4687" s="1"/>
      <c r="F4687" s="1"/>
      <c r="G4687" s="1"/>
      <c r="H4687" s="1"/>
      <c r="I4687" s="1"/>
      <c r="J4687" s="1"/>
      <c r="K4687" s="27"/>
      <c r="L4687" s="27"/>
      <c r="M4687" s="1"/>
      <c r="N4687" s="92"/>
      <c r="O4687" s="1"/>
      <c r="P4687" s="46"/>
    </row>
    <row r="4688" spans="1:16" ht="16.5" customHeight="1">
      <c r="A4688" s="8"/>
      <c r="B4688" s="1"/>
      <c r="C4688" s="1"/>
      <c r="D4688" s="1"/>
      <c r="E4688" s="1"/>
      <c r="F4688" s="1"/>
      <c r="G4688" s="1"/>
      <c r="H4688" s="1"/>
      <c r="I4688" s="1"/>
      <c r="J4688" s="1"/>
      <c r="K4688" s="27"/>
      <c r="L4688" s="27"/>
      <c r="M4688" s="1"/>
      <c r="N4688" s="92"/>
      <c r="O4688" s="1"/>
      <c r="P4688" s="46"/>
    </row>
    <row r="4689" spans="1:16" ht="16.5" customHeight="1">
      <c r="A4689" s="8"/>
      <c r="B4689" s="1"/>
      <c r="C4689" s="1"/>
      <c r="D4689" s="1"/>
      <c r="E4689" s="1"/>
      <c r="F4689" s="1"/>
      <c r="G4689" s="1"/>
      <c r="H4689" s="1"/>
      <c r="I4689" s="1"/>
      <c r="J4689" s="1"/>
      <c r="K4689" s="27"/>
      <c r="L4689" s="27"/>
      <c r="M4689" s="1"/>
      <c r="N4689" s="92"/>
      <c r="O4689" s="1"/>
      <c r="P4689" s="46"/>
    </row>
    <row r="4690" spans="1:16" ht="16.5" customHeight="1">
      <c r="A4690" s="8"/>
      <c r="B4690" s="1"/>
      <c r="C4690" s="1"/>
      <c r="D4690" s="1"/>
      <c r="E4690" s="1"/>
      <c r="F4690" s="1"/>
      <c r="G4690" s="1"/>
      <c r="H4690" s="1"/>
      <c r="I4690" s="1"/>
      <c r="J4690" s="1"/>
      <c r="K4690" s="27"/>
      <c r="L4690" s="27"/>
      <c r="M4690" s="1"/>
      <c r="N4690" s="92"/>
      <c r="O4690" s="1"/>
      <c r="P4690" s="46"/>
    </row>
    <row r="4691" spans="1:16" ht="16.5" customHeight="1">
      <c r="A4691" s="8"/>
      <c r="B4691" s="1"/>
      <c r="C4691" s="1"/>
      <c r="D4691" s="1"/>
      <c r="E4691" s="1"/>
      <c r="F4691" s="1"/>
      <c r="G4691" s="1"/>
      <c r="H4691" s="1"/>
      <c r="I4691" s="1"/>
      <c r="J4691" s="1"/>
      <c r="K4691" s="27"/>
      <c r="L4691" s="27"/>
      <c r="M4691" s="1"/>
      <c r="N4691" s="92"/>
      <c r="O4691" s="1"/>
      <c r="P4691" s="46"/>
    </row>
    <row r="4692" spans="1:16" ht="16.5" customHeight="1">
      <c r="A4692" s="8"/>
      <c r="B4692" s="1"/>
      <c r="C4692" s="1"/>
      <c r="D4692" s="1"/>
      <c r="E4692" s="1"/>
      <c r="F4692" s="1"/>
      <c r="G4692" s="1"/>
      <c r="H4692" s="1"/>
      <c r="I4692" s="1"/>
      <c r="J4692" s="1"/>
      <c r="K4692" s="27"/>
      <c r="L4692" s="27"/>
      <c r="M4692" s="1"/>
      <c r="N4692" s="92"/>
      <c r="O4692" s="1"/>
      <c r="P4692" s="46"/>
    </row>
    <row r="4693" spans="1:16" ht="16.5" customHeight="1">
      <c r="A4693" s="8"/>
      <c r="B4693" s="1"/>
      <c r="C4693" s="1"/>
      <c r="D4693" s="1"/>
      <c r="E4693" s="1"/>
      <c r="F4693" s="1"/>
      <c r="G4693" s="1"/>
      <c r="H4693" s="1"/>
      <c r="I4693" s="1"/>
      <c r="J4693" s="1"/>
      <c r="K4693" s="27"/>
      <c r="L4693" s="27"/>
      <c r="M4693" s="1"/>
      <c r="N4693" s="92"/>
      <c r="O4693" s="1"/>
      <c r="P4693" s="46"/>
    </row>
    <row r="4694" spans="1:16" ht="16.5" customHeight="1">
      <c r="A4694" s="8"/>
      <c r="B4694" s="1"/>
      <c r="C4694" s="1"/>
      <c r="D4694" s="1"/>
      <c r="E4694" s="1"/>
      <c r="F4694" s="1"/>
      <c r="G4694" s="1"/>
      <c r="H4694" s="1"/>
      <c r="I4694" s="1"/>
      <c r="J4694" s="1"/>
      <c r="K4694" s="27"/>
      <c r="L4694" s="27"/>
      <c r="M4694" s="1"/>
      <c r="N4694" s="92"/>
      <c r="O4694" s="1"/>
      <c r="P4694" s="46"/>
    </row>
    <row r="4695" spans="1:16" ht="16.5" customHeight="1">
      <c r="A4695" s="8"/>
      <c r="B4695" s="1"/>
      <c r="C4695" s="1"/>
      <c r="D4695" s="1"/>
      <c r="E4695" s="1"/>
      <c r="F4695" s="1"/>
      <c r="G4695" s="1"/>
      <c r="H4695" s="1"/>
      <c r="I4695" s="1"/>
      <c r="J4695" s="1"/>
      <c r="K4695" s="27"/>
      <c r="L4695" s="27"/>
      <c r="M4695" s="1"/>
      <c r="N4695" s="92"/>
      <c r="O4695" s="1"/>
      <c r="P4695" s="46"/>
    </row>
    <row r="4696" spans="1:16" ht="16.5" customHeight="1">
      <c r="A4696" s="8"/>
      <c r="B4696" s="1"/>
      <c r="C4696" s="1"/>
      <c r="D4696" s="1"/>
      <c r="E4696" s="1"/>
      <c r="F4696" s="1"/>
      <c r="G4696" s="1"/>
      <c r="H4696" s="1"/>
      <c r="I4696" s="1"/>
      <c r="J4696" s="1"/>
      <c r="K4696" s="27"/>
      <c r="L4696" s="27"/>
      <c r="M4696" s="1"/>
      <c r="N4696" s="92"/>
      <c r="O4696" s="1"/>
      <c r="P4696" s="46"/>
    </row>
    <row r="4697" spans="1:16" ht="16.5" customHeight="1">
      <c r="A4697" s="8"/>
      <c r="B4697" s="1"/>
      <c r="C4697" s="1"/>
      <c r="D4697" s="1"/>
      <c r="E4697" s="1"/>
      <c r="F4697" s="1"/>
      <c r="G4697" s="1"/>
      <c r="H4697" s="1"/>
      <c r="I4697" s="1"/>
      <c r="J4697" s="1"/>
      <c r="K4697" s="27"/>
      <c r="L4697" s="27"/>
      <c r="M4697" s="1"/>
      <c r="N4697" s="92"/>
      <c r="O4697" s="1"/>
      <c r="P4697" s="46"/>
    </row>
    <row r="4698" spans="1:16" ht="16.5" customHeight="1">
      <c r="A4698" s="8"/>
      <c r="B4698" s="1"/>
      <c r="C4698" s="1"/>
      <c r="D4698" s="1"/>
      <c r="E4698" s="1"/>
      <c r="F4698" s="1"/>
      <c r="G4698" s="1"/>
      <c r="H4698" s="1"/>
      <c r="I4698" s="1"/>
      <c r="J4698" s="1"/>
      <c r="K4698" s="27"/>
      <c r="L4698" s="27"/>
      <c r="M4698" s="1"/>
      <c r="N4698" s="92"/>
      <c r="O4698" s="1"/>
      <c r="P4698" s="46"/>
    </row>
    <row r="4699" spans="1:16" ht="16.5" customHeight="1">
      <c r="A4699" s="8"/>
      <c r="B4699" s="1"/>
      <c r="C4699" s="1"/>
      <c r="D4699" s="1"/>
      <c r="E4699" s="1"/>
      <c r="F4699" s="1"/>
      <c r="G4699" s="1"/>
      <c r="H4699" s="1"/>
      <c r="I4699" s="1"/>
      <c r="J4699" s="1"/>
      <c r="K4699" s="27"/>
      <c r="L4699" s="27"/>
      <c r="M4699" s="1"/>
      <c r="N4699" s="92"/>
      <c r="O4699" s="1"/>
      <c r="P4699" s="46"/>
    </row>
    <row r="4700" spans="1:16" ht="16.5" customHeight="1">
      <c r="A4700" s="8"/>
      <c r="B4700" s="1"/>
      <c r="C4700" s="1"/>
      <c r="D4700" s="1"/>
      <c r="E4700" s="1"/>
      <c r="F4700" s="1"/>
      <c r="G4700" s="1"/>
      <c r="H4700" s="1"/>
      <c r="I4700" s="1"/>
      <c r="J4700" s="1"/>
      <c r="K4700" s="27"/>
      <c r="L4700" s="27"/>
      <c r="M4700" s="1"/>
      <c r="N4700" s="92"/>
      <c r="O4700" s="1"/>
      <c r="P4700" s="46"/>
    </row>
    <row r="4701" spans="1:16" ht="16.5" customHeight="1">
      <c r="A4701" s="8"/>
      <c r="B4701" s="1"/>
      <c r="C4701" s="1"/>
      <c r="D4701" s="1"/>
      <c r="E4701" s="1"/>
      <c r="F4701" s="1"/>
      <c r="G4701" s="1"/>
      <c r="H4701" s="1"/>
      <c r="I4701" s="1"/>
      <c r="J4701" s="1"/>
      <c r="K4701" s="27"/>
      <c r="L4701" s="27"/>
      <c r="M4701" s="1"/>
      <c r="N4701" s="92"/>
      <c r="O4701" s="1"/>
      <c r="P4701" s="46"/>
    </row>
    <row r="4702" spans="1:16" ht="16.5" customHeight="1">
      <c r="A4702" s="8"/>
      <c r="B4702" s="1"/>
      <c r="C4702" s="1"/>
      <c r="D4702" s="1"/>
      <c r="E4702" s="1"/>
      <c r="F4702" s="1"/>
      <c r="G4702" s="1"/>
      <c r="H4702" s="1"/>
      <c r="I4702" s="1"/>
      <c r="J4702" s="1"/>
      <c r="K4702" s="27"/>
      <c r="L4702" s="27"/>
      <c r="M4702" s="1"/>
      <c r="N4702" s="92"/>
      <c r="O4702" s="1"/>
      <c r="P4702" s="46"/>
    </row>
    <row r="4703" spans="1:16" ht="16.5" customHeight="1">
      <c r="A4703" s="8"/>
      <c r="B4703" s="1"/>
      <c r="C4703" s="1"/>
      <c r="D4703" s="1"/>
      <c r="E4703" s="1"/>
      <c r="F4703" s="1"/>
      <c r="G4703" s="1"/>
      <c r="H4703" s="1"/>
      <c r="I4703" s="1"/>
      <c r="J4703" s="1"/>
      <c r="K4703" s="27"/>
      <c r="L4703" s="27"/>
      <c r="M4703" s="1"/>
      <c r="N4703" s="92"/>
      <c r="O4703" s="1"/>
      <c r="P4703" s="46"/>
    </row>
    <row r="4704" spans="1:16" ht="16.5" customHeight="1">
      <c r="A4704" s="8"/>
      <c r="B4704" s="1"/>
      <c r="C4704" s="1"/>
      <c r="D4704" s="1"/>
      <c r="E4704" s="1"/>
      <c r="F4704" s="1"/>
      <c r="G4704" s="1"/>
      <c r="H4704" s="1"/>
      <c r="I4704" s="1"/>
      <c r="J4704" s="1"/>
      <c r="K4704" s="27"/>
      <c r="L4704" s="27"/>
      <c r="M4704" s="1"/>
      <c r="N4704" s="92"/>
      <c r="O4704" s="1"/>
      <c r="P4704" s="46"/>
    </row>
    <row r="4705" spans="1:16" ht="16.5" customHeight="1">
      <c r="A4705" s="8"/>
      <c r="B4705" s="1"/>
      <c r="C4705" s="1"/>
      <c r="D4705" s="1"/>
      <c r="E4705" s="1"/>
      <c r="F4705" s="1"/>
      <c r="G4705" s="1"/>
      <c r="H4705" s="1"/>
      <c r="I4705" s="1"/>
      <c r="J4705" s="1"/>
      <c r="K4705" s="27"/>
      <c r="L4705" s="27"/>
      <c r="M4705" s="1"/>
      <c r="N4705" s="92"/>
      <c r="O4705" s="1"/>
      <c r="P4705" s="46"/>
    </row>
    <row r="4706" spans="1:16" ht="16.5" customHeight="1">
      <c r="A4706" s="8"/>
      <c r="B4706" s="1"/>
      <c r="C4706" s="1"/>
      <c r="D4706" s="1"/>
      <c r="E4706" s="1"/>
      <c r="F4706" s="1"/>
      <c r="G4706" s="1"/>
      <c r="H4706" s="1"/>
      <c r="I4706" s="1"/>
      <c r="J4706" s="1"/>
      <c r="K4706" s="27"/>
      <c r="L4706" s="27"/>
      <c r="M4706" s="1"/>
      <c r="N4706" s="92"/>
      <c r="O4706" s="1"/>
      <c r="P4706" s="46"/>
    </row>
    <row r="4707" spans="1:16" ht="16.5" customHeight="1">
      <c r="A4707" s="8"/>
      <c r="B4707" s="1"/>
      <c r="C4707" s="1"/>
      <c r="D4707" s="1"/>
      <c r="E4707" s="1"/>
      <c r="F4707" s="1"/>
      <c r="G4707" s="1"/>
      <c r="H4707" s="1"/>
      <c r="I4707" s="1"/>
      <c r="J4707" s="1"/>
      <c r="K4707" s="27"/>
      <c r="L4707" s="27"/>
      <c r="M4707" s="1"/>
      <c r="N4707" s="92"/>
      <c r="O4707" s="1"/>
      <c r="P4707" s="46"/>
    </row>
    <row r="4708" spans="1:16" ht="16.5" customHeight="1">
      <c r="A4708" s="8"/>
      <c r="B4708" s="1"/>
      <c r="C4708" s="1"/>
      <c r="D4708" s="1"/>
      <c r="E4708" s="1"/>
      <c r="F4708" s="1"/>
      <c r="G4708" s="1"/>
      <c r="H4708" s="1"/>
      <c r="I4708" s="1"/>
      <c r="J4708" s="1"/>
      <c r="K4708" s="27"/>
      <c r="L4708" s="27"/>
      <c r="M4708" s="1"/>
      <c r="N4708" s="92"/>
      <c r="O4708" s="1"/>
      <c r="P4708" s="46"/>
    </row>
    <row r="4709" spans="1:16" ht="16.5" customHeight="1">
      <c r="A4709" s="8"/>
      <c r="B4709" s="1"/>
      <c r="C4709" s="1"/>
      <c r="D4709" s="1"/>
      <c r="E4709" s="1"/>
      <c r="F4709" s="1"/>
      <c r="G4709" s="1"/>
      <c r="H4709" s="1"/>
      <c r="I4709" s="1"/>
      <c r="J4709" s="1"/>
      <c r="K4709" s="27"/>
      <c r="L4709" s="27"/>
      <c r="M4709" s="1"/>
      <c r="N4709" s="92"/>
      <c r="O4709" s="1"/>
      <c r="P4709" s="46"/>
    </row>
    <row r="4710" spans="1:16" ht="16.5" customHeight="1">
      <c r="A4710" s="8"/>
      <c r="B4710" s="1"/>
      <c r="C4710" s="1"/>
      <c r="D4710" s="1"/>
      <c r="E4710" s="1"/>
      <c r="F4710" s="1"/>
      <c r="G4710" s="1"/>
      <c r="H4710" s="1"/>
      <c r="I4710" s="1"/>
      <c r="J4710" s="1"/>
      <c r="K4710" s="27"/>
      <c r="L4710" s="27"/>
      <c r="M4710" s="1"/>
      <c r="N4710" s="92"/>
      <c r="O4710" s="1"/>
      <c r="P4710" s="46"/>
    </row>
    <row r="4711" spans="1:16" ht="16.5" customHeight="1">
      <c r="A4711" s="8"/>
      <c r="B4711" s="1"/>
      <c r="C4711" s="1"/>
      <c r="D4711" s="1"/>
      <c r="E4711" s="1"/>
      <c r="F4711" s="1"/>
      <c r="G4711" s="1"/>
      <c r="H4711" s="1"/>
      <c r="I4711" s="1"/>
      <c r="J4711" s="1"/>
      <c r="K4711" s="27"/>
      <c r="L4711" s="27"/>
      <c r="M4711" s="1"/>
      <c r="N4711" s="92"/>
      <c r="O4711" s="1"/>
      <c r="P4711" s="46"/>
    </row>
    <row r="4712" spans="1:16" ht="16.5" customHeight="1">
      <c r="A4712" s="8"/>
      <c r="B4712" s="1"/>
      <c r="C4712" s="1"/>
      <c r="D4712" s="1"/>
      <c r="E4712" s="1"/>
      <c r="F4712" s="1"/>
      <c r="G4712" s="1"/>
      <c r="H4712" s="1"/>
      <c r="I4712" s="1"/>
      <c r="J4712" s="1"/>
      <c r="K4712" s="27"/>
      <c r="L4712" s="27"/>
      <c r="M4712" s="1"/>
      <c r="N4712" s="92"/>
      <c r="O4712" s="1"/>
      <c r="P4712" s="46"/>
    </row>
    <row r="4713" spans="1:16" ht="16.5" customHeight="1">
      <c r="A4713" s="8"/>
      <c r="B4713" s="1"/>
      <c r="C4713" s="1"/>
      <c r="D4713" s="1"/>
      <c r="E4713" s="1"/>
      <c r="F4713" s="1"/>
      <c r="G4713" s="1"/>
      <c r="H4713" s="1"/>
      <c r="I4713" s="1"/>
      <c r="J4713" s="1"/>
      <c r="K4713" s="27"/>
      <c r="L4713" s="27"/>
      <c r="M4713" s="1"/>
      <c r="N4713" s="92"/>
      <c r="O4713" s="1"/>
      <c r="P4713" s="46"/>
    </row>
    <row r="4714" spans="1:16" ht="16.5" customHeight="1">
      <c r="A4714" s="8"/>
      <c r="B4714" s="1"/>
      <c r="C4714" s="1"/>
      <c r="D4714" s="1"/>
      <c r="E4714" s="1"/>
      <c r="F4714" s="1"/>
      <c r="G4714" s="1"/>
      <c r="H4714" s="1"/>
      <c r="I4714" s="1"/>
      <c r="J4714" s="1"/>
      <c r="K4714" s="27"/>
      <c r="L4714" s="27"/>
      <c r="M4714" s="1"/>
      <c r="N4714" s="92"/>
      <c r="O4714" s="1"/>
      <c r="P4714" s="46"/>
    </row>
    <row r="4715" spans="1:16" ht="16.5" customHeight="1">
      <c r="A4715" s="8"/>
      <c r="B4715" s="1"/>
      <c r="C4715" s="1"/>
      <c r="D4715" s="1"/>
      <c r="E4715" s="1"/>
      <c r="F4715" s="1"/>
      <c r="G4715" s="1"/>
      <c r="H4715" s="1"/>
      <c r="I4715" s="1"/>
      <c r="J4715" s="1"/>
      <c r="K4715" s="27"/>
      <c r="L4715" s="27"/>
      <c r="M4715" s="1"/>
      <c r="N4715" s="92"/>
      <c r="O4715" s="1"/>
      <c r="P4715" s="46"/>
    </row>
    <row r="4716" spans="1:16" ht="16.5" customHeight="1">
      <c r="A4716" s="8"/>
      <c r="B4716" s="1"/>
      <c r="C4716" s="1"/>
      <c r="D4716" s="1"/>
      <c r="E4716" s="1"/>
      <c r="F4716" s="1"/>
      <c r="G4716" s="1"/>
      <c r="H4716" s="1"/>
      <c r="I4716" s="1"/>
      <c r="J4716" s="1"/>
      <c r="K4716" s="27"/>
      <c r="L4716" s="27"/>
      <c r="M4716" s="1"/>
      <c r="N4716" s="92"/>
      <c r="O4716" s="1"/>
      <c r="P4716" s="46"/>
    </row>
    <row r="4717" spans="1:16" ht="16.5" customHeight="1">
      <c r="A4717" s="8"/>
      <c r="B4717" s="1"/>
      <c r="C4717" s="1"/>
      <c r="D4717" s="1"/>
      <c r="E4717" s="1"/>
      <c r="F4717" s="1"/>
      <c r="G4717" s="1"/>
      <c r="H4717" s="1"/>
      <c r="I4717" s="1"/>
      <c r="J4717" s="1"/>
      <c r="K4717" s="27"/>
      <c r="L4717" s="27"/>
      <c r="M4717" s="1"/>
      <c r="N4717" s="92"/>
      <c r="O4717" s="1"/>
      <c r="P4717" s="46"/>
    </row>
    <row r="4718" spans="1:16" ht="16.5" customHeight="1">
      <c r="A4718" s="8"/>
      <c r="B4718" s="1"/>
      <c r="C4718" s="1"/>
      <c r="D4718" s="1"/>
      <c r="E4718" s="1"/>
      <c r="F4718" s="1"/>
      <c r="G4718" s="1"/>
      <c r="H4718" s="1"/>
      <c r="I4718" s="1"/>
      <c r="J4718" s="1"/>
      <c r="K4718" s="27"/>
      <c r="L4718" s="27"/>
      <c r="M4718" s="1"/>
      <c r="N4718" s="92"/>
      <c r="O4718" s="1"/>
      <c r="P4718" s="46"/>
    </row>
    <row r="4719" spans="1:16" ht="16.5" customHeight="1">
      <c r="A4719" s="8"/>
      <c r="B4719" s="1"/>
      <c r="C4719" s="1"/>
      <c r="D4719" s="1"/>
      <c r="E4719" s="1"/>
      <c r="F4719" s="1"/>
      <c r="G4719" s="1"/>
      <c r="H4719" s="1"/>
      <c r="I4719" s="1"/>
      <c r="J4719" s="1"/>
      <c r="K4719" s="27"/>
      <c r="L4719" s="27"/>
      <c r="M4719" s="1"/>
      <c r="N4719" s="92"/>
      <c r="O4719" s="1"/>
      <c r="P4719" s="46"/>
    </row>
    <row r="4720" spans="1:16" ht="16.5" customHeight="1">
      <c r="A4720" s="8"/>
      <c r="B4720" s="1"/>
      <c r="C4720" s="1"/>
      <c r="D4720" s="1"/>
      <c r="E4720" s="1"/>
      <c r="F4720" s="1"/>
      <c r="G4720" s="1"/>
      <c r="H4720" s="1"/>
      <c r="I4720" s="1"/>
      <c r="J4720" s="1"/>
      <c r="K4720" s="27"/>
      <c r="L4720" s="27"/>
      <c r="M4720" s="1"/>
      <c r="N4720" s="92"/>
      <c r="O4720" s="1"/>
      <c r="P4720" s="46"/>
    </row>
    <row r="4721" spans="1:16" ht="16.5" customHeight="1">
      <c r="A4721" s="8"/>
      <c r="B4721" s="1"/>
      <c r="C4721" s="1"/>
      <c r="D4721" s="1"/>
      <c r="E4721" s="1"/>
      <c r="F4721" s="1"/>
      <c r="G4721" s="1"/>
      <c r="H4721" s="1"/>
      <c r="I4721" s="1"/>
      <c r="J4721" s="1"/>
      <c r="K4721" s="27"/>
      <c r="L4721" s="27"/>
      <c r="M4721" s="1"/>
      <c r="N4721" s="92"/>
      <c r="O4721" s="1"/>
      <c r="P4721" s="46"/>
    </row>
    <row r="4722" spans="1:16" ht="16.5" customHeight="1">
      <c r="A4722" s="8"/>
      <c r="B4722" s="1"/>
      <c r="C4722" s="1"/>
      <c r="D4722" s="1"/>
      <c r="E4722" s="1"/>
      <c r="F4722" s="1"/>
      <c r="G4722" s="1"/>
      <c r="H4722" s="1"/>
      <c r="I4722" s="1"/>
      <c r="J4722" s="1"/>
      <c r="K4722" s="27"/>
      <c r="L4722" s="27"/>
      <c r="M4722" s="1"/>
      <c r="N4722" s="92"/>
      <c r="O4722" s="1"/>
      <c r="P4722" s="46"/>
    </row>
    <row r="4723" spans="1:16" ht="16.5" customHeight="1">
      <c r="A4723" s="8"/>
      <c r="B4723" s="1"/>
      <c r="C4723" s="1"/>
      <c r="D4723" s="1"/>
      <c r="E4723" s="1"/>
      <c r="F4723" s="1"/>
      <c r="G4723" s="1"/>
      <c r="H4723" s="1"/>
      <c r="I4723" s="1"/>
      <c r="J4723" s="1"/>
      <c r="K4723" s="27"/>
      <c r="L4723" s="27"/>
      <c r="M4723" s="1"/>
      <c r="N4723" s="92"/>
      <c r="O4723" s="1"/>
      <c r="P4723" s="46"/>
    </row>
    <row r="4724" spans="1:16" ht="16.5" customHeight="1">
      <c r="A4724" s="8"/>
      <c r="B4724" s="1"/>
      <c r="C4724" s="1"/>
      <c r="D4724" s="1"/>
      <c r="E4724" s="1"/>
      <c r="F4724" s="1"/>
      <c r="G4724" s="1"/>
      <c r="H4724" s="1"/>
      <c r="I4724" s="1"/>
      <c r="J4724" s="1"/>
      <c r="K4724" s="27"/>
      <c r="L4724" s="27"/>
      <c r="M4724" s="1"/>
      <c r="N4724" s="92"/>
      <c r="O4724" s="1"/>
      <c r="P4724" s="46"/>
    </row>
    <row r="4725" spans="1:16" ht="16.5" customHeight="1">
      <c r="A4725" s="8"/>
      <c r="B4725" s="1"/>
      <c r="C4725" s="1"/>
      <c r="D4725" s="1"/>
      <c r="E4725" s="1"/>
      <c r="F4725" s="1"/>
      <c r="G4725" s="1"/>
      <c r="H4725" s="1"/>
      <c r="I4725" s="1"/>
      <c r="J4725" s="1"/>
      <c r="K4725" s="27"/>
      <c r="L4725" s="27"/>
      <c r="M4725" s="1"/>
      <c r="N4725" s="92"/>
      <c r="O4725" s="1"/>
      <c r="P4725" s="46"/>
    </row>
    <row r="4726" spans="1:16" ht="16.5" customHeight="1">
      <c r="A4726" s="8"/>
      <c r="B4726" s="1"/>
      <c r="C4726" s="1"/>
      <c r="D4726" s="1"/>
      <c r="E4726" s="1"/>
      <c r="F4726" s="1"/>
      <c r="G4726" s="1"/>
      <c r="H4726" s="1"/>
      <c r="I4726" s="1"/>
      <c r="J4726" s="1"/>
      <c r="K4726" s="27"/>
      <c r="L4726" s="27"/>
      <c r="M4726" s="1"/>
      <c r="N4726" s="92"/>
      <c r="O4726" s="1"/>
      <c r="P4726" s="46"/>
    </row>
    <row r="4727" spans="1:16" ht="16.5" customHeight="1">
      <c r="A4727" s="8"/>
      <c r="B4727" s="1"/>
      <c r="C4727" s="1"/>
      <c r="D4727" s="1"/>
      <c r="E4727" s="1"/>
      <c r="F4727" s="1"/>
      <c r="G4727" s="1"/>
      <c r="H4727" s="1"/>
      <c r="I4727" s="1"/>
      <c r="J4727" s="1"/>
      <c r="K4727" s="27"/>
      <c r="L4727" s="27"/>
      <c r="M4727" s="1"/>
      <c r="N4727" s="92"/>
      <c r="O4727" s="1"/>
      <c r="P4727" s="46"/>
    </row>
    <row r="4728" spans="1:16" ht="16.5" customHeight="1">
      <c r="A4728" s="8"/>
      <c r="B4728" s="1"/>
      <c r="C4728" s="1"/>
      <c r="D4728" s="1"/>
      <c r="E4728" s="1"/>
      <c r="F4728" s="1"/>
      <c r="G4728" s="1"/>
      <c r="H4728" s="1"/>
      <c r="I4728" s="1"/>
      <c r="J4728" s="1"/>
      <c r="K4728" s="27"/>
      <c r="L4728" s="27"/>
      <c r="M4728" s="1"/>
      <c r="N4728" s="92"/>
      <c r="O4728" s="1"/>
      <c r="P4728" s="46"/>
    </row>
    <row r="4729" spans="1:16" ht="16.5" customHeight="1">
      <c r="A4729" s="8"/>
      <c r="B4729" s="1"/>
      <c r="C4729" s="1"/>
      <c r="D4729" s="1"/>
      <c r="E4729" s="1"/>
      <c r="F4729" s="1"/>
      <c r="G4729" s="1"/>
      <c r="H4729" s="1"/>
      <c r="I4729" s="1"/>
      <c r="J4729" s="1"/>
      <c r="K4729" s="27"/>
      <c r="L4729" s="27"/>
      <c r="M4729" s="1"/>
      <c r="N4729" s="92"/>
      <c r="O4729" s="1"/>
      <c r="P4729" s="46"/>
    </row>
    <row r="4730" spans="1:16" ht="16.5" customHeight="1">
      <c r="A4730" s="8"/>
      <c r="B4730" s="1"/>
      <c r="C4730" s="1"/>
      <c r="D4730" s="1"/>
      <c r="E4730" s="1"/>
      <c r="F4730" s="1"/>
      <c r="G4730" s="1"/>
      <c r="H4730" s="1"/>
      <c r="I4730" s="1"/>
      <c r="J4730" s="1"/>
      <c r="K4730" s="27"/>
      <c r="L4730" s="27"/>
      <c r="M4730" s="1"/>
      <c r="N4730" s="92"/>
      <c r="O4730" s="1"/>
      <c r="P4730" s="46"/>
    </row>
    <row r="4731" spans="1:16" ht="16.5" customHeight="1">
      <c r="A4731" s="8"/>
      <c r="B4731" s="1"/>
      <c r="C4731" s="1"/>
      <c r="D4731" s="1"/>
      <c r="E4731" s="1"/>
      <c r="F4731" s="1"/>
      <c r="G4731" s="1"/>
      <c r="H4731" s="1"/>
      <c r="I4731" s="1"/>
      <c r="J4731" s="1"/>
      <c r="K4731" s="27"/>
      <c r="L4731" s="27"/>
      <c r="M4731" s="1"/>
      <c r="N4731" s="92"/>
      <c r="O4731" s="1"/>
      <c r="P4731" s="46"/>
    </row>
    <row r="4732" spans="1:16" ht="16.5" customHeight="1">
      <c r="A4732" s="8"/>
      <c r="B4732" s="1"/>
      <c r="C4732" s="1"/>
      <c r="D4732" s="1"/>
      <c r="E4732" s="1"/>
      <c r="F4732" s="1"/>
      <c r="G4732" s="1"/>
      <c r="H4732" s="1"/>
      <c r="I4732" s="1"/>
      <c r="J4732" s="1"/>
      <c r="K4732" s="27"/>
      <c r="L4732" s="27"/>
      <c r="M4732" s="1"/>
      <c r="N4732" s="92"/>
      <c r="O4732" s="1"/>
      <c r="P4732" s="46"/>
    </row>
    <row r="4733" spans="1:16" ht="16.5" customHeight="1">
      <c r="A4733" s="8"/>
      <c r="B4733" s="1"/>
      <c r="C4733" s="1"/>
      <c r="D4733" s="1"/>
      <c r="E4733" s="1"/>
      <c r="F4733" s="1"/>
      <c r="G4733" s="1"/>
      <c r="H4733" s="1"/>
      <c r="I4733" s="1"/>
      <c r="J4733" s="1"/>
      <c r="K4733" s="27"/>
      <c r="L4733" s="27"/>
      <c r="M4733" s="1"/>
      <c r="N4733" s="92"/>
      <c r="O4733" s="1"/>
      <c r="P4733" s="46"/>
    </row>
    <row r="4734" spans="1:16" ht="16.5" customHeight="1">
      <c r="A4734" s="8"/>
      <c r="B4734" s="1"/>
      <c r="C4734" s="1"/>
      <c r="D4734" s="1"/>
      <c r="E4734" s="1"/>
      <c r="F4734" s="1"/>
      <c r="G4734" s="1"/>
      <c r="H4734" s="1"/>
      <c r="I4734" s="1"/>
      <c r="J4734" s="1"/>
      <c r="K4734" s="27"/>
      <c r="L4734" s="27"/>
      <c r="M4734" s="1"/>
      <c r="N4734" s="92"/>
      <c r="O4734" s="1"/>
      <c r="P4734" s="46"/>
    </row>
    <row r="4735" spans="1:16" ht="16.5" customHeight="1">
      <c r="A4735" s="8"/>
      <c r="B4735" s="1"/>
      <c r="C4735" s="1"/>
      <c r="D4735" s="1"/>
      <c r="E4735" s="1"/>
      <c r="F4735" s="1"/>
      <c r="G4735" s="1"/>
      <c r="H4735" s="1"/>
      <c r="I4735" s="1"/>
      <c r="J4735" s="1"/>
      <c r="K4735" s="27"/>
      <c r="L4735" s="27"/>
      <c r="M4735" s="1"/>
      <c r="N4735" s="92"/>
      <c r="O4735" s="1"/>
      <c r="P4735" s="46"/>
    </row>
    <row r="4736" spans="1:16" ht="16.5" customHeight="1">
      <c r="A4736" s="8"/>
      <c r="B4736" s="1"/>
      <c r="C4736" s="1"/>
      <c r="D4736" s="1"/>
      <c r="E4736" s="1"/>
      <c r="F4736" s="1"/>
      <c r="G4736" s="1"/>
      <c r="H4736" s="1"/>
      <c r="I4736" s="1"/>
      <c r="J4736" s="1"/>
      <c r="K4736" s="27"/>
      <c r="L4736" s="27"/>
      <c r="M4736" s="1"/>
      <c r="N4736" s="92"/>
      <c r="O4736" s="1"/>
      <c r="P4736" s="46"/>
    </row>
    <row r="4737" spans="1:16" ht="16.5" customHeight="1">
      <c r="A4737" s="8"/>
      <c r="B4737" s="1"/>
      <c r="C4737" s="1"/>
      <c r="D4737" s="1"/>
      <c r="E4737" s="1"/>
      <c r="F4737" s="1"/>
      <c r="G4737" s="1"/>
      <c r="H4737" s="1"/>
      <c r="I4737" s="1"/>
      <c r="J4737" s="1"/>
      <c r="K4737" s="27"/>
      <c r="L4737" s="27"/>
      <c r="M4737" s="1"/>
      <c r="N4737" s="92"/>
      <c r="O4737" s="1"/>
      <c r="P4737" s="46"/>
    </row>
    <row r="4738" spans="1:16" ht="16.5" customHeight="1">
      <c r="A4738" s="8"/>
      <c r="B4738" s="1"/>
      <c r="C4738" s="1"/>
      <c r="D4738" s="1"/>
      <c r="E4738" s="1"/>
      <c r="F4738" s="1"/>
      <c r="G4738" s="1"/>
      <c r="H4738" s="1"/>
      <c r="I4738" s="1"/>
      <c r="J4738" s="1"/>
      <c r="K4738" s="27"/>
      <c r="L4738" s="27"/>
      <c r="M4738" s="1"/>
      <c r="N4738" s="92"/>
      <c r="O4738" s="1"/>
      <c r="P4738" s="46"/>
    </row>
    <row r="4739" spans="1:16" ht="16.5" customHeight="1">
      <c r="A4739" s="8"/>
      <c r="B4739" s="1"/>
      <c r="C4739" s="1"/>
      <c r="D4739" s="1"/>
      <c r="E4739" s="1"/>
      <c r="F4739" s="1"/>
      <c r="G4739" s="1"/>
      <c r="H4739" s="1"/>
      <c r="I4739" s="1"/>
      <c r="J4739" s="1"/>
      <c r="K4739" s="27"/>
      <c r="L4739" s="27"/>
      <c r="M4739" s="1"/>
      <c r="N4739" s="92"/>
      <c r="O4739" s="1"/>
      <c r="P4739" s="46"/>
    </row>
    <row r="4740" spans="1:16" ht="16.5" customHeight="1">
      <c r="A4740" s="8"/>
      <c r="B4740" s="1"/>
      <c r="C4740" s="1"/>
      <c r="D4740" s="1"/>
      <c r="E4740" s="1"/>
      <c r="F4740" s="1"/>
      <c r="G4740" s="1"/>
      <c r="H4740" s="1"/>
      <c r="I4740" s="1"/>
      <c r="J4740" s="1"/>
      <c r="K4740" s="27"/>
      <c r="L4740" s="27"/>
      <c r="M4740" s="1"/>
      <c r="N4740" s="92"/>
      <c r="O4740" s="1"/>
      <c r="P4740" s="46"/>
    </row>
    <row r="4741" spans="1:16" ht="16.5" customHeight="1">
      <c r="A4741" s="8"/>
      <c r="B4741" s="1"/>
      <c r="C4741" s="1"/>
      <c r="D4741" s="1"/>
      <c r="E4741" s="1"/>
      <c r="F4741" s="1"/>
      <c r="G4741" s="1"/>
      <c r="H4741" s="1"/>
      <c r="I4741" s="1"/>
      <c r="J4741" s="1"/>
      <c r="K4741" s="27"/>
      <c r="L4741" s="27"/>
      <c r="M4741" s="1"/>
      <c r="N4741" s="92"/>
      <c r="O4741" s="1"/>
      <c r="P4741" s="46"/>
    </row>
    <row r="4742" spans="1:16" ht="16.5" customHeight="1">
      <c r="A4742" s="8"/>
      <c r="B4742" s="1"/>
      <c r="C4742" s="1"/>
      <c r="D4742" s="1"/>
      <c r="E4742" s="1"/>
      <c r="F4742" s="1"/>
      <c r="G4742" s="1"/>
      <c r="H4742" s="1"/>
      <c r="I4742" s="1"/>
      <c r="J4742" s="1"/>
      <c r="K4742" s="27"/>
      <c r="L4742" s="27"/>
      <c r="M4742" s="1"/>
      <c r="N4742" s="92"/>
      <c r="O4742" s="1"/>
      <c r="P4742" s="46"/>
    </row>
    <row r="4743" spans="1:16" ht="16.5" customHeight="1">
      <c r="A4743" s="8"/>
      <c r="B4743" s="1"/>
      <c r="C4743" s="1"/>
      <c r="D4743" s="1"/>
      <c r="E4743" s="1"/>
      <c r="F4743" s="1"/>
      <c r="G4743" s="1"/>
      <c r="H4743" s="1"/>
      <c r="I4743" s="1"/>
      <c r="J4743" s="1"/>
      <c r="K4743" s="27"/>
      <c r="L4743" s="27"/>
      <c r="M4743" s="1"/>
      <c r="N4743" s="92"/>
      <c r="O4743" s="1"/>
      <c r="P4743" s="46"/>
    </row>
    <row r="4744" spans="1:16" ht="16.5" customHeight="1">
      <c r="A4744" s="8"/>
      <c r="B4744" s="1"/>
      <c r="C4744" s="1"/>
      <c r="D4744" s="1"/>
      <c r="E4744" s="1"/>
      <c r="F4744" s="1"/>
      <c r="G4744" s="1"/>
      <c r="H4744" s="1"/>
      <c r="I4744" s="1"/>
      <c r="J4744" s="1"/>
      <c r="K4744" s="27"/>
      <c r="L4744" s="27"/>
      <c r="M4744" s="1"/>
      <c r="N4744" s="92"/>
      <c r="O4744" s="1"/>
      <c r="P4744" s="46"/>
    </row>
    <row r="4745" spans="1:16" ht="16.5" customHeight="1">
      <c r="A4745" s="8"/>
      <c r="B4745" s="1"/>
      <c r="C4745" s="1"/>
      <c r="D4745" s="1"/>
      <c r="E4745" s="1"/>
      <c r="F4745" s="1"/>
      <c r="G4745" s="1"/>
      <c r="H4745" s="1"/>
      <c r="I4745" s="1"/>
      <c r="J4745" s="1"/>
      <c r="K4745" s="27"/>
      <c r="L4745" s="27"/>
      <c r="M4745" s="1"/>
      <c r="N4745" s="92"/>
      <c r="O4745" s="1"/>
      <c r="P4745" s="46"/>
    </row>
    <row r="4746" spans="1:16" ht="16.5" customHeight="1">
      <c r="A4746" s="8"/>
      <c r="B4746" s="1"/>
      <c r="C4746" s="1"/>
      <c r="D4746" s="1"/>
      <c r="E4746" s="1"/>
      <c r="F4746" s="1"/>
      <c r="G4746" s="1"/>
      <c r="H4746" s="1"/>
      <c r="I4746" s="1"/>
      <c r="J4746" s="1"/>
      <c r="K4746" s="27"/>
      <c r="L4746" s="27"/>
      <c r="M4746" s="1"/>
      <c r="N4746" s="92"/>
      <c r="O4746" s="1"/>
      <c r="P4746" s="46"/>
    </row>
    <row r="4747" spans="1:16" ht="16.5" customHeight="1">
      <c r="A4747" s="8"/>
      <c r="B4747" s="1"/>
      <c r="C4747" s="1"/>
      <c r="D4747" s="1"/>
      <c r="E4747" s="1"/>
      <c r="F4747" s="1"/>
      <c r="G4747" s="1"/>
      <c r="H4747" s="1"/>
      <c r="I4747" s="1"/>
      <c r="J4747" s="1"/>
      <c r="K4747" s="27"/>
      <c r="L4747" s="27"/>
      <c r="M4747" s="1"/>
      <c r="N4747" s="92"/>
      <c r="O4747" s="1"/>
      <c r="P4747" s="46"/>
    </row>
    <row r="4748" spans="1:16" ht="16.5" customHeight="1">
      <c r="A4748" s="8"/>
      <c r="B4748" s="1"/>
      <c r="C4748" s="1"/>
      <c r="D4748" s="1"/>
      <c r="E4748" s="1"/>
      <c r="F4748" s="1"/>
      <c r="G4748" s="1"/>
      <c r="H4748" s="1"/>
      <c r="I4748" s="1"/>
      <c r="J4748" s="1"/>
      <c r="K4748" s="27"/>
      <c r="L4748" s="27"/>
      <c r="M4748" s="1"/>
      <c r="N4748" s="92"/>
      <c r="O4748" s="1"/>
      <c r="P4748" s="46"/>
    </row>
    <row r="4749" spans="1:16" ht="16.5" customHeight="1">
      <c r="A4749" s="8"/>
      <c r="B4749" s="1"/>
      <c r="C4749" s="1"/>
      <c r="D4749" s="1"/>
      <c r="E4749" s="1"/>
      <c r="F4749" s="1"/>
      <c r="G4749" s="1"/>
      <c r="H4749" s="1"/>
      <c r="I4749" s="1"/>
      <c r="J4749" s="1"/>
      <c r="K4749" s="27"/>
      <c r="L4749" s="27"/>
      <c r="M4749" s="1"/>
      <c r="N4749" s="92"/>
      <c r="O4749" s="1"/>
      <c r="P4749" s="46"/>
    </row>
    <row r="4750" spans="1:16" ht="16.5" customHeight="1">
      <c r="A4750" s="8"/>
      <c r="B4750" s="1"/>
      <c r="C4750" s="1"/>
      <c r="D4750" s="1"/>
      <c r="E4750" s="1"/>
      <c r="F4750" s="1"/>
      <c r="G4750" s="1"/>
      <c r="H4750" s="1"/>
      <c r="I4750" s="1"/>
      <c r="J4750" s="1"/>
      <c r="K4750" s="27"/>
      <c r="L4750" s="27"/>
      <c r="M4750" s="1"/>
      <c r="N4750" s="92"/>
      <c r="O4750" s="1"/>
      <c r="P4750" s="46"/>
    </row>
    <row r="4751" spans="1:16" ht="16.5" customHeight="1">
      <c r="A4751" s="8"/>
      <c r="B4751" s="1"/>
      <c r="C4751" s="1"/>
      <c r="D4751" s="1"/>
      <c r="E4751" s="1"/>
      <c r="F4751" s="1"/>
      <c r="G4751" s="1"/>
      <c r="H4751" s="1"/>
      <c r="I4751" s="1"/>
      <c r="J4751" s="1"/>
      <c r="K4751" s="27"/>
      <c r="L4751" s="27"/>
      <c r="M4751" s="1"/>
      <c r="N4751" s="92"/>
      <c r="O4751" s="1"/>
      <c r="P4751" s="46"/>
    </row>
    <row r="4752" spans="1:16" ht="16.5" customHeight="1">
      <c r="A4752" s="8"/>
      <c r="B4752" s="1"/>
      <c r="C4752" s="1"/>
      <c r="D4752" s="1"/>
      <c r="E4752" s="1"/>
      <c r="F4752" s="1"/>
      <c r="G4752" s="1"/>
      <c r="H4752" s="1"/>
      <c r="I4752" s="1"/>
      <c r="J4752" s="1"/>
      <c r="K4752" s="27"/>
      <c r="L4752" s="27"/>
      <c r="M4752" s="1"/>
      <c r="N4752" s="92"/>
      <c r="O4752" s="1"/>
      <c r="P4752" s="46"/>
    </row>
    <row r="4753" spans="1:16" ht="16.5" customHeight="1">
      <c r="A4753" s="8"/>
      <c r="B4753" s="1"/>
      <c r="C4753" s="1"/>
      <c r="D4753" s="1"/>
      <c r="E4753" s="1"/>
      <c r="F4753" s="1"/>
      <c r="G4753" s="1"/>
      <c r="H4753" s="1"/>
      <c r="I4753" s="1"/>
      <c r="J4753" s="1"/>
      <c r="K4753" s="27"/>
      <c r="L4753" s="27"/>
      <c r="M4753" s="1"/>
      <c r="N4753" s="92"/>
      <c r="O4753" s="1"/>
      <c r="P4753" s="46"/>
    </row>
    <row r="4754" spans="1:16" ht="16.5" customHeight="1">
      <c r="A4754" s="8"/>
      <c r="B4754" s="1"/>
      <c r="C4754" s="1"/>
      <c r="D4754" s="1"/>
      <c r="E4754" s="1"/>
      <c r="F4754" s="1"/>
      <c r="G4754" s="1"/>
      <c r="H4754" s="1"/>
      <c r="I4754" s="1"/>
      <c r="J4754" s="1"/>
      <c r="K4754" s="27"/>
      <c r="L4754" s="27"/>
      <c r="M4754" s="1"/>
      <c r="N4754" s="92"/>
      <c r="O4754" s="1"/>
      <c r="P4754" s="46"/>
    </row>
    <row r="4755" spans="1:16" ht="16.5" customHeight="1">
      <c r="A4755" s="8"/>
      <c r="B4755" s="1"/>
      <c r="C4755" s="1"/>
      <c r="D4755" s="1"/>
      <c r="E4755" s="1"/>
      <c r="F4755" s="1"/>
      <c r="G4755" s="1"/>
      <c r="H4755" s="1"/>
      <c r="I4755" s="1"/>
      <c r="J4755" s="1"/>
      <c r="K4755" s="27"/>
      <c r="L4755" s="27"/>
      <c r="M4755" s="1"/>
      <c r="N4755" s="92"/>
      <c r="O4755" s="1"/>
      <c r="P4755" s="46"/>
    </row>
    <row r="4756" spans="1:16" ht="16.5" customHeight="1">
      <c r="A4756" s="8"/>
      <c r="B4756" s="1"/>
      <c r="C4756" s="1"/>
      <c r="D4756" s="1"/>
      <c r="E4756" s="1"/>
      <c r="F4756" s="1"/>
      <c r="G4756" s="1"/>
      <c r="H4756" s="1"/>
      <c r="I4756" s="1"/>
      <c r="J4756" s="1"/>
      <c r="K4756" s="27"/>
      <c r="L4756" s="27"/>
      <c r="M4756" s="1"/>
      <c r="N4756" s="92"/>
      <c r="O4756" s="1"/>
      <c r="P4756" s="46"/>
    </row>
    <row r="4757" spans="1:16" ht="16.5" customHeight="1">
      <c r="A4757" s="8"/>
      <c r="B4757" s="1"/>
      <c r="C4757" s="1"/>
      <c r="D4757" s="1"/>
      <c r="E4757" s="1"/>
      <c r="F4757" s="1"/>
      <c r="G4757" s="1"/>
      <c r="H4757" s="1"/>
      <c r="I4757" s="1"/>
      <c r="J4757" s="1"/>
      <c r="K4757" s="27"/>
      <c r="L4757" s="27"/>
      <c r="M4757" s="1"/>
      <c r="N4757" s="92"/>
      <c r="O4757" s="1"/>
      <c r="P4757" s="46"/>
    </row>
    <row r="4758" spans="1:16" ht="16.5" customHeight="1">
      <c r="A4758" s="8"/>
      <c r="B4758" s="1"/>
      <c r="C4758" s="1"/>
      <c r="D4758" s="1"/>
      <c r="E4758" s="1"/>
      <c r="F4758" s="1"/>
      <c r="G4758" s="1"/>
      <c r="H4758" s="1"/>
      <c r="I4758" s="1"/>
      <c r="J4758" s="1"/>
      <c r="K4758" s="27"/>
      <c r="L4758" s="27"/>
      <c r="M4758" s="1"/>
      <c r="N4758" s="92"/>
      <c r="O4758" s="1"/>
      <c r="P4758" s="46"/>
    </row>
    <row r="4759" spans="1:16" ht="16.5" customHeight="1">
      <c r="A4759" s="8"/>
      <c r="B4759" s="1"/>
      <c r="C4759" s="1"/>
      <c r="D4759" s="1"/>
      <c r="E4759" s="1"/>
      <c r="F4759" s="1"/>
      <c r="G4759" s="1"/>
      <c r="H4759" s="1"/>
      <c r="I4759" s="1"/>
      <c r="J4759" s="1"/>
      <c r="K4759" s="27"/>
      <c r="L4759" s="27"/>
      <c r="M4759" s="1"/>
      <c r="N4759" s="92"/>
      <c r="O4759" s="1"/>
      <c r="P4759" s="46"/>
    </row>
    <row r="4760" spans="1:16" ht="16.5" customHeight="1">
      <c r="A4760" s="8"/>
      <c r="B4760" s="1"/>
      <c r="C4760" s="1"/>
      <c r="D4760" s="1"/>
      <c r="E4760" s="1"/>
      <c r="F4760" s="1"/>
      <c r="G4760" s="1"/>
      <c r="H4760" s="1"/>
      <c r="I4760" s="1"/>
      <c r="J4760" s="1"/>
      <c r="K4760" s="27"/>
      <c r="L4760" s="27"/>
      <c r="M4760" s="1"/>
      <c r="N4760" s="92"/>
      <c r="O4760" s="1"/>
      <c r="P4760" s="46"/>
    </row>
    <row r="4761" spans="1:16" ht="16.5" customHeight="1">
      <c r="A4761" s="8"/>
      <c r="B4761" s="1"/>
      <c r="C4761" s="1"/>
      <c r="D4761" s="1"/>
      <c r="E4761" s="1"/>
      <c r="F4761" s="1"/>
      <c r="G4761" s="1"/>
      <c r="H4761" s="1"/>
      <c r="I4761" s="1"/>
      <c r="J4761" s="1"/>
      <c r="K4761" s="27"/>
      <c r="L4761" s="27"/>
      <c r="M4761" s="1"/>
      <c r="N4761" s="92"/>
      <c r="O4761" s="1"/>
      <c r="P4761" s="46"/>
    </row>
    <row r="4762" spans="1:16" ht="16.5" customHeight="1">
      <c r="A4762" s="8"/>
      <c r="B4762" s="1"/>
      <c r="C4762" s="1"/>
      <c r="D4762" s="1"/>
      <c r="E4762" s="1"/>
      <c r="F4762" s="1"/>
      <c r="G4762" s="1"/>
      <c r="H4762" s="1"/>
      <c r="I4762" s="1"/>
      <c r="J4762" s="1"/>
      <c r="K4762" s="27"/>
      <c r="L4762" s="27"/>
      <c r="M4762" s="1"/>
      <c r="N4762" s="92"/>
      <c r="O4762" s="1"/>
      <c r="P4762" s="46"/>
    </row>
    <row r="4763" spans="1:16" ht="16.5" customHeight="1">
      <c r="A4763" s="8"/>
      <c r="B4763" s="1"/>
      <c r="C4763" s="1"/>
      <c r="D4763" s="1"/>
      <c r="E4763" s="1"/>
      <c r="F4763" s="1"/>
      <c r="G4763" s="1"/>
      <c r="H4763" s="1"/>
      <c r="I4763" s="1"/>
      <c r="J4763" s="1"/>
      <c r="K4763" s="27"/>
      <c r="L4763" s="27"/>
      <c r="M4763" s="1"/>
      <c r="N4763" s="92"/>
      <c r="O4763" s="1"/>
      <c r="P4763" s="46"/>
    </row>
    <row r="4764" spans="1:16" ht="16.5" customHeight="1">
      <c r="A4764" s="8"/>
      <c r="B4764" s="1"/>
      <c r="C4764" s="1"/>
      <c r="D4764" s="1"/>
      <c r="E4764" s="1"/>
      <c r="F4764" s="1"/>
      <c r="G4764" s="1"/>
      <c r="H4764" s="1"/>
      <c r="I4764" s="1"/>
      <c r="J4764" s="1"/>
      <c r="K4764" s="27"/>
      <c r="L4764" s="27"/>
      <c r="M4764" s="1"/>
      <c r="N4764" s="92"/>
      <c r="O4764" s="1"/>
      <c r="P4764" s="46"/>
    </row>
    <row r="4765" spans="1:16" ht="16.5" customHeight="1">
      <c r="A4765" s="8"/>
      <c r="B4765" s="1"/>
      <c r="C4765" s="1"/>
      <c r="D4765" s="1"/>
      <c r="E4765" s="1"/>
      <c r="F4765" s="1"/>
      <c r="G4765" s="1"/>
      <c r="H4765" s="1"/>
      <c r="I4765" s="1"/>
      <c r="J4765" s="1"/>
      <c r="K4765" s="27"/>
      <c r="L4765" s="27"/>
      <c r="M4765" s="1"/>
      <c r="N4765" s="92"/>
      <c r="O4765" s="1"/>
      <c r="P4765" s="46"/>
    </row>
    <row r="4766" spans="1:16" ht="16.5" customHeight="1">
      <c r="A4766" s="8"/>
      <c r="B4766" s="1"/>
      <c r="C4766" s="1"/>
      <c r="D4766" s="1"/>
      <c r="E4766" s="1"/>
      <c r="F4766" s="1"/>
      <c r="G4766" s="1"/>
      <c r="H4766" s="1"/>
      <c r="I4766" s="1"/>
      <c r="J4766" s="1"/>
      <c r="K4766" s="27"/>
      <c r="L4766" s="27"/>
      <c r="M4766" s="1"/>
      <c r="N4766" s="92"/>
      <c r="O4766" s="1"/>
      <c r="P4766" s="46"/>
    </row>
    <row r="4767" spans="1:16" ht="16.5" customHeight="1">
      <c r="A4767" s="8"/>
      <c r="B4767" s="1"/>
      <c r="C4767" s="1"/>
      <c r="D4767" s="1"/>
      <c r="E4767" s="1"/>
      <c r="F4767" s="1"/>
      <c r="G4767" s="1"/>
      <c r="H4767" s="1"/>
      <c r="I4767" s="1"/>
      <c r="J4767" s="1"/>
      <c r="K4767" s="27"/>
      <c r="L4767" s="27"/>
      <c r="M4767" s="1"/>
      <c r="N4767" s="92"/>
      <c r="O4767" s="1"/>
      <c r="P4767" s="46"/>
    </row>
    <row r="4768" spans="1:16" ht="16.5" customHeight="1">
      <c r="A4768" s="8"/>
      <c r="B4768" s="1"/>
      <c r="C4768" s="1"/>
      <c r="D4768" s="1"/>
      <c r="E4768" s="1"/>
      <c r="F4768" s="1"/>
      <c r="G4768" s="1"/>
      <c r="H4768" s="1"/>
      <c r="I4768" s="1"/>
      <c r="J4768" s="1"/>
      <c r="K4768" s="27"/>
      <c r="L4768" s="27"/>
      <c r="M4768" s="1"/>
      <c r="N4768" s="92"/>
      <c r="O4768" s="1"/>
      <c r="P4768" s="46"/>
    </row>
    <row r="4769" spans="1:16" ht="16.5" customHeight="1">
      <c r="A4769" s="8"/>
      <c r="B4769" s="1"/>
      <c r="C4769" s="1"/>
      <c r="D4769" s="1"/>
      <c r="E4769" s="1"/>
      <c r="F4769" s="1"/>
      <c r="G4769" s="1"/>
      <c r="H4769" s="1"/>
      <c r="I4769" s="1"/>
      <c r="J4769" s="1"/>
      <c r="K4769" s="27"/>
      <c r="L4769" s="27"/>
      <c r="M4769" s="1"/>
      <c r="N4769" s="92"/>
      <c r="O4769" s="1"/>
      <c r="P4769" s="46"/>
    </row>
    <row r="4770" spans="1:16" ht="16.5" customHeight="1">
      <c r="A4770" s="8"/>
      <c r="B4770" s="1"/>
      <c r="C4770" s="1"/>
      <c r="D4770" s="1"/>
      <c r="E4770" s="1"/>
      <c r="F4770" s="1"/>
      <c r="G4770" s="1"/>
      <c r="H4770" s="1"/>
      <c r="I4770" s="1"/>
      <c r="J4770" s="1"/>
      <c r="K4770" s="27"/>
      <c r="L4770" s="27"/>
      <c r="M4770" s="1"/>
      <c r="N4770" s="92"/>
      <c r="O4770" s="1"/>
      <c r="P4770" s="46"/>
    </row>
    <row r="4771" spans="1:16" ht="16.5" customHeight="1">
      <c r="A4771" s="8"/>
      <c r="B4771" s="1"/>
      <c r="C4771" s="1"/>
      <c r="D4771" s="1"/>
      <c r="E4771" s="1"/>
      <c r="F4771" s="1"/>
      <c r="G4771" s="1"/>
      <c r="H4771" s="1"/>
      <c r="I4771" s="1"/>
      <c r="J4771" s="1"/>
      <c r="K4771" s="27"/>
      <c r="L4771" s="27"/>
      <c r="M4771" s="1"/>
      <c r="N4771" s="92"/>
      <c r="O4771" s="1"/>
      <c r="P4771" s="46"/>
    </row>
    <row r="4772" spans="1:16" ht="16.5" customHeight="1">
      <c r="A4772" s="8"/>
      <c r="B4772" s="1"/>
      <c r="C4772" s="1"/>
      <c r="D4772" s="1"/>
      <c r="E4772" s="1"/>
      <c r="F4772" s="1"/>
      <c r="G4772" s="1"/>
      <c r="H4772" s="1"/>
      <c r="I4772" s="1"/>
      <c r="J4772" s="1"/>
      <c r="K4772" s="27"/>
      <c r="L4772" s="27"/>
      <c r="M4772" s="1"/>
      <c r="N4772" s="92"/>
      <c r="O4772" s="1"/>
      <c r="P4772" s="46"/>
    </row>
    <row r="4773" spans="1:16" ht="16.5" customHeight="1">
      <c r="A4773" s="8"/>
      <c r="B4773" s="1"/>
      <c r="C4773" s="1"/>
      <c r="D4773" s="1"/>
      <c r="E4773" s="1"/>
      <c r="F4773" s="1"/>
      <c r="G4773" s="1"/>
      <c r="H4773" s="1"/>
      <c r="I4773" s="1"/>
      <c r="J4773" s="1"/>
      <c r="K4773" s="27"/>
      <c r="L4773" s="27"/>
      <c r="M4773" s="1"/>
      <c r="N4773" s="92"/>
      <c r="O4773" s="1"/>
      <c r="P4773" s="46"/>
    </row>
    <row r="4774" spans="1:16" ht="16.5" customHeight="1">
      <c r="A4774" s="8"/>
      <c r="B4774" s="1"/>
      <c r="C4774" s="1"/>
      <c r="D4774" s="1"/>
      <c r="E4774" s="1"/>
      <c r="F4774" s="1"/>
      <c r="G4774" s="1"/>
      <c r="H4774" s="1"/>
      <c r="I4774" s="1"/>
      <c r="J4774" s="1"/>
      <c r="K4774" s="27"/>
      <c r="L4774" s="27"/>
      <c r="M4774" s="1"/>
      <c r="N4774" s="92"/>
      <c r="O4774" s="1"/>
      <c r="P4774" s="46"/>
    </row>
    <row r="4775" spans="1:16" ht="16.5" customHeight="1">
      <c r="A4775" s="8"/>
      <c r="B4775" s="1"/>
      <c r="C4775" s="1"/>
      <c r="D4775" s="1"/>
      <c r="E4775" s="1"/>
      <c r="F4775" s="1"/>
      <c r="G4775" s="1"/>
      <c r="H4775" s="1"/>
      <c r="I4775" s="1"/>
      <c r="J4775" s="1"/>
      <c r="K4775" s="27"/>
      <c r="L4775" s="27"/>
      <c r="M4775" s="1"/>
      <c r="N4775" s="92"/>
      <c r="O4775" s="1"/>
      <c r="P4775" s="46"/>
    </row>
    <row r="4776" spans="1:16" ht="16.5" customHeight="1">
      <c r="A4776" s="8"/>
      <c r="B4776" s="1"/>
      <c r="C4776" s="1"/>
      <c r="D4776" s="1"/>
      <c r="E4776" s="1"/>
      <c r="F4776" s="1"/>
      <c r="G4776" s="1"/>
      <c r="H4776" s="1"/>
      <c r="I4776" s="1"/>
      <c r="J4776" s="1"/>
      <c r="K4776" s="27"/>
      <c r="L4776" s="27"/>
      <c r="M4776" s="1"/>
      <c r="N4776" s="92"/>
      <c r="O4776" s="1"/>
      <c r="P4776" s="46"/>
    </row>
    <row r="4777" spans="1:16" ht="16.5" customHeight="1">
      <c r="A4777" s="8"/>
      <c r="B4777" s="1"/>
      <c r="C4777" s="1"/>
      <c r="D4777" s="1"/>
      <c r="E4777" s="1"/>
      <c r="F4777" s="1"/>
      <c r="G4777" s="1"/>
      <c r="H4777" s="1"/>
      <c r="I4777" s="1"/>
      <c r="J4777" s="1"/>
      <c r="K4777" s="27"/>
      <c r="L4777" s="27"/>
      <c r="M4777" s="1"/>
      <c r="N4777" s="92"/>
      <c r="O4777" s="1"/>
      <c r="P4777" s="46"/>
    </row>
    <row r="4778" spans="1:16" ht="16.5" customHeight="1">
      <c r="A4778" s="8"/>
      <c r="B4778" s="1"/>
      <c r="C4778" s="1"/>
      <c r="D4778" s="1"/>
      <c r="E4778" s="1"/>
      <c r="F4778" s="1"/>
      <c r="G4778" s="1"/>
      <c r="H4778" s="1"/>
      <c r="I4778" s="1"/>
      <c r="J4778" s="1"/>
      <c r="K4778" s="27"/>
      <c r="L4778" s="27"/>
      <c r="M4778" s="1"/>
      <c r="N4778" s="92"/>
      <c r="O4778" s="1"/>
      <c r="P4778" s="46"/>
    </row>
    <row r="4779" spans="1:16" ht="16.5" customHeight="1">
      <c r="A4779" s="8"/>
      <c r="B4779" s="1"/>
      <c r="C4779" s="1"/>
      <c r="D4779" s="1"/>
      <c r="E4779" s="1"/>
      <c r="F4779" s="1"/>
      <c r="G4779" s="1"/>
      <c r="H4779" s="1"/>
      <c r="I4779" s="1"/>
      <c r="J4779" s="1"/>
      <c r="K4779" s="27"/>
      <c r="L4779" s="27"/>
      <c r="M4779" s="1"/>
      <c r="N4779" s="92"/>
      <c r="O4779" s="1"/>
      <c r="P4779" s="46"/>
    </row>
    <row r="4780" spans="1:16" ht="16.5" customHeight="1">
      <c r="A4780" s="8"/>
      <c r="B4780" s="1"/>
      <c r="C4780" s="1"/>
      <c r="D4780" s="1"/>
      <c r="E4780" s="1"/>
      <c r="F4780" s="1"/>
      <c r="G4780" s="1"/>
      <c r="H4780" s="1"/>
      <c r="I4780" s="1"/>
      <c r="J4780" s="1"/>
      <c r="K4780" s="27"/>
      <c r="L4780" s="27"/>
      <c r="M4780" s="1"/>
      <c r="N4780" s="92"/>
      <c r="O4780" s="1"/>
      <c r="P4780" s="46"/>
    </row>
    <row r="4781" spans="1:16" ht="16.5" customHeight="1">
      <c r="A4781" s="8"/>
      <c r="B4781" s="1"/>
      <c r="C4781" s="1"/>
      <c r="D4781" s="1"/>
      <c r="E4781" s="1"/>
      <c r="F4781" s="1"/>
      <c r="G4781" s="1"/>
      <c r="H4781" s="1"/>
      <c r="I4781" s="1"/>
      <c r="J4781" s="1"/>
      <c r="K4781" s="27"/>
      <c r="L4781" s="27"/>
      <c r="M4781" s="1"/>
      <c r="N4781" s="92"/>
      <c r="O4781" s="1"/>
      <c r="P4781" s="46"/>
    </row>
    <row r="4782" spans="1:16" ht="16.5" customHeight="1">
      <c r="A4782" s="8"/>
      <c r="B4782" s="1"/>
      <c r="C4782" s="1"/>
      <c r="D4782" s="1"/>
      <c r="E4782" s="1"/>
      <c r="F4782" s="1"/>
      <c r="G4782" s="1"/>
      <c r="H4782" s="1"/>
      <c r="I4782" s="1"/>
      <c r="J4782" s="1"/>
      <c r="K4782" s="27"/>
      <c r="L4782" s="27"/>
      <c r="M4782" s="1"/>
      <c r="N4782" s="92"/>
      <c r="O4782" s="1"/>
      <c r="P4782" s="46"/>
    </row>
    <row r="4783" spans="1:16" ht="16.5" customHeight="1">
      <c r="A4783" s="8"/>
      <c r="B4783" s="1"/>
      <c r="C4783" s="1"/>
      <c r="D4783" s="1"/>
      <c r="E4783" s="1"/>
      <c r="F4783" s="1"/>
      <c r="G4783" s="1"/>
      <c r="H4783" s="1"/>
      <c r="I4783" s="1"/>
      <c r="J4783" s="1"/>
      <c r="K4783" s="27"/>
      <c r="L4783" s="27"/>
      <c r="M4783" s="1"/>
      <c r="N4783" s="92"/>
      <c r="O4783" s="1"/>
      <c r="P4783" s="46"/>
    </row>
    <row r="4784" spans="1:16" ht="16.5" customHeight="1">
      <c r="A4784" s="8"/>
      <c r="B4784" s="1"/>
      <c r="C4784" s="1"/>
      <c r="D4784" s="1"/>
      <c r="E4784" s="1"/>
      <c r="F4784" s="1"/>
      <c r="G4784" s="1"/>
      <c r="H4784" s="1"/>
      <c r="I4784" s="1"/>
      <c r="J4784" s="1"/>
      <c r="K4784" s="27"/>
      <c r="L4784" s="27"/>
      <c r="M4784" s="1"/>
      <c r="N4784" s="92"/>
      <c r="O4784" s="1"/>
      <c r="P4784" s="46"/>
    </row>
    <row r="4785" spans="1:16" ht="16.5" customHeight="1">
      <c r="A4785" s="8"/>
      <c r="B4785" s="1"/>
      <c r="C4785" s="1"/>
      <c r="D4785" s="1"/>
      <c r="E4785" s="1"/>
      <c r="F4785" s="1"/>
      <c r="G4785" s="1"/>
      <c r="H4785" s="1"/>
      <c r="I4785" s="1"/>
      <c r="J4785" s="1"/>
      <c r="K4785" s="27"/>
      <c r="L4785" s="27"/>
      <c r="M4785" s="1"/>
      <c r="N4785" s="92"/>
      <c r="O4785" s="1"/>
      <c r="P4785" s="46"/>
    </row>
    <row r="4786" spans="1:16" ht="16.5" customHeight="1">
      <c r="A4786" s="8"/>
      <c r="B4786" s="1"/>
      <c r="C4786" s="1"/>
      <c r="D4786" s="1"/>
      <c r="E4786" s="1"/>
      <c r="F4786" s="1"/>
      <c r="G4786" s="1"/>
      <c r="H4786" s="1"/>
      <c r="I4786" s="1"/>
      <c r="J4786" s="1"/>
      <c r="K4786" s="27"/>
      <c r="L4786" s="27"/>
      <c r="M4786" s="1"/>
      <c r="N4786" s="92"/>
      <c r="O4786" s="1"/>
      <c r="P4786" s="46"/>
    </row>
    <row r="4787" spans="1:16" ht="16.5" customHeight="1">
      <c r="A4787" s="8"/>
      <c r="B4787" s="1"/>
      <c r="C4787" s="1"/>
      <c r="D4787" s="1"/>
      <c r="E4787" s="1"/>
      <c r="F4787" s="1"/>
      <c r="G4787" s="1"/>
      <c r="H4787" s="1"/>
      <c r="I4787" s="1"/>
      <c r="J4787" s="1"/>
      <c r="K4787" s="27"/>
      <c r="L4787" s="27"/>
      <c r="M4787" s="1"/>
      <c r="N4787" s="92"/>
      <c r="O4787" s="1"/>
      <c r="P4787" s="46"/>
    </row>
    <row r="4788" spans="1:16" ht="16.5" customHeight="1">
      <c r="A4788" s="8"/>
      <c r="B4788" s="1"/>
      <c r="C4788" s="1"/>
      <c r="D4788" s="1"/>
      <c r="E4788" s="1"/>
      <c r="F4788" s="1"/>
      <c r="G4788" s="1"/>
      <c r="H4788" s="1"/>
      <c r="I4788" s="1"/>
      <c r="J4788" s="1"/>
      <c r="K4788" s="27"/>
      <c r="L4788" s="27"/>
      <c r="M4788" s="1"/>
      <c r="N4788" s="92"/>
      <c r="O4788" s="1"/>
      <c r="P4788" s="46"/>
    </row>
    <row r="4789" spans="1:16" ht="16.5" customHeight="1">
      <c r="A4789" s="8"/>
      <c r="B4789" s="1"/>
      <c r="C4789" s="1"/>
      <c r="D4789" s="1"/>
      <c r="E4789" s="1"/>
      <c r="F4789" s="1"/>
      <c r="G4789" s="1"/>
      <c r="H4789" s="1"/>
      <c r="I4789" s="1"/>
      <c r="J4789" s="1"/>
      <c r="K4789" s="27"/>
      <c r="L4789" s="27"/>
      <c r="M4789" s="1"/>
      <c r="N4789" s="92"/>
      <c r="O4789" s="1"/>
      <c r="P4789" s="46"/>
    </row>
    <row r="4790" spans="1:16" ht="16.5" customHeight="1">
      <c r="A4790" s="8"/>
      <c r="B4790" s="1"/>
      <c r="C4790" s="1"/>
      <c r="D4790" s="1"/>
      <c r="E4790" s="1"/>
      <c r="F4790" s="1"/>
      <c r="G4790" s="1"/>
      <c r="H4790" s="1"/>
      <c r="I4790" s="1"/>
      <c r="J4790" s="1"/>
      <c r="K4790" s="27"/>
      <c r="L4790" s="27"/>
      <c r="M4790" s="1"/>
      <c r="N4790" s="92"/>
      <c r="O4790" s="1"/>
      <c r="P4790" s="46"/>
    </row>
    <row r="4791" spans="1:16" ht="16.5" customHeight="1">
      <c r="A4791" s="8"/>
      <c r="B4791" s="1"/>
      <c r="C4791" s="1"/>
      <c r="D4791" s="1"/>
      <c r="E4791" s="1"/>
      <c r="F4791" s="1"/>
      <c r="G4791" s="1"/>
      <c r="H4791" s="1"/>
      <c r="I4791" s="1"/>
      <c r="J4791" s="1"/>
      <c r="K4791" s="27"/>
      <c r="L4791" s="27"/>
      <c r="M4791" s="1"/>
      <c r="N4791" s="92"/>
      <c r="O4791" s="1"/>
      <c r="P4791" s="46"/>
    </row>
    <row r="4792" spans="1:16" ht="16.5" customHeight="1">
      <c r="A4792" s="8"/>
      <c r="B4792" s="1"/>
      <c r="C4792" s="1"/>
      <c r="D4792" s="1"/>
      <c r="E4792" s="1"/>
      <c r="F4792" s="1"/>
      <c r="G4792" s="1"/>
      <c r="H4792" s="1"/>
      <c r="I4792" s="1"/>
      <c r="J4792" s="1"/>
      <c r="K4792" s="27"/>
      <c r="L4792" s="27"/>
      <c r="M4792" s="1"/>
      <c r="N4792" s="92"/>
      <c r="O4792" s="1"/>
      <c r="P4792" s="46"/>
    </row>
    <row r="4793" spans="1:16" ht="16.5" customHeight="1">
      <c r="A4793" s="8"/>
      <c r="B4793" s="1"/>
      <c r="C4793" s="1"/>
      <c r="D4793" s="1"/>
      <c r="E4793" s="1"/>
      <c r="F4793" s="1"/>
      <c r="G4793" s="1"/>
      <c r="H4793" s="1"/>
      <c r="I4793" s="1"/>
      <c r="J4793" s="1"/>
      <c r="K4793" s="27"/>
      <c r="L4793" s="27"/>
      <c r="M4793" s="1"/>
      <c r="N4793" s="92"/>
      <c r="O4793" s="1"/>
      <c r="P4793" s="46"/>
    </row>
    <row r="4794" spans="1:16" ht="16.5" customHeight="1">
      <c r="A4794" s="8"/>
      <c r="B4794" s="1"/>
      <c r="C4794" s="1"/>
      <c r="D4794" s="1"/>
      <c r="E4794" s="1"/>
      <c r="F4794" s="1"/>
      <c r="G4794" s="1"/>
      <c r="H4794" s="1"/>
      <c r="I4794" s="1"/>
      <c r="J4794" s="1"/>
      <c r="K4794" s="27"/>
      <c r="L4794" s="27"/>
      <c r="M4794" s="1"/>
      <c r="N4794" s="92"/>
      <c r="O4794" s="1"/>
      <c r="P4794" s="46"/>
    </row>
    <row r="4795" spans="1:16" ht="16.5" customHeight="1">
      <c r="A4795" s="8"/>
      <c r="B4795" s="1"/>
      <c r="C4795" s="1"/>
      <c r="D4795" s="1"/>
      <c r="E4795" s="1"/>
      <c r="F4795" s="1"/>
      <c r="G4795" s="1"/>
      <c r="H4795" s="1"/>
      <c r="I4795" s="1"/>
      <c r="J4795" s="1"/>
      <c r="K4795" s="27"/>
      <c r="L4795" s="27"/>
      <c r="M4795" s="1"/>
      <c r="N4795" s="92"/>
      <c r="O4795" s="1"/>
      <c r="P4795" s="46"/>
    </row>
    <row r="4796" spans="1:16" ht="16.5" customHeight="1">
      <c r="A4796" s="8"/>
      <c r="B4796" s="1"/>
      <c r="C4796" s="1"/>
      <c r="D4796" s="1"/>
      <c r="E4796" s="1"/>
      <c r="F4796" s="1"/>
      <c r="G4796" s="1"/>
      <c r="H4796" s="1"/>
      <c r="I4796" s="1"/>
      <c r="J4796" s="1"/>
      <c r="K4796" s="27"/>
      <c r="L4796" s="27"/>
      <c r="M4796" s="1"/>
      <c r="N4796" s="92"/>
      <c r="O4796" s="1"/>
      <c r="P4796" s="46"/>
    </row>
    <row r="4797" spans="1:16" ht="16.5" customHeight="1">
      <c r="A4797" s="8"/>
      <c r="B4797" s="1"/>
      <c r="C4797" s="1"/>
      <c r="D4797" s="1"/>
      <c r="E4797" s="1"/>
      <c r="F4797" s="1"/>
      <c r="G4797" s="1"/>
      <c r="H4797" s="1"/>
      <c r="I4797" s="1"/>
      <c r="J4797" s="1"/>
      <c r="K4797" s="27"/>
      <c r="L4797" s="27"/>
      <c r="M4797" s="1"/>
      <c r="N4797" s="92"/>
      <c r="O4797" s="1"/>
      <c r="P4797" s="46"/>
    </row>
    <row r="4798" spans="1:16" ht="16.5" customHeight="1">
      <c r="A4798" s="8"/>
      <c r="B4798" s="1"/>
      <c r="C4798" s="1"/>
      <c r="D4798" s="1"/>
      <c r="E4798" s="1"/>
      <c r="F4798" s="1"/>
      <c r="G4798" s="1"/>
      <c r="H4798" s="1"/>
      <c r="I4798" s="1"/>
      <c r="J4798" s="1"/>
      <c r="K4798" s="27"/>
      <c r="L4798" s="27"/>
      <c r="M4798" s="1"/>
      <c r="N4798" s="92"/>
      <c r="O4798" s="1"/>
      <c r="P4798" s="46"/>
    </row>
    <row r="4799" spans="1:16" ht="16.5" customHeight="1">
      <c r="A4799" s="8"/>
      <c r="B4799" s="1"/>
      <c r="C4799" s="1"/>
      <c r="D4799" s="1"/>
      <c r="E4799" s="1"/>
      <c r="F4799" s="1"/>
      <c r="G4799" s="1"/>
      <c r="H4799" s="1"/>
      <c r="I4799" s="1"/>
      <c r="J4799" s="1"/>
      <c r="K4799" s="27"/>
      <c r="L4799" s="27"/>
      <c r="M4799" s="1"/>
      <c r="N4799" s="92"/>
      <c r="O4799" s="1"/>
      <c r="P4799" s="46"/>
    </row>
    <row r="4800" spans="1:16" ht="16.5" customHeight="1">
      <c r="A4800" s="8"/>
      <c r="B4800" s="1"/>
      <c r="C4800" s="1"/>
      <c r="D4800" s="1"/>
      <c r="E4800" s="1"/>
      <c r="F4800" s="1"/>
      <c r="G4800" s="1"/>
      <c r="H4800" s="1"/>
      <c r="I4800" s="1"/>
      <c r="J4800" s="1"/>
      <c r="K4800" s="27"/>
      <c r="L4800" s="27"/>
      <c r="M4800" s="1"/>
      <c r="N4800" s="92"/>
      <c r="O4800" s="1"/>
      <c r="P4800" s="46"/>
    </row>
    <row r="4801" spans="1:16" ht="16.5" customHeight="1">
      <c r="A4801" s="8"/>
      <c r="B4801" s="1"/>
      <c r="C4801" s="1"/>
      <c r="D4801" s="1"/>
      <c r="E4801" s="1"/>
      <c r="F4801" s="1"/>
      <c r="G4801" s="1"/>
      <c r="H4801" s="1"/>
      <c r="I4801" s="1"/>
      <c r="J4801" s="1"/>
      <c r="K4801" s="27"/>
      <c r="L4801" s="27"/>
      <c r="M4801" s="1"/>
      <c r="N4801" s="92"/>
      <c r="O4801" s="1"/>
      <c r="P4801" s="46"/>
    </row>
    <row r="4802" spans="1:16" ht="16.5" customHeight="1">
      <c r="A4802" s="8"/>
      <c r="B4802" s="1"/>
      <c r="C4802" s="1"/>
      <c r="D4802" s="1"/>
      <c r="E4802" s="1"/>
      <c r="F4802" s="1"/>
      <c r="G4802" s="1"/>
      <c r="H4802" s="1"/>
      <c r="I4802" s="1"/>
      <c r="J4802" s="1"/>
      <c r="K4802" s="27"/>
      <c r="L4802" s="27"/>
      <c r="M4802" s="1"/>
      <c r="N4802" s="92"/>
      <c r="O4802" s="1"/>
      <c r="P4802" s="46"/>
    </row>
    <row r="4803" spans="1:16" ht="16.5" customHeight="1">
      <c r="A4803" s="8"/>
      <c r="B4803" s="1"/>
      <c r="C4803" s="1"/>
      <c r="D4803" s="1"/>
      <c r="E4803" s="1"/>
      <c r="F4803" s="1"/>
      <c r="G4803" s="1"/>
      <c r="H4803" s="1"/>
      <c r="I4803" s="1"/>
      <c r="J4803" s="1"/>
      <c r="K4803" s="27"/>
      <c r="L4803" s="27"/>
      <c r="M4803" s="1"/>
      <c r="N4803" s="92"/>
      <c r="O4803" s="1"/>
      <c r="P4803" s="46"/>
    </row>
    <row r="4804" spans="1:16" ht="16.5" customHeight="1">
      <c r="A4804" s="8"/>
      <c r="B4804" s="1"/>
      <c r="C4804" s="1"/>
      <c r="D4804" s="1"/>
      <c r="E4804" s="1"/>
      <c r="F4804" s="1"/>
      <c r="G4804" s="1"/>
      <c r="H4804" s="1"/>
      <c r="I4804" s="1"/>
      <c r="J4804" s="1"/>
      <c r="K4804" s="27"/>
      <c r="L4804" s="27"/>
      <c r="M4804" s="1"/>
      <c r="N4804" s="92"/>
      <c r="O4804" s="1"/>
      <c r="P4804" s="46"/>
    </row>
    <row r="4805" spans="1:16" ht="16.5" customHeight="1">
      <c r="A4805" s="8"/>
      <c r="B4805" s="1"/>
      <c r="C4805" s="1"/>
      <c r="D4805" s="1"/>
      <c r="E4805" s="1"/>
      <c r="F4805" s="1"/>
      <c r="G4805" s="1"/>
      <c r="H4805" s="1"/>
      <c r="I4805" s="1"/>
      <c r="J4805" s="1"/>
      <c r="K4805" s="27"/>
      <c r="L4805" s="27"/>
      <c r="M4805" s="1"/>
      <c r="N4805" s="92"/>
      <c r="O4805" s="1"/>
      <c r="P4805" s="46"/>
    </row>
    <row r="4806" spans="1:16" ht="16.5" customHeight="1">
      <c r="A4806" s="8"/>
      <c r="B4806" s="1"/>
      <c r="C4806" s="1"/>
      <c r="D4806" s="1"/>
      <c r="E4806" s="1"/>
      <c r="F4806" s="1"/>
      <c r="G4806" s="1"/>
      <c r="H4806" s="1"/>
      <c r="I4806" s="1"/>
      <c r="J4806" s="1"/>
      <c r="K4806" s="27"/>
      <c r="L4806" s="27"/>
      <c r="M4806" s="1"/>
      <c r="N4806" s="92"/>
      <c r="O4806" s="1"/>
      <c r="P4806" s="46"/>
    </row>
    <row r="4807" spans="1:16" ht="16.5" customHeight="1">
      <c r="A4807" s="8"/>
      <c r="B4807" s="1"/>
      <c r="C4807" s="1"/>
      <c r="D4807" s="1"/>
      <c r="E4807" s="1"/>
      <c r="F4807" s="1"/>
      <c r="G4807" s="1"/>
      <c r="H4807" s="1"/>
      <c r="I4807" s="1"/>
      <c r="J4807" s="1"/>
      <c r="K4807" s="27"/>
      <c r="L4807" s="27"/>
      <c r="M4807" s="1"/>
      <c r="N4807" s="92"/>
      <c r="O4807" s="1"/>
      <c r="P4807" s="46"/>
    </row>
    <row r="4808" spans="1:16" ht="16.5" customHeight="1">
      <c r="A4808" s="8"/>
      <c r="B4808" s="1"/>
      <c r="C4808" s="1"/>
      <c r="D4808" s="1"/>
      <c r="E4808" s="1"/>
      <c r="F4808" s="1"/>
      <c r="G4808" s="1"/>
      <c r="H4808" s="1"/>
      <c r="I4808" s="1"/>
      <c r="J4808" s="1"/>
      <c r="K4808" s="27"/>
      <c r="L4808" s="27"/>
      <c r="M4808" s="1"/>
      <c r="N4808" s="92"/>
      <c r="O4808" s="1"/>
      <c r="P4808" s="46"/>
    </row>
    <row r="4809" spans="1:16" ht="16.5" customHeight="1">
      <c r="A4809" s="8"/>
      <c r="B4809" s="1"/>
      <c r="C4809" s="1"/>
      <c r="D4809" s="1"/>
      <c r="E4809" s="1"/>
      <c r="F4809" s="1"/>
      <c r="G4809" s="1"/>
      <c r="H4809" s="1"/>
      <c r="I4809" s="1"/>
      <c r="J4809" s="1"/>
      <c r="K4809" s="27"/>
      <c r="L4809" s="27"/>
      <c r="M4809" s="1"/>
      <c r="N4809" s="92"/>
      <c r="O4809" s="1"/>
      <c r="P4809" s="46"/>
    </row>
    <row r="4810" spans="1:16" ht="16.5" customHeight="1">
      <c r="A4810" s="8"/>
      <c r="B4810" s="1"/>
      <c r="C4810" s="1"/>
      <c r="D4810" s="1"/>
      <c r="E4810" s="1"/>
      <c r="F4810" s="1"/>
      <c r="G4810" s="1"/>
      <c r="H4810" s="1"/>
      <c r="I4810" s="1"/>
      <c r="J4810" s="1"/>
      <c r="K4810" s="27"/>
      <c r="L4810" s="27"/>
      <c r="M4810" s="1"/>
      <c r="N4810" s="92"/>
      <c r="O4810" s="1"/>
      <c r="P4810" s="46"/>
    </row>
    <row r="4811" spans="1:16" ht="16.5" customHeight="1">
      <c r="A4811" s="8"/>
      <c r="B4811" s="1"/>
      <c r="C4811" s="1"/>
      <c r="D4811" s="1"/>
      <c r="E4811" s="1"/>
      <c r="F4811" s="1"/>
      <c r="G4811" s="1"/>
      <c r="H4811" s="1"/>
      <c r="I4811" s="1"/>
      <c r="J4811" s="1"/>
      <c r="K4811" s="27"/>
      <c r="L4811" s="27"/>
      <c r="M4811" s="1"/>
      <c r="N4811" s="92"/>
      <c r="O4811" s="1"/>
      <c r="P4811" s="46"/>
    </row>
    <row r="4812" spans="1:16" ht="16.5" customHeight="1">
      <c r="A4812" s="8"/>
      <c r="B4812" s="1"/>
      <c r="C4812" s="1"/>
      <c r="D4812" s="1"/>
      <c r="E4812" s="1"/>
      <c r="F4812" s="1"/>
      <c r="G4812" s="1"/>
      <c r="H4812" s="1"/>
      <c r="I4812" s="1"/>
      <c r="J4812" s="1"/>
      <c r="K4812" s="27"/>
      <c r="L4812" s="27"/>
      <c r="M4812" s="1"/>
      <c r="N4812" s="92"/>
      <c r="O4812" s="1"/>
      <c r="P4812" s="46"/>
    </row>
    <row r="4813" spans="1:16" ht="16.5" customHeight="1">
      <c r="A4813" s="8"/>
      <c r="B4813" s="1"/>
      <c r="C4813" s="1"/>
      <c r="D4813" s="1"/>
      <c r="E4813" s="1"/>
      <c r="F4813" s="1"/>
      <c r="G4813" s="1"/>
      <c r="H4813" s="1"/>
      <c r="I4813" s="1"/>
      <c r="J4813" s="1"/>
      <c r="K4813" s="27"/>
      <c r="L4813" s="27"/>
      <c r="M4813" s="1"/>
      <c r="N4813" s="92"/>
      <c r="O4813" s="1"/>
      <c r="P4813" s="46"/>
    </row>
    <row r="4814" spans="1:16" ht="16.5" customHeight="1">
      <c r="A4814" s="8"/>
      <c r="B4814" s="1"/>
      <c r="C4814" s="1"/>
      <c r="D4814" s="1"/>
      <c r="E4814" s="1"/>
      <c r="F4814" s="1"/>
      <c r="G4814" s="1"/>
      <c r="H4814" s="1"/>
      <c r="I4814" s="1"/>
      <c r="J4814" s="1"/>
      <c r="K4814" s="27"/>
      <c r="L4814" s="27"/>
      <c r="M4814" s="1"/>
      <c r="N4814" s="92"/>
      <c r="O4814" s="1"/>
      <c r="P4814" s="46"/>
    </row>
    <row r="4815" spans="1:16" ht="16.5" customHeight="1">
      <c r="A4815" s="8"/>
      <c r="B4815" s="1"/>
      <c r="C4815" s="1"/>
      <c r="D4815" s="1"/>
      <c r="E4815" s="1"/>
      <c r="F4815" s="1"/>
      <c r="G4815" s="1"/>
      <c r="H4815" s="1"/>
      <c r="I4815" s="1"/>
      <c r="J4815" s="1"/>
      <c r="K4815" s="27"/>
      <c r="L4815" s="27"/>
      <c r="M4815" s="1"/>
      <c r="N4815" s="92"/>
      <c r="O4815" s="1"/>
      <c r="P4815" s="46"/>
    </row>
    <row r="4816" spans="1:16" ht="16.5" customHeight="1">
      <c r="A4816" s="8"/>
      <c r="B4816" s="1"/>
      <c r="C4816" s="1"/>
      <c r="D4816" s="1"/>
      <c r="E4816" s="1"/>
      <c r="F4816" s="1"/>
      <c r="G4816" s="1"/>
      <c r="H4816" s="1"/>
      <c r="I4816" s="1"/>
      <c r="J4816" s="1"/>
      <c r="K4816" s="27"/>
      <c r="L4816" s="27"/>
      <c r="M4816" s="1"/>
      <c r="N4816" s="92"/>
      <c r="O4816" s="1"/>
      <c r="P4816" s="46"/>
    </row>
    <row r="4817" spans="1:16" ht="16.5" customHeight="1">
      <c r="A4817" s="8"/>
      <c r="B4817" s="1"/>
      <c r="C4817" s="1"/>
      <c r="D4817" s="1"/>
      <c r="E4817" s="1"/>
      <c r="F4817" s="1"/>
      <c r="G4817" s="1"/>
      <c r="H4817" s="1"/>
      <c r="I4817" s="1"/>
      <c r="J4817" s="1"/>
      <c r="K4817" s="27"/>
      <c r="L4817" s="27"/>
      <c r="M4817" s="1"/>
      <c r="N4817" s="92"/>
      <c r="O4817" s="1"/>
      <c r="P4817" s="46"/>
    </row>
    <row r="4818" spans="1:16" ht="16.5" customHeight="1">
      <c r="A4818" s="8"/>
      <c r="B4818" s="1"/>
      <c r="C4818" s="1"/>
      <c r="D4818" s="1"/>
      <c r="E4818" s="1"/>
      <c r="F4818" s="1"/>
      <c r="G4818" s="1"/>
      <c r="H4818" s="1"/>
      <c r="I4818" s="1"/>
      <c r="J4818" s="1"/>
      <c r="K4818" s="27"/>
      <c r="L4818" s="27"/>
      <c r="M4818" s="1"/>
      <c r="N4818" s="92"/>
      <c r="O4818" s="1"/>
      <c r="P4818" s="46"/>
    </row>
    <row r="4819" spans="1:16" ht="16.5" customHeight="1">
      <c r="A4819" s="8"/>
      <c r="B4819" s="1"/>
      <c r="C4819" s="1"/>
      <c r="D4819" s="1"/>
      <c r="E4819" s="1"/>
      <c r="F4819" s="1"/>
      <c r="G4819" s="1"/>
      <c r="H4819" s="1"/>
      <c r="I4819" s="1"/>
      <c r="J4819" s="1"/>
      <c r="K4819" s="27"/>
      <c r="L4819" s="27"/>
      <c r="M4819" s="1"/>
      <c r="N4819" s="92"/>
      <c r="O4819" s="1"/>
      <c r="P4819" s="46"/>
    </row>
    <row r="4820" spans="1:16" ht="16.5" customHeight="1">
      <c r="A4820" s="8"/>
      <c r="B4820" s="1"/>
      <c r="C4820" s="1"/>
      <c r="D4820" s="1"/>
      <c r="E4820" s="1"/>
      <c r="F4820" s="1"/>
      <c r="G4820" s="1"/>
      <c r="H4820" s="1"/>
      <c r="I4820" s="1"/>
      <c r="J4820" s="1"/>
      <c r="K4820" s="27"/>
      <c r="L4820" s="27"/>
      <c r="M4820" s="1"/>
      <c r="N4820" s="92"/>
      <c r="O4820" s="1"/>
      <c r="P4820" s="46"/>
    </row>
    <row r="4821" spans="1:16" ht="16.5" customHeight="1">
      <c r="A4821" s="8"/>
      <c r="B4821" s="1"/>
      <c r="C4821" s="1"/>
      <c r="D4821" s="1"/>
      <c r="E4821" s="1"/>
      <c r="F4821" s="1"/>
      <c r="G4821" s="1"/>
      <c r="H4821" s="1"/>
      <c r="I4821" s="1"/>
      <c r="J4821" s="1"/>
      <c r="K4821" s="27"/>
      <c r="L4821" s="27"/>
      <c r="M4821" s="1"/>
      <c r="N4821" s="92"/>
      <c r="O4821" s="1"/>
      <c r="P4821" s="46"/>
    </row>
    <row r="4822" spans="1:16" ht="16.5" customHeight="1">
      <c r="A4822" s="8"/>
      <c r="B4822" s="1"/>
      <c r="C4822" s="1"/>
      <c r="D4822" s="1"/>
      <c r="E4822" s="1"/>
      <c r="F4822" s="1"/>
      <c r="G4822" s="1"/>
      <c r="H4822" s="1"/>
      <c r="I4822" s="1"/>
      <c r="J4822" s="1"/>
      <c r="K4822" s="27"/>
      <c r="L4822" s="27"/>
      <c r="M4822" s="1"/>
      <c r="N4822" s="92"/>
      <c r="O4822" s="1"/>
      <c r="P4822" s="46"/>
    </row>
    <row r="4823" spans="1:16" ht="16.5" customHeight="1">
      <c r="A4823" s="8"/>
      <c r="B4823" s="1"/>
      <c r="C4823" s="1"/>
      <c r="D4823" s="1"/>
      <c r="E4823" s="1"/>
      <c r="F4823" s="1"/>
      <c r="G4823" s="1"/>
      <c r="H4823" s="1"/>
      <c r="I4823" s="1"/>
      <c r="J4823" s="1"/>
      <c r="K4823" s="27"/>
      <c r="L4823" s="27"/>
      <c r="M4823" s="1"/>
      <c r="N4823" s="92"/>
      <c r="O4823" s="1"/>
      <c r="P4823" s="46"/>
    </row>
    <row r="4824" spans="1:16" ht="16.5" customHeight="1">
      <c r="A4824" s="8"/>
      <c r="B4824" s="1"/>
      <c r="C4824" s="1"/>
      <c r="D4824" s="1"/>
      <c r="E4824" s="1"/>
      <c r="F4824" s="1"/>
      <c r="G4824" s="1"/>
      <c r="H4824" s="1"/>
      <c r="I4824" s="1"/>
      <c r="J4824" s="1"/>
      <c r="K4824" s="27"/>
      <c r="L4824" s="27"/>
      <c r="M4824" s="1"/>
      <c r="N4824" s="92"/>
      <c r="O4824" s="1"/>
      <c r="P4824" s="46"/>
    </row>
    <row r="4825" spans="1:16" ht="16.5" customHeight="1">
      <c r="A4825" s="8"/>
      <c r="B4825" s="1"/>
      <c r="C4825" s="1"/>
      <c r="D4825" s="1"/>
      <c r="E4825" s="1"/>
      <c r="F4825" s="1"/>
      <c r="G4825" s="1"/>
      <c r="H4825" s="1"/>
      <c r="I4825" s="1"/>
      <c r="J4825" s="1"/>
      <c r="K4825" s="27"/>
      <c r="L4825" s="27"/>
      <c r="M4825" s="1"/>
      <c r="N4825" s="92"/>
      <c r="O4825" s="1"/>
      <c r="P4825" s="46"/>
    </row>
    <row r="4826" spans="1:16" ht="16.5" customHeight="1">
      <c r="A4826" s="8"/>
      <c r="B4826" s="1"/>
      <c r="C4826" s="1"/>
      <c r="D4826" s="1"/>
      <c r="E4826" s="1"/>
      <c r="F4826" s="1"/>
      <c r="G4826" s="1"/>
      <c r="H4826" s="1"/>
      <c r="I4826" s="1"/>
      <c r="J4826" s="1"/>
      <c r="K4826" s="27"/>
      <c r="L4826" s="27"/>
      <c r="M4826" s="1"/>
      <c r="N4826" s="92"/>
      <c r="O4826" s="1"/>
      <c r="P4826" s="46"/>
    </row>
    <row r="4827" spans="1:16" ht="16.5" customHeight="1">
      <c r="A4827" s="8"/>
      <c r="B4827" s="1"/>
      <c r="C4827" s="1"/>
      <c r="D4827" s="1"/>
      <c r="E4827" s="1"/>
      <c r="F4827" s="1"/>
      <c r="G4827" s="1"/>
      <c r="H4827" s="1"/>
      <c r="I4827" s="1"/>
      <c r="J4827" s="1"/>
      <c r="K4827" s="27"/>
      <c r="L4827" s="27"/>
      <c r="M4827" s="1"/>
      <c r="N4827" s="92"/>
      <c r="O4827" s="1"/>
      <c r="P4827" s="46"/>
    </row>
    <row r="4828" spans="1:16" ht="16.5" customHeight="1">
      <c r="A4828" s="8"/>
      <c r="B4828" s="1"/>
      <c r="C4828" s="1"/>
      <c r="D4828" s="1"/>
      <c r="E4828" s="1"/>
      <c r="F4828" s="1"/>
      <c r="G4828" s="1"/>
      <c r="H4828" s="1"/>
      <c r="I4828" s="1"/>
      <c r="J4828" s="1"/>
      <c r="K4828" s="27"/>
      <c r="L4828" s="27"/>
      <c r="M4828" s="1"/>
      <c r="N4828" s="92"/>
      <c r="O4828" s="1"/>
      <c r="P4828" s="46"/>
    </row>
    <row r="4829" spans="1:16" ht="16.5" customHeight="1">
      <c r="A4829" s="8"/>
      <c r="B4829" s="1"/>
      <c r="C4829" s="1"/>
      <c r="D4829" s="1"/>
      <c r="E4829" s="1"/>
      <c r="F4829" s="1"/>
      <c r="G4829" s="1"/>
      <c r="H4829" s="1"/>
      <c r="I4829" s="1"/>
      <c r="J4829" s="1"/>
      <c r="K4829" s="27"/>
      <c r="L4829" s="27"/>
      <c r="M4829" s="1"/>
      <c r="N4829" s="92"/>
      <c r="O4829" s="1"/>
      <c r="P4829" s="46"/>
    </row>
    <row r="4830" spans="1:16" ht="16.5" customHeight="1">
      <c r="A4830" s="8"/>
      <c r="B4830" s="1"/>
      <c r="C4830" s="1"/>
      <c r="D4830" s="1"/>
      <c r="E4830" s="1"/>
      <c r="F4830" s="1"/>
      <c r="G4830" s="1"/>
      <c r="H4830" s="1"/>
      <c r="I4830" s="1"/>
      <c r="J4830" s="1"/>
      <c r="K4830" s="27"/>
      <c r="L4830" s="27"/>
      <c r="M4830" s="1"/>
      <c r="N4830" s="92"/>
      <c r="O4830" s="1"/>
      <c r="P4830" s="46"/>
    </row>
    <row r="4831" spans="1:16" ht="16.5" customHeight="1">
      <c r="A4831" s="8"/>
      <c r="B4831" s="1"/>
      <c r="C4831" s="1"/>
      <c r="D4831" s="1"/>
      <c r="E4831" s="1"/>
      <c r="F4831" s="1"/>
      <c r="G4831" s="1"/>
      <c r="H4831" s="1"/>
      <c r="I4831" s="1"/>
      <c r="J4831" s="1"/>
      <c r="K4831" s="27"/>
      <c r="L4831" s="27"/>
      <c r="M4831" s="1"/>
      <c r="N4831" s="92"/>
      <c r="O4831" s="1"/>
      <c r="P4831" s="46"/>
    </row>
    <row r="4832" spans="1:16" ht="16.5" customHeight="1">
      <c r="A4832" s="8"/>
      <c r="B4832" s="1"/>
      <c r="C4832" s="1"/>
      <c r="D4832" s="1"/>
      <c r="E4832" s="1"/>
      <c r="F4832" s="1"/>
      <c r="G4832" s="1"/>
      <c r="H4832" s="1"/>
      <c r="I4832" s="1"/>
      <c r="J4832" s="1"/>
      <c r="K4832" s="27"/>
      <c r="L4832" s="27"/>
      <c r="M4832" s="1"/>
      <c r="N4832" s="92"/>
      <c r="O4832" s="1"/>
      <c r="P4832" s="46"/>
    </row>
    <row r="4833" spans="1:16" ht="16.5" customHeight="1">
      <c r="A4833" s="8"/>
      <c r="B4833" s="1"/>
      <c r="C4833" s="1"/>
      <c r="D4833" s="1"/>
      <c r="E4833" s="1"/>
      <c r="F4833" s="1"/>
      <c r="G4833" s="1"/>
      <c r="H4833" s="1"/>
      <c r="I4833" s="1"/>
      <c r="J4833" s="1"/>
      <c r="K4833" s="27"/>
      <c r="L4833" s="27"/>
      <c r="M4833" s="1"/>
      <c r="N4833" s="92"/>
      <c r="O4833" s="1"/>
      <c r="P4833" s="46"/>
    </row>
    <row r="4834" spans="1:16" ht="16.5" customHeight="1">
      <c r="A4834" s="8"/>
      <c r="B4834" s="1"/>
      <c r="C4834" s="1"/>
      <c r="D4834" s="1"/>
      <c r="E4834" s="1"/>
      <c r="F4834" s="1"/>
      <c r="G4834" s="1"/>
      <c r="H4834" s="1"/>
      <c r="I4834" s="1"/>
      <c r="J4834" s="1"/>
      <c r="K4834" s="27"/>
      <c r="L4834" s="27"/>
      <c r="M4834" s="1"/>
      <c r="N4834" s="92"/>
      <c r="O4834" s="1"/>
      <c r="P4834" s="46"/>
    </row>
    <row r="4835" spans="1:16" ht="16.5" customHeight="1">
      <c r="A4835" s="8"/>
      <c r="B4835" s="1"/>
      <c r="C4835" s="1"/>
      <c r="D4835" s="1"/>
      <c r="E4835" s="1"/>
      <c r="F4835" s="1"/>
      <c r="G4835" s="1"/>
      <c r="H4835" s="1"/>
      <c r="I4835" s="1"/>
      <c r="J4835" s="1"/>
      <c r="K4835" s="27"/>
      <c r="L4835" s="27"/>
      <c r="M4835" s="1"/>
      <c r="N4835" s="92"/>
      <c r="O4835" s="1"/>
      <c r="P4835" s="46"/>
    </row>
    <row r="4836" spans="1:16" ht="16.5" customHeight="1">
      <c r="A4836" s="8"/>
      <c r="B4836" s="1"/>
      <c r="C4836" s="1"/>
      <c r="D4836" s="1"/>
      <c r="E4836" s="1"/>
      <c r="F4836" s="1"/>
      <c r="G4836" s="1"/>
      <c r="H4836" s="1"/>
      <c r="I4836" s="1"/>
      <c r="J4836" s="1"/>
      <c r="K4836" s="27"/>
      <c r="L4836" s="27"/>
      <c r="M4836" s="1"/>
      <c r="N4836" s="92"/>
      <c r="O4836" s="1"/>
      <c r="P4836" s="46"/>
    </row>
    <row r="4837" spans="1:16" ht="16.5" customHeight="1">
      <c r="A4837" s="8"/>
      <c r="B4837" s="1"/>
      <c r="C4837" s="1"/>
      <c r="D4837" s="1"/>
      <c r="E4837" s="1"/>
      <c r="F4837" s="1"/>
      <c r="G4837" s="1"/>
      <c r="H4837" s="1"/>
      <c r="I4837" s="1"/>
      <c r="J4837" s="1"/>
      <c r="K4837" s="27"/>
      <c r="L4837" s="27"/>
      <c r="M4837" s="1"/>
      <c r="N4837" s="92"/>
      <c r="O4837" s="1"/>
      <c r="P4837" s="46"/>
    </row>
    <row r="4838" spans="1:16" ht="16.5" customHeight="1">
      <c r="A4838" s="8"/>
      <c r="B4838" s="1"/>
      <c r="C4838" s="1"/>
      <c r="D4838" s="1"/>
      <c r="E4838" s="1"/>
      <c r="F4838" s="1"/>
      <c r="G4838" s="1"/>
      <c r="H4838" s="1"/>
      <c r="I4838" s="1"/>
      <c r="J4838" s="1"/>
      <c r="K4838" s="27"/>
      <c r="L4838" s="27"/>
      <c r="M4838" s="1"/>
      <c r="N4838" s="92"/>
      <c r="O4838" s="1"/>
      <c r="P4838" s="46"/>
    </row>
    <row r="4839" spans="1:16" ht="16.5" customHeight="1">
      <c r="A4839" s="8"/>
      <c r="B4839" s="1"/>
      <c r="C4839" s="1"/>
      <c r="D4839" s="1"/>
      <c r="E4839" s="1"/>
      <c r="F4839" s="1"/>
      <c r="G4839" s="1"/>
      <c r="H4839" s="1"/>
      <c r="I4839" s="1"/>
      <c r="J4839" s="1"/>
      <c r="K4839" s="27"/>
      <c r="L4839" s="27"/>
      <c r="M4839" s="1"/>
      <c r="N4839" s="92"/>
      <c r="O4839" s="1"/>
      <c r="P4839" s="46"/>
    </row>
    <row r="4840" spans="1:16" ht="16.5" customHeight="1">
      <c r="A4840" s="8"/>
      <c r="B4840" s="1"/>
      <c r="C4840" s="1"/>
      <c r="D4840" s="1"/>
      <c r="E4840" s="1"/>
      <c r="F4840" s="1"/>
      <c r="G4840" s="1"/>
      <c r="H4840" s="1"/>
      <c r="I4840" s="1"/>
      <c r="J4840" s="1"/>
      <c r="K4840" s="27"/>
      <c r="L4840" s="27"/>
      <c r="M4840" s="1"/>
      <c r="N4840" s="92"/>
      <c r="O4840" s="1"/>
      <c r="P4840" s="46"/>
    </row>
    <row r="4841" spans="1:16" ht="16.5" customHeight="1">
      <c r="A4841" s="8"/>
      <c r="B4841" s="1"/>
      <c r="C4841" s="1"/>
      <c r="D4841" s="1"/>
      <c r="E4841" s="1"/>
      <c r="F4841" s="1"/>
      <c r="G4841" s="1"/>
      <c r="H4841" s="1"/>
      <c r="I4841" s="1"/>
      <c r="J4841" s="1"/>
      <c r="K4841" s="27"/>
      <c r="L4841" s="27"/>
      <c r="M4841" s="1"/>
      <c r="N4841" s="92"/>
      <c r="O4841" s="1"/>
      <c r="P4841" s="46"/>
    </row>
    <row r="4842" spans="1:16" ht="16.5" customHeight="1">
      <c r="A4842" s="8"/>
      <c r="B4842" s="1"/>
      <c r="C4842" s="1"/>
      <c r="D4842" s="1"/>
      <c r="E4842" s="1"/>
      <c r="F4842" s="1"/>
      <c r="G4842" s="1"/>
      <c r="H4842" s="1"/>
      <c r="I4842" s="1"/>
      <c r="J4842" s="1"/>
      <c r="K4842" s="27"/>
      <c r="L4842" s="27"/>
      <c r="M4842" s="1"/>
      <c r="N4842" s="92"/>
      <c r="O4842" s="1"/>
      <c r="P4842" s="46"/>
    </row>
    <row r="4843" spans="1:16" ht="16.5" customHeight="1">
      <c r="A4843" s="8"/>
      <c r="B4843" s="1"/>
      <c r="C4843" s="1"/>
      <c r="D4843" s="1"/>
      <c r="E4843" s="1"/>
      <c r="F4843" s="1"/>
      <c r="G4843" s="1"/>
      <c r="H4843" s="1"/>
      <c r="I4843" s="1"/>
      <c r="J4843" s="1"/>
      <c r="K4843" s="27"/>
      <c r="L4843" s="27"/>
      <c r="M4843" s="1"/>
      <c r="N4843" s="92"/>
      <c r="O4843" s="1"/>
      <c r="P4843" s="46"/>
    </row>
    <row r="4844" spans="1:16" ht="16.5" customHeight="1">
      <c r="A4844" s="8"/>
      <c r="B4844" s="1"/>
      <c r="C4844" s="1"/>
      <c r="D4844" s="1"/>
      <c r="E4844" s="1"/>
      <c r="F4844" s="1"/>
      <c r="G4844" s="1"/>
      <c r="H4844" s="1"/>
      <c r="I4844" s="1"/>
      <c r="J4844" s="1"/>
      <c r="K4844" s="27"/>
      <c r="L4844" s="27"/>
      <c r="M4844" s="1"/>
      <c r="N4844" s="92"/>
      <c r="O4844" s="1"/>
      <c r="P4844" s="46"/>
    </row>
    <row r="4845" spans="1:16" ht="16.5" customHeight="1">
      <c r="A4845" s="8"/>
      <c r="B4845" s="1"/>
      <c r="C4845" s="1"/>
      <c r="D4845" s="1"/>
      <c r="E4845" s="1"/>
      <c r="F4845" s="1"/>
      <c r="G4845" s="1"/>
      <c r="H4845" s="1"/>
      <c r="I4845" s="1"/>
      <c r="J4845" s="1"/>
      <c r="K4845" s="27"/>
      <c r="L4845" s="27"/>
      <c r="M4845" s="1"/>
      <c r="N4845" s="92"/>
      <c r="O4845" s="1"/>
      <c r="P4845" s="46"/>
    </row>
    <row r="4846" spans="1:16" ht="16.5" customHeight="1">
      <c r="A4846" s="8"/>
      <c r="B4846" s="1"/>
      <c r="C4846" s="1"/>
      <c r="D4846" s="1"/>
      <c r="E4846" s="1"/>
      <c r="F4846" s="1"/>
      <c r="G4846" s="1"/>
      <c r="H4846" s="1"/>
      <c r="I4846" s="1"/>
      <c r="J4846" s="1"/>
      <c r="K4846" s="27"/>
      <c r="L4846" s="27"/>
      <c r="M4846" s="1"/>
      <c r="N4846" s="92"/>
      <c r="O4846" s="1"/>
      <c r="P4846" s="46"/>
    </row>
    <row r="4847" spans="1:16" ht="16.5" customHeight="1">
      <c r="A4847" s="8"/>
      <c r="B4847" s="1"/>
      <c r="C4847" s="1"/>
      <c r="D4847" s="1"/>
      <c r="E4847" s="1"/>
      <c r="F4847" s="1"/>
      <c r="G4847" s="1"/>
      <c r="H4847" s="1"/>
      <c r="I4847" s="1"/>
      <c r="J4847" s="1"/>
      <c r="K4847" s="27"/>
      <c r="L4847" s="27"/>
      <c r="M4847" s="1"/>
      <c r="N4847" s="92"/>
      <c r="O4847" s="1"/>
      <c r="P4847" s="46"/>
    </row>
    <row r="4848" spans="1:16" ht="16.5" customHeight="1">
      <c r="A4848" s="8"/>
      <c r="B4848" s="1"/>
      <c r="C4848" s="1"/>
      <c r="D4848" s="1"/>
      <c r="E4848" s="1"/>
      <c r="F4848" s="1"/>
      <c r="G4848" s="1"/>
      <c r="H4848" s="1"/>
      <c r="I4848" s="1"/>
      <c r="J4848" s="1"/>
      <c r="K4848" s="27"/>
      <c r="L4848" s="27"/>
      <c r="M4848" s="1"/>
      <c r="N4848" s="92"/>
      <c r="O4848" s="1"/>
      <c r="P4848" s="46"/>
    </row>
    <row r="4849" spans="1:16" ht="16.5" customHeight="1">
      <c r="A4849" s="8"/>
      <c r="B4849" s="1"/>
      <c r="C4849" s="1"/>
      <c r="D4849" s="1"/>
      <c r="E4849" s="1"/>
      <c r="F4849" s="1"/>
      <c r="G4849" s="1"/>
      <c r="H4849" s="1"/>
      <c r="I4849" s="1"/>
      <c r="J4849" s="1"/>
      <c r="K4849" s="27"/>
      <c r="L4849" s="27"/>
      <c r="M4849" s="1"/>
      <c r="N4849" s="92"/>
      <c r="O4849" s="1"/>
      <c r="P4849" s="46"/>
    </row>
    <row r="4850" spans="1:16" ht="16.5" customHeight="1">
      <c r="A4850" s="8"/>
      <c r="B4850" s="1"/>
      <c r="C4850" s="1"/>
      <c r="D4850" s="1"/>
      <c r="E4850" s="1"/>
      <c r="F4850" s="1"/>
      <c r="G4850" s="1"/>
      <c r="H4850" s="1"/>
      <c r="I4850" s="1"/>
      <c r="J4850" s="1"/>
      <c r="K4850" s="27"/>
      <c r="L4850" s="27"/>
      <c r="M4850" s="1"/>
      <c r="N4850" s="92"/>
      <c r="O4850" s="1"/>
      <c r="P4850" s="46"/>
    </row>
    <row r="4851" spans="1:16" ht="16.5" customHeight="1">
      <c r="A4851" s="8"/>
      <c r="B4851" s="1"/>
      <c r="C4851" s="1"/>
      <c r="D4851" s="1"/>
      <c r="E4851" s="1"/>
      <c r="F4851" s="1"/>
      <c r="G4851" s="1"/>
      <c r="H4851" s="1"/>
      <c r="I4851" s="1"/>
      <c r="J4851" s="1"/>
      <c r="K4851" s="27"/>
      <c r="L4851" s="27"/>
      <c r="M4851" s="1"/>
      <c r="N4851" s="92"/>
      <c r="O4851" s="1"/>
      <c r="P4851" s="46"/>
    </row>
    <row r="4852" spans="1:16" ht="16.5" customHeight="1">
      <c r="A4852" s="8"/>
      <c r="B4852" s="1"/>
      <c r="C4852" s="1"/>
      <c r="D4852" s="1"/>
      <c r="E4852" s="1"/>
      <c r="F4852" s="1"/>
      <c r="G4852" s="1"/>
      <c r="H4852" s="1"/>
      <c r="I4852" s="1"/>
      <c r="J4852" s="1"/>
      <c r="K4852" s="27"/>
      <c r="L4852" s="27"/>
      <c r="M4852" s="1"/>
      <c r="N4852" s="92"/>
      <c r="O4852" s="1"/>
      <c r="P4852" s="46"/>
    </row>
    <row r="4853" spans="1:16" ht="16.5" customHeight="1">
      <c r="A4853" s="8"/>
      <c r="B4853" s="1"/>
      <c r="C4853" s="1"/>
      <c r="D4853" s="1"/>
      <c r="E4853" s="1"/>
      <c r="F4853" s="1"/>
      <c r="G4853" s="1"/>
      <c r="H4853" s="1"/>
      <c r="I4853" s="1"/>
      <c r="J4853" s="1"/>
      <c r="K4853" s="27"/>
      <c r="L4853" s="27"/>
      <c r="M4853" s="1"/>
      <c r="N4853" s="92"/>
      <c r="O4853" s="1"/>
      <c r="P4853" s="46"/>
    </row>
    <row r="4854" spans="1:16" ht="16.5" customHeight="1">
      <c r="A4854" s="8"/>
      <c r="B4854" s="1"/>
      <c r="C4854" s="1"/>
      <c r="D4854" s="1"/>
      <c r="E4854" s="1"/>
      <c r="F4854" s="1"/>
      <c r="G4854" s="1"/>
      <c r="H4854" s="1"/>
      <c r="I4854" s="1"/>
      <c r="J4854" s="1"/>
      <c r="K4854" s="27"/>
      <c r="L4854" s="27"/>
      <c r="M4854" s="1"/>
      <c r="N4854" s="92"/>
      <c r="O4854" s="1"/>
      <c r="P4854" s="46"/>
    </row>
    <row r="4855" spans="1:16" ht="16.5" customHeight="1">
      <c r="A4855" s="8"/>
      <c r="B4855" s="1"/>
      <c r="C4855" s="1"/>
      <c r="D4855" s="1"/>
      <c r="E4855" s="1"/>
      <c r="F4855" s="1"/>
      <c r="G4855" s="1"/>
      <c r="H4855" s="1"/>
      <c r="I4855" s="1"/>
      <c r="J4855" s="1"/>
      <c r="K4855" s="27"/>
      <c r="L4855" s="27"/>
      <c r="M4855" s="1"/>
      <c r="N4855" s="92"/>
      <c r="O4855" s="1"/>
      <c r="P4855" s="46"/>
    </row>
    <row r="4856" spans="1:16" ht="16.5" customHeight="1">
      <c r="A4856" s="8"/>
      <c r="B4856" s="1"/>
      <c r="C4856" s="1"/>
      <c r="D4856" s="1"/>
      <c r="E4856" s="1"/>
      <c r="F4856" s="1"/>
      <c r="G4856" s="1"/>
      <c r="H4856" s="1"/>
      <c r="I4856" s="1"/>
      <c r="J4856" s="1"/>
      <c r="K4856" s="27"/>
      <c r="L4856" s="27"/>
      <c r="M4856" s="1"/>
      <c r="N4856" s="92"/>
      <c r="O4856" s="1"/>
      <c r="P4856" s="46"/>
    </row>
    <row r="4857" spans="1:16" ht="16.5" customHeight="1">
      <c r="A4857" s="8"/>
      <c r="B4857" s="1"/>
      <c r="C4857" s="1"/>
      <c r="D4857" s="1"/>
      <c r="E4857" s="1"/>
      <c r="F4857" s="1"/>
      <c r="G4857" s="1"/>
      <c r="H4857" s="1"/>
      <c r="I4857" s="1"/>
      <c r="J4857" s="1"/>
      <c r="K4857" s="27"/>
      <c r="L4857" s="27"/>
      <c r="M4857" s="1"/>
      <c r="N4857" s="92"/>
      <c r="O4857" s="1"/>
      <c r="P4857" s="46"/>
    </row>
    <row r="4858" spans="1:16" ht="16.5" customHeight="1">
      <c r="A4858" s="8"/>
      <c r="B4858" s="1"/>
      <c r="C4858" s="1"/>
      <c r="D4858" s="1"/>
      <c r="E4858" s="1"/>
      <c r="F4858" s="1"/>
      <c r="G4858" s="1"/>
      <c r="H4858" s="1"/>
      <c r="I4858" s="1"/>
      <c r="J4858" s="1"/>
      <c r="K4858" s="27"/>
      <c r="L4858" s="27"/>
      <c r="M4858" s="1"/>
      <c r="N4858" s="92"/>
      <c r="O4858" s="1"/>
      <c r="P4858" s="46"/>
    </row>
    <row r="4859" spans="1:16" ht="16.5" customHeight="1">
      <c r="A4859" s="8"/>
      <c r="B4859" s="1"/>
      <c r="C4859" s="1"/>
      <c r="D4859" s="1"/>
      <c r="E4859" s="1"/>
      <c r="F4859" s="1"/>
      <c r="G4859" s="1"/>
      <c r="H4859" s="1"/>
      <c r="I4859" s="1"/>
      <c r="J4859" s="1"/>
      <c r="K4859" s="27"/>
      <c r="L4859" s="27"/>
      <c r="M4859" s="1"/>
      <c r="N4859" s="92"/>
      <c r="O4859" s="1"/>
      <c r="P4859" s="46"/>
    </row>
    <row r="4860" spans="1:16" ht="16.5" customHeight="1">
      <c r="A4860" s="8"/>
      <c r="B4860" s="1"/>
      <c r="C4860" s="1"/>
      <c r="D4860" s="1"/>
      <c r="E4860" s="1"/>
      <c r="F4860" s="1"/>
      <c r="G4860" s="1"/>
      <c r="H4860" s="1"/>
      <c r="I4860" s="1"/>
      <c r="J4860" s="1"/>
      <c r="K4860" s="27"/>
      <c r="L4860" s="27"/>
      <c r="M4860" s="1"/>
      <c r="N4860" s="92"/>
      <c r="O4860" s="1"/>
      <c r="P4860" s="46"/>
    </row>
    <row r="4861" spans="1:16" ht="16.5" customHeight="1">
      <c r="A4861" s="8"/>
      <c r="B4861" s="1"/>
      <c r="C4861" s="1"/>
      <c r="D4861" s="1"/>
      <c r="E4861" s="1"/>
      <c r="F4861" s="1"/>
      <c r="G4861" s="1"/>
      <c r="H4861" s="1"/>
      <c r="I4861" s="1"/>
      <c r="J4861" s="1"/>
      <c r="K4861" s="27"/>
      <c r="L4861" s="27"/>
      <c r="M4861" s="1"/>
      <c r="N4861" s="92"/>
      <c r="O4861" s="1"/>
      <c r="P4861" s="46"/>
    </row>
    <row r="4862" spans="1:16" ht="16.5" customHeight="1">
      <c r="A4862" s="8"/>
      <c r="B4862" s="1"/>
      <c r="C4862" s="1"/>
      <c r="D4862" s="1"/>
      <c r="E4862" s="1"/>
      <c r="F4862" s="1"/>
      <c r="G4862" s="1"/>
      <c r="H4862" s="1"/>
      <c r="I4862" s="1"/>
      <c r="J4862" s="1"/>
      <c r="K4862" s="27"/>
      <c r="L4862" s="27"/>
      <c r="M4862" s="1"/>
      <c r="N4862" s="92"/>
      <c r="O4862" s="1"/>
      <c r="P4862" s="46"/>
    </row>
    <row r="4863" spans="1:16" ht="16.5" customHeight="1">
      <c r="A4863" s="8"/>
      <c r="B4863" s="1"/>
      <c r="C4863" s="1"/>
      <c r="D4863" s="1"/>
      <c r="E4863" s="1"/>
      <c r="F4863" s="1"/>
      <c r="G4863" s="1"/>
      <c r="H4863" s="1"/>
      <c r="I4863" s="1"/>
      <c r="J4863" s="1"/>
      <c r="K4863" s="27"/>
      <c r="L4863" s="27"/>
      <c r="M4863" s="1"/>
      <c r="N4863" s="92"/>
      <c r="O4863" s="1"/>
      <c r="P4863" s="46"/>
    </row>
    <row r="4864" spans="1:16" ht="16.5" customHeight="1">
      <c r="A4864" s="8"/>
      <c r="B4864" s="1"/>
      <c r="C4864" s="1"/>
      <c r="D4864" s="1"/>
      <c r="E4864" s="1"/>
      <c r="F4864" s="1"/>
      <c r="G4864" s="1"/>
      <c r="H4864" s="1"/>
      <c r="I4864" s="1"/>
      <c r="J4864" s="1"/>
      <c r="K4864" s="27"/>
      <c r="L4864" s="27"/>
      <c r="M4864" s="1"/>
      <c r="N4864" s="92"/>
      <c r="O4864" s="1"/>
      <c r="P4864" s="46"/>
    </row>
    <row r="4865" spans="1:16" ht="16.5" customHeight="1">
      <c r="A4865" s="8"/>
      <c r="B4865" s="1"/>
      <c r="C4865" s="1"/>
      <c r="D4865" s="1"/>
      <c r="E4865" s="1"/>
      <c r="F4865" s="1"/>
      <c r="G4865" s="1"/>
      <c r="H4865" s="1"/>
      <c r="I4865" s="1"/>
      <c r="J4865" s="1"/>
      <c r="K4865" s="27"/>
      <c r="L4865" s="27"/>
      <c r="M4865" s="1"/>
      <c r="N4865" s="92"/>
      <c r="O4865" s="1"/>
      <c r="P4865" s="46"/>
    </row>
    <row r="4866" spans="1:16" ht="16.5" customHeight="1">
      <c r="A4866" s="8"/>
      <c r="B4866" s="1"/>
      <c r="C4866" s="1"/>
      <c r="D4866" s="1"/>
      <c r="E4866" s="1"/>
      <c r="F4866" s="1"/>
      <c r="G4866" s="1"/>
      <c r="H4866" s="1"/>
      <c r="I4866" s="1"/>
      <c r="J4866" s="1"/>
      <c r="K4866" s="27"/>
      <c r="L4866" s="27"/>
      <c r="M4866" s="1"/>
      <c r="N4866" s="92"/>
      <c r="O4866" s="1"/>
      <c r="P4866" s="46"/>
    </row>
    <row r="4867" spans="1:16" ht="16.5" customHeight="1">
      <c r="A4867" s="8"/>
      <c r="B4867" s="1"/>
      <c r="C4867" s="1"/>
      <c r="D4867" s="1"/>
      <c r="E4867" s="1"/>
      <c r="F4867" s="1"/>
      <c r="G4867" s="1"/>
      <c r="H4867" s="1"/>
      <c r="I4867" s="1"/>
      <c r="J4867" s="1"/>
      <c r="K4867" s="27"/>
      <c r="L4867" s="27"/>
      <c r="M4867" s="1"/>
      <c r="N4867" s="92"/>
      <c r="O4867" s="1"/>
      <c r="P4867" s="46"/>
    </row>
    <row r="4868" spans="1:16" ht="16.5" customHeight="1">
      <c r="A4868" s="8"/>
      <c r="B4868" s="1"/>
      <c r="C4868" s="1"/>
      <c r="D4868" s="1"/>
      <c r="E4868" s="1"/>
      <c r="F4868" s="1"/>
      <c r="G4868" s="1"/>
      <c r="H4868" s="1"/>
      <c r="I4868" s="1"/>
      <c r="J4868" s="1"/>
      <c r="K4868" s="27"/>
      <c r="L4868" s="27"/>
      <c r="M4868" s="1"/>
      <c r="N4868" s="92"/>
      <c r="O4868" s="1"/>
      <c r="P4868" s="46"/>
    </row>
    <row r="4869" spans="1:16" ht="16.5" customHeight="1">
      <c r="A4869" s="8"/>
      <c r="B4869" s="1"/>
      <c r="C4869" s="1"/>
      <c r="D4869" s="1"/>
      <c r="E4869" s="1"/>
      <c r="F4869" s="1"/>
      <c r="G4869" s="1"/>
      <c r="H4869" s="1"/>
      <c r="I4869" s="1"/>
      <c r="J4869" s="1"/>
      <c r="K4869" s="27"/>
      <c r="L4869" s="27"/>
      <c r="M4869" s="1"/>
      <c r="N4869" s="92"/>
      <c r="O4869" s="1"/>
      <c r="P4869" s="46"/>
    </row>
    <row r="4870" spans="1:16" ht="16.5" customHeight="1">
      <c r="A4870" s="8"/>
      <c r="B4870" s="1"/>
      <c r="C4870" s="1"/>
      <c r="D4870" s="1"/>
      <c r="E4870" s="1"/>
      <c r="F4870" s="1"/>
      <c r="G4870" s="1"/>
      <c r="H4870" s="1"/>
      <c r="I4870" s="1"/>
      <c r="J4870" s="1"/>
      <c r="K4870" s="27"/>
      <c r="L4870" s="27"/>
      <c r="M4870" s="1"/>
      <c r="N4870" s="92"/>
      <c r="O4870" s="1"/>
      <c r="P4870" s="46"/>
    </row>
    <row r="4871" spans="1:16" ht="16.5" customHeight="1">
      <c r="A4871" s="8"/>
      <c r="B4871" s="1"/>
      <c r="C4871" s="1"/>
      <c r="D4871" s="1"/>
      <c r="E4871" s="1"/>
      <c r="F4871" s="1"/>
      <c r="G4871" s="1"/>
      <c r="H4871" s="1"/>
      <c r="I4871" s="1"/>
      <c r="J4871" s="1"/>
      <c r="K4871" s="27"/>
      <c r="L4871" s="27"/>
      <c r="M4871" s="1"/>
      <c r="N4871" s="92"/>
      <c r="O4871" s="1"/>
      <c r="P4871" s="46"/>
    </row>
    <row r="4872" spans="1:16" ht="16.5" customHeight="1">
      <c r="A4872" s="8"/>
      <c r="B4872" s="1"/>
      <c r="C4872" s="1"/>
      <c r="D4872" s="1"/>
      <c r="E4872" s="1"/>
      <c r="F4872" s="1"/>
      <c r="G4872" s="1"/>
      <c r="H4872" s="1"/>
      <c r="I4872" s="1"/>
      <c r="J4872" s="1"/>
      <c r="K4872" s="27"/>
      <c r="L4872" s="27"/>
      <c r="M4872" s="1"/>
      <c r="N4872" s="92"/>
      <c r="O4872" s="1"/>
      <c r="P4872" s="46"/>
    </row>
    <row r="4873" spans="1:16" ht="16.5" customHeight="1">
      <c r="A4873" s="8"/>
      <c r="B4873" s="1"/>
      <c r="C4873" s="1"/>
      <c r="D4873" s="1"/>
      <c r="E4873" s="1"/>
      <c r="F4873" s="1"/>
      <c r="G4873" s="1"/>
      <c r="H4873" s="1"/>
      <c r="I4873" s="1"/>
      <c r="J4873" s="1"/>
      <c r="K4873" s="27"/>
      <c r="L4873" s="27"/>
      <c r="M4873" s="1"/>
      <c r="N4873" s="92"/>
      <c r="O4873" s="1"/>
      <c r="P4873" s="46"/>
    </row>
    <row r="4874" spans="1:16" ht="16.5" customHeight="1">
      <c r="A4874" s="8"/>
      <c r="B4874" s="1"/>
      <c r="C4874" s="1"/>
      <c r="D4874" s="1"/>
      <c r="E4874" s="1"/>
      <c r="F4874" s="1"/>
      <c r="G4874" s="1"/>
      <c r="H4874" s="1"/>
      <c r="I4874" s="1"/>
      <c r="J4874" s="1"/>
      <c r="K4874" s="27"/>
      <c r="L4874" s="27"/>
      <c r="M4874" s="1"/>
      <c r="N4874" s="92"/>
      <c r="O4874" s="1"/>
      <c r="P4874" s="46"/>
    </row>
    <row r="4875" spans="1:16" ht="16.5" customHeight="1">
      <c r="A4875" s="8"/>
      <c r="B4875" s="1"/>
      <c r="C4875" s="1"/>
      <c r="D4875" s="1"/>
      <c r="E4875" s="1"/>
      <c r="F4875" s="1"/>
      <c r="G4875" s="1"/>
      <c r="H4875" s="1"/>
      <c r="I4875" s="1"/>
      <c r="J4875" s="1"/>
      <c r="K4875" s="27"/>
      <c r="L4875" s="27"/>
      <c r="M4875" s="1"/>
      <c r="N4875" s="92"/>
      <c r="O4875" s="1"/>
      <c r="P4875" s="46"/>
    </row>
    <row r="4876" spans="1:16" ht="16.5" customHeight="1">
      <c r="A4876" s="8"/>
      <c r="B4876" s="1"/>
      <c r="C4876" s="1"/>
      <c r="D4876" s="1"/>
      <c r="E4876" s="1"/>
      <c r="F4876" s="1"/>
      <c r="G4876" s="1"/>
      <c r="H4876" s="1"/>
      <c r="I4876" s="1"/>
      <c r="J4876" s="1"/>
      <c r="K4876" s="27"/>
      <c r="L4876" s="27"/>
      <c r="M4876" s="1"/>
      <c r="N4876" s="92"/>
      <c r="O4876" s="1"/>
      <c r="P4876" s="46"/>
    </row>
    <row r="4877" spans="1:16" ht="16.5" customHeight="1">
      <c r="A4877" s="8"/>
      <c r="B4877" s="1"/>
      <c r="C4877" s="1"/>
      <c r="D4877" s="1"/>
      <c r="E4877" s="1"/>
      <c r="F4877" s="1"/>
      <c r="G4877" s="1"/>
      <c r="H4877" s="1"/>
      <c r="I4877" s="1"/>
      <c r="J4877" s="1"/>
      <c r="K4877" s="27"/>
      <c r="L4877" s="27"/>
      <c r="M4877" s="1"/>
      <c r="N4877" s="92"/>
      <c r="O4877" s="1"/>
      <c r="P4877" s="46"/>
    </row>
    <row r="4878" spans="1:16" ht="16.5" customHeight="1">
      <c r="A4878" s="8"/>
      <c r="B4878" s="1"/>
      <c r="C4878" s="1"/>
      <c r="D4878" s="1"/>
      <c r="E4878" s="1"/>
      <c r="F4878" s="1"/>
      <c r="G4878" s="1"/>
      <c r="H4878" s="1"/>
      <c r="I4878" s="1"/>
      <c r="J4878" s="1"/>
      <c r="K4878" s="27"/>
      <c r="L4878" s="27"/>
      <c r="M4878" s="1"/>
      <c r="N4878" s="92"/>
      <c r="O4878" s="1"/>
      <c r="P4878" s="46"/>
    </row>
    <row r="4879" spans="1:16" ht="16.5" customHeight="1">
      <c r="A4879" s="8"/>
      <c r="B4879" s="1"/>
      <c r="C4879" s="1"/>
      <c r="D4879" s="1"/>
      <c r="E4879" s="1"/>
      <c r="F4879" s="1"/>
      <c r="G4879" s="1"/>
      <c r="H4879" s="1"/>
      <c r="I4879" s="1"/>
      <c r="J4879" s="1"/>
      <c r="K4879" s="27"/>
      <c r="L4879" s="27"/>
      <c r="M4879" s="1"/>
      <c r="N4879" s="92"/>
      <c r="O4879" s="1"/>
      <c r="P4879" s="46"/>
    </row>
    <row r="4880" spans="1:16" ht="16.5" customHeight="1">
      <c r="A4880" s="8"/>
      <c r="B4880" s="1"/>
      <c r="C4880" s="1"/>
      <c r="D4880" s="1"/>
      <c r="E4880" s="1"/>
      <c r="F4880" s="1"/>
      <c r="G4880" s="1"/>
      <c r="H4880" s="1"/>
      <c r="I4880" s="1"/>
      <c r="J4880" s="1"/>
      <c r="K4880" s="27"/>
      <c r="L4880" s="27"/>
      <c r="M4880" s="1"/>
      <c r="N4880" s="92"/>
      <c r="O4880" s="1"/>
      <c r="P4880" s="46"/>
    </row>
    <row r="4881" spans="1:16" ht="16.5" customHeight="1">
      <c r="A4881" s="8"/>
      <c r="B4881" s="1"/>
      <c r="C4881" s="1"/>
      <c r="D4881" s="1"/>
      <c r="E4881" s="1"/>
      <c r="F4881" s="1"/>
      <c r="G4881" s="1"/>
      <c r="H4881" s="1"/>
      <c r="I4881" s="1"/>
      <c r="J4881" s="1"/>
      <c r="K4881" s="27"/>
      <c r="L4881" s="27"/>
      <c r="M4881" s="1"/>
      <c r="N4881" s="92"/>
      <c r="O4881" s="1"/>
      <c r="P4881" s="46"/>
    </row>
    <row r="4882" spans="1:16" ht="16.5" customHeight="1">
      <c r="A4882" s="8"/>
      <c r="B4882" s="1"/>
      <c r="C4882" s="1"/>
      <c r="D4882" s="1"/>
      <c r="E4882" s="1"/>
      <c r="F4882" s="1"/>
      <c r="G4882" s="1"/>
      <c r="H4882" s="1"/>
      <c r="I4882" s="1"/>
      <c r="J4882" s="1"/>
      <c r="K4882" s="27"/>
      <c r="L4882" s="27"/>
      <c r="M4882" s="1"/>
      <c r="N4882" s="92"/>
      <c r="O4882" s="1"/>
      <c r="P4882" s="46"/>
    </row>
    <row r="4883" spans="1:16" ht="16.5" customHeight="1">
      <c r="A4883" s="8"/>
      <c r="B4883" s="1"/>
      <c r="C4883" s="1"/>
      <c r="D4883" s="1"/>
      <c r="E4883" s="1"/>
      <c r="F4883" s="1"/>
      <c r="G4883" s="1"/>
      <c r="H4883" s="1"/>
      <c r="I4883" s="1"/>
      <c r="J4883" s="1"/>
      <c r="K4883" s="27"/>
      <c r="L4883" s="27"/>
      <c r="M4883" s="1"/>
      <c r="N4883" s="92"/>
      <c r="O4883" s="1"/>
      <c r="P4883" s="46"/>
    </row>
    <row r="4884" spans="1:16" ht="16.5" customHeight="1">
      <c r="A4884" s="8"/>
      <c r="B4884" s="1"/>
      <c r="C4884" s="1"/>
      <c r="D4884" s="1"/>
      <c r="E4884" s="1"/>
      <c r="F4884" s="1"/>
      <c r="G4884" s="1"/>
      <c r="H4884" s="1"/>
      <c r="I4884" s="1"/>
      <c r="J4884" s="1"/>
      <c r="K4884" s="27"/>
      <c r="L4884" s="27"/>
      <c r="M4884" s="1"/>
      <c r="N4884" s="92"/>
      <c r="O4884" s="1"/>
      <c r="P4884" s="46"/>
    </row>
    <row r="4885" spans="1:16" ht="16.5" customHeight="1">
      <c r="A4885" s="8"/>
      <c r="B4885" s="1"/>
      <c r="C4885" s="1"/>
      <c r="D4885" s="1"/>
      <c r="E4885" s="1"/>
      <c r="F4885" s="1"/>
      <c r="G4885" s="1"/>
      <c r="H4885" s="1"/>
      <c r="I4885" s="1"/>
      <c r="J4885" s="1"/>
      <c r="K4885" s="27"/>
      <c r="L4885" s="27"/>
      <c r="M4885" s="1"/>
      <c r="N4885" s="92"/>
      <c r="O4885" s="1"/>
      <c r="P4885" s="46"/>
    </row>
    <row r="4886" spans="1:16" ht="16.5" customHeight="1">
      <c r="A4886" s="8"/>
      <c r="B4886" s="1"/>
      <c r="C4886" s="1"/>
      <c r="D4886" s="1"/>
      <c r="E4886" s="1"/>
      <c r="F4886" s="1"/>
      <c r="G4886" s="1"/>
      <c r="H4886" s="1"/>
      <c r="I4886" s="1"/>
      <c r="J4886" s="1"/>
      <c r="K4886" s="27"/>
      <c r="L4886" s="27"/>
      <c r="M4886" s="1"/>
      <c r="N4886" s="92"/>
      <c r="O4886" s="1"/>
      <c r="P4886" s="46"/>
    </row>
    <row r="4887" spans="1:16" ht="16.5" customHeight="1">
      <c r="A4887" s="8"/>
      <c r="B4887" s="1"/>
      <c r="C4887" s="1"/>
      <c r="D4887" s="1"/>
      <c r="E4887" s="1"/>
      <c r="F4887" s="1"/>
      <c r="G4887" s="1"/>
      <c r="H4887" s="1"/>
      <c r="I4887" s="1"/>
      <c r="J4887" s="1"/>
      <c r="K4887" s="27"/>
      <c r="L4887" s="27"/>
      <c r="M4887" s="1"/>
      <c r="N4887" s="92"/>
      <c r="O4887" s="1"/>
      <c r="P4887" s="46"/>
    </row>
    <row r="4888" spans="1:16" ht="16.5" customHeight="1">
      <c r="A4888" s="8"/>
      <c r="B4888" s="1"/>
      <c r="C4888" s="1"/>
      <c r="D4888" s="1"/>
      <c r="E4888" s="1"/>
      <c r="F4888" s="1"/>
      <c r="G4888" s="1"/>
      <c r="H4888" s="1"/>
      <c r="I4888" s="1"/>
      <c r="J4888" s="1"/>
      <c r="K4888" s="27"/>
      <c r="L4888" s="27"/>
      <c r="M4888" s="1"/>
      <c r="N4888" s="92"/>
      <c r="O4888" s="1"/>
      <c r="P4888" s="46"/>
    </row>
    <row r="4889" spans="1:16" ht="16.5" customHeight="1">
      <c r="A4889" s="8"/>
      <c r="B4889" s="1"/>
      <c r="C4889" s="1"/>
      <c r="D4889" s="1"/>
      <c r="E4889" s="1"/>
      <c r="F4889" s="1"/>
      <c r="G4889" s="1"/>
      <c r="H4889" s="1"/>
      <c r="I4889" s="1"/>
      <c r="J4889" s="1"/>
      <c r="K4889" s="27"/>
      <c r="L4889" s="27"/>
      <c r="M4889" s="1"/>
      <c r="N4889" s="92"/>
      <c r="O4889" s="1"/>
      <c r="P4889" s="46"/>
    </row>
    <row r="4890" spans="1:16" ht="16.5" customHeight="1">
      <c r="A4890" s="8"/>
      <c r="B4890" s="1"/>
      <c r="C4890" s="1"/>
      <c r="D4890" s="1"/>
      <c r="E4890" s="1"/>
      <c r="F4890" s="1"/>
      <c r="G4890" s="1"/>
      <c r="H4890" s="1"/>
      <c r="I4890" s="1"/>
      <c r="J4890" s="1"/>
      <c r="K4890" s="27"/>
      <c r="L4890" s="27"/>
      <c r="M4890" s="1"/>
      <c r="N4890" s="92"/>
      <c r="O4890" s="1"/>
      <c r="P4890" s="46"/>
    </row>
    <row r="4891" spans="1:16" ht="16.5" customHeight="1">
      <c r="A4891" s="8"/>
      <c r="B4891" s="1"/>
      <c r="C4891" s="1"/>
      <c r="D4891" s="1"/>
      <c r="E4891" s="1"/>
      <c r="F4891" s="1"/>
      <c r="G4891" s="1"/>
      <c r="H4891" s="1"/>
      <c r="I4891" s="1"/>
      <c r="J4891" s="1"/>
      <c r="K4891" s="27"/>
      <c r="L4891" s="27"/>
      <c r="M4891" s="1"/>
      <c r="N4891" s="92"/>
      <c r="O4891" s="1"/>
      <c r="P4891" s="46"/>
    </row>
    <row r="4892" spans="1:16" ht="16.5" customHeight="1">
      <c r="A4892" s="8"/>
      <c r="B4892" s="1"/>
      <c r="C4892" s="1"/>
      <c r="D4892" s="1"/>
      <c r="E4892" s="1"/>
      <c r="F4892" s="1"/>
      <c r="G4892" s="1"/>
      <c r="H4892" s="1"/>
      <c r="I4892" s="1"/>
      <c r="J4892" s="1"/>
      <c r="K4892" s="27"/>
      <c r="L4892" s="27"/>
      <c r="M4892" s="1"/>
      <c r="N4892" s="92"/>
      <c r="O4892" s="1"/>
      <c r="P4892" s="46"/>
    </row>
    <row r="4893" spans="1:16" ht="16.5" customHeight="1">
      <c r="A4893" s="8"/>
      <c r="B4893" s="1"/>
      <c r="C4893" s="1"/>
      <c r="D4893" s="1"/>
      <c r="E4893" s="1"/>
      <c r="F4893" s="1"/>
      <c r="G4893" s="1"/>
      <c r="H4893" s="1"/>
      <c r="I4893" s="1"/>
      <c r="J4893" s="1"/>
      <c r="K4893" s="27"/>
      <c r="L4893" s="27"/>
      <c r="M4893" s="1"/>
      <c r="N4893" s="92"/>
      <c r="O4893" s="1"/>
      <c r="P4893" s="46"/>
    </row>
    <row r="4894" spans="1:16" ht="16.5" customHeight="1">
      <c r="A4894" s="8"/>
      <c r="B4894" s="1"/>
      <c r="C4894" s="1"/>
      <c r="D4894" s="1"/>
      <c r="E4894" s="1"/>
      <c r="F4894" s="1"/>
      <c r="G4894" s="1"/>
      <c r="H4894" s="1"/>
      <c r="I4894" s="1"/>
      <c r="J4894" s="1"/>
      <c r="K4894" s="27"/>
      <c r="L4894" s="27"/>
      <c r="M4894" s="1"/>
      <c r="N4894" s="92"/>
      <c r="O4894" s="1"/>
      <c r="P4894" s="46"/>
    </row>
    <row r="4895" spans="1:16" ht="16.5" customHeight="1">
      <c r="A4895" s="8"/>
      <c r="B4895" s="1"/>
      <c r="C4895" s="1"/>
      <c r="D4895" s="1"/>
      <c r="E4895" s="1"/>
      <c r="F4895" s="1"/>
      <c r="G4895" s="1"/>
      <c r="H4895" s="1"/>
      <c r="I4895" s="1"/>
      <c r="J4895" s="1"/>
      <c r="K4895" s="27"/>
      <c r="L4895" s="27"/>
      <c r="M4895" s="1"/>
      <c r="N4895" s="92"/>
      <c r="O4895" s="1"/>
      <c r="P4895" s="46"/>
    </row>
    <row r="4896" spans="1:16" ht="16.5" customHeight="1">
      <c r="A4896" s="8"/>
      <c r="B4896" s="1"/>
      <c r="C4896" s="1"/>
      <c r="D4896" s="1"/>
      <c r="E4896" s="1"/>
      <c r="F4896" s="1"/>
      <c r="G4896" s="1"/>
      <c r="H4896" s="1"/>
      <c r="I4896" s="1"/>
      <c r="J4896" s="1"/>
      <c r="K4896" s="27"/>
      <c r="L4896" s="27"/>
      <c r="M4896" s="1"/>
      <c r="N4896" s="92"/>
      <c r="O4896" s="1"/>
      <c r="P4896" s="46"/>
    </row>
    <row r="4897" spans="1:16" ht="16.5" customHeight="1">
      <c r="A4897" s="8"/>
      <c r="B4897" s="1"/>
      <c r="C4897" s="1"/>
      <c r="D4897" s="1"/>
      <c r="E4897" s="1"/>
      <c r="F4897" s="1"/>
      <c r="G4897" s="1"/>
      <c r="H4897" s="1"/>
      <c r="I4897" s="1"/>
      <c r="J4897" s="1"/>
      <c r="K4897" s="27"/>
      <c r="L4897" s="27"/>
      <c r="M4897" s="1"/>
      <c r="N4897" s="92"/>
      <c r="O4897" s="1"/>
      <c r="P4897" s="46"/>
    </row>
    <row r="4898" spans="1:16" ht="16.5" customHeight="1">
      <c r="A4898" s="8"/>
      <c r="B4898" s="1"/>
      <c r="C4898" s="1"/>
      <c r="D4898" s="1"/>
      <c r="E4898" s="1"/>
      <c r="F4898" s="1"/>
      <c r="G4898" s="1"/>
      <c r="H4898" s="1"/>
      <c r="I4898" s="1"/>
      <c r="J4898" s="1"/>
      <c r="K4898" s="27"/>
      <c r="L4898" s="27"/>
      <c r="M4898" s="1"/>
      <c r="N4898" s="92"/>
      <c r="O4898" s="1"/>
      <c r="P4898" s="46"/>
    </row>
    <row r="4899" spans="1:16" ht="16.5" customHeight="1">
      <c r="A4899" s="8"/>
      <c r="B4899" s="1"/>
      <c r="C4899" s="1"/>
      <c r="D4899" s="1"/>
      <c r="E4899" s="1"/>
      <c r="F4899" s="1"/>
      <c r="G4899" s="1"/>
      <c r="H4899" s="1"/>
      <c r="I4899" s="1"/>
      <c r="J4899" s="1"/>
      <c r="K4899" s="27"/>
      <c r="L4899" s="27"/>
      <c r="M4899" s="1"/>
      <c r="N4899" s="92"/>
      <c r="O4899" s="1"/>
      <c r="P4899" s="46"/>
    </row>
    <row r="4900" spans="1:16" ht="16.5" customHeight="1">
      <c r="A4900" s="8"/>
      <c r="B4900" s="1"/>
      <c r="C4900" s="1"/>
      <c r="D4900" s="1"/>
      <c r="E4900" s="1"/>
      <c r="F4900" s="1"/>
      <c r="G4900" s="1"/>
      <c r="H4900" s="1"/>
      <c r="I4900" s="1"/>
      <c r="J4900" s="1"/>
      <c r="K4900" s="27"/>
      <c r="L4900" s="27"/>
      <c r="M4900" s="1"/>
      <c r="N4900" s="92"/>
      <c r="O4900" s="1"/>
      <c r="P4900" s="46"/>
    </row>
    <row r="4901" spans="1:16" ht="16.5" customHeight="1">
      <c r="A4901" s="8"/>
      <c r="B4901" s="1"/>
      <c r="C4901" s="1"/>
      <c r="D4901" s="1"/>
      <c r="E4901" s="1"/>
      <c r="F4901" s="1"/>
      <c r="G4901" s="1"/>
      <c r="H4901" s="1"/>
      <c r="I4901" s="1"/>
      <c r="J4901" s="1"/>
      <c r="K4901" s="27"/>
      <c r="L4901" s="27"/>
      <c r="M4901" s="1"/>
      <c r="N4901" s="92"/>
      <c r="O4901" s="1"/>
      <c r="P4901" s="46"/>
    </row>
    <row r="4902" spans="1:16" ht="16.5" customHeight="1">
      <c r="A4902" s="8"/>
      <c r="B4902" s="1"/>
      <c r="C4902" s="1"/>
      <c r="D4902" s="1"/>
      <c r="E4902" s="1"/>
      <c r="F4902" s="1"/>
      <c r="G4902" s="1"/>
      <c r="H4902" s="1"/>
      <c r="I4902" s="1"/>
      <c r="J4902" s="1"/>
      <c r="K4902" s="27"/>
      <c r="L4902" s="27"/>
      <c r="M4902" s="1"/>
      <c r="N4902" s="92"/>
      <c r="O4902" s="1"/>
      <c r="P4902" s="46"/>
    </row>
    <row r="4903" spans="1:16" ht="16.5" customHeight="1">
      <c r="A4903" s="8"/>
      <c r="B4903" s="1"/>
      <c r="C4903" s="1"/>
      <c r="D4903" s="1"/>
      <c r="E4903" s="1"/>
      <c r="F4903" s="1"/>
      <c r="G4903" s="1"/>
      <c r="H4903" s="1"/>
      <c r="I4903" s="1"/>
      <c r="J4903" s="1"/>
      <c r="K4903" s="27"/>
      <c r="L4903" s="27"/>
      <c r="M4903" s="1"/>
      <c r="N4903" s="92"/>
      <c r="O4903" s="1"/>
      <c r="P4903" s="46"/>
    </row>
    <row r="4904" spans="1:16" ht="16.5" customHeight="1">
      <c r="A4904" s="8"/>
      <c r="B4904" s="1"/>
      <c r="C4904" s="1"/>
      <c r="D4904" s="1"/>
      <c r="E4904" s="1"/>
      <c r="F4904" s="1"/>
      <c r="G4904" s="1"/>
      <c r="H4904" s="1"/>
      <c r="I4904" s="1"/>
      <c r="J4904" s="1"/>
      <c r="K4904" s="27"/>
      <c r="L4904" s="27"/>
      <c r="M4904" s="1"/>
      <c r="N4904" s="92"/>
      <c r="O4904" s="1"/>
      <c r="P4904" s="46"/>
    </row>
    <row r="4905" spans="1:16" ht="16.5" customHeight="1">
      <c r="A4905" s="8"/>
      <c r="B4905" s="1"/>
      <c r="C4905" s="1"/>
      <c r="D4905" s="1"/>
      <c r="E4905" s="1"/>
      <c r="F4905" s="1"/>
      <c r="G4905" s="1"/>
      <c r="H4905" s="1"/>
      <c r="I4905" s="1"/>
      <c r="J4905" s="1"/>
      <c r="K4905" s="27"/>
      <c r="L4905" s="27"/>
      <c r="M4905" s="1"/>
      <c r="N4905" s="92"/>
      <c r="O4905" s="1"/>
      <c r="P4905" s="46"/>
    </row>
    <row r="4906" spans="1:16" ht="16.5" customHeight="1">
      <c r="A4906" s="8"/>
      <c r="B4906" s="1"/>
      <c r="C4906" s="1"/>
      <c r="D4906" s="1"/>
      <c r="E4906" s="1"/>
      <c r="F4906" s="1"/>
      <c r="G4906" s="1"/>
      <c r="H4906" s="1"/>
      <c r="I4906" s="1"/>
      <c r="J4906" s="1"/>
      <c r="K4906" s="27"/>
      <c r="L4906" s="27"/>
      <c r="M4906" s="1"/>
      <c r="N4906" s="92"/>
      <c r="O4906" s="1"/>
      <c r="P4906" s="46"/>
    </row>
    <row r="4907" spans="1:16" ht="16.5" customHeight="1">
      <c r="A4907" s="8"/>
      <c r="B4907" s="1"/>
      <c r="C4907" s="1"/>
      <c r="D4907" s="1"/>
      <c r="E4907" s="1"/>
      <c r="F4907" s="1"/>
      <c r="G4907" s="1"/>
      <c r="H4907" s="1"/>
      <c r="I4907" s="1"/>
      <c r="J4907" s="1"/>
      <c r="K4907" s="27"/>
      <c r="L4907" s="27"/>
      <c r="M4907" s="1"/>
      <c r="N4907" s="92"/>
      <c r="O4907" s="1"/>
      <c r="P4907" s="46"/>
    </row>
    <row r="4908" spans="1:16" ht="16.5" customHeight="1">
      <c r="A4908" s="8"/>
      <c r="B4908" s="1"/>
      <c r="C4908" s="1"/>
      <c r="D4908" s="1"/>
      <c r="E4908" s="1"/>
      <c r="F4908" s="1"/>
      <c r="G4908" s="1"/>
      <c r="H4908" s="1"/>
      <c r="I4908" s="1"/>
      <c r="J4908" s="1"/>
      <c r="K4908" s="27"/>
      <c r="L4908" s="27"/>
      <c r="M4908" s="1"/>
      <c r="N4908" s="92"/>
      <c r="O4908" s="1"/>
      <c r="P4908" s="46"/>
    </row>
    <row r="4909" spans="1:16" ht="16.5" customHeight="1">
      <c r="A4909" s="8"/>
      <c r="B4909" s="1"/>
      <c r="C4909" s="1"/>
      <c r="D4909" s="1"/>
      <c r="E4909" s="1"/>
      <c r="F4909" s="1"/>
      <c r="G4909" s="1"/>
      <c r="H4909" s="1"/>
      <c r="I4909" s="1"/>
      <c r="J4909" s="1"/>
      <c r="K4909" s="27"/>
      <c r="L4909" s="27"/>
      <c r="M4909" s="1"/>
      <c r="N4909" s="92"/>
      <c r="O4909" s="1"/>
      <c r="P4909" s="46"/>
    </row>
    <row r="4910" spans="1:16" ht="16.5" customHeight="1">
      <c r="A4910" s="8"/>
      <c r="B4910" s="1"/>
      <c r="C4910" s="1"/>
      <c r="D4910" s="1"/>
      <c r="E4910" s="1"/>
      <c r="F4910" s="1"/>
      <c r="G4910" s="1"/>
      <c r="H4910" s="1"/>
      <c r="I4910" s="1"/>
      <c r="J4910" s="1"/>
      <c r="K4910" s="27"/>
      <c r="L4910" s="27"/>
      <c r="M4910" s="1"/>
      <c r="N4910" s="92"/>
      <c r="O4910" s="1"/>
      <c r="P4910" s="46"/>
    </row>
    <row r="4911" spans="1:16" ht="16.5" customHeight="1">
      <c r="A4911" s="8"/>
      <c r="B4911" s="1"/>
      <c r="C4911" s="1"/>
      <c r="D4911" s="1"/>
      <c r="E4911" s="1"/>
      <c r="F4911" s="1"/>
      <c r="G4911" s="1"/>
      <c r="H4911" s="1"/>
      <c r="I4911" s="1"/>
      <c r="J4911" s="1"/>
      <c r="K4911" s="27"/>
      <c r="L4911" s="27"/>
      <c r="M4911" s="1"/>
      <c r="N4911" s="92"/>
      <c r="O4911" s="1"/>
      <c r="P4911" s="46"/>
    </row>
    <row r="4912" spans="1:16" ht="16.5" customHeight="1">
      <c r="A4912" s="8"/>
      <c r="B4912" s="1"/>
      <c r="C4912" s="1"/>
      <c r="D4912" s="1"/>
      <c r="E4912" s="1"/>
      <c r="F4912" s="1"/>
      <c r="G4912" s="1"/>
      <c r="H4912" s="1"/>
      <c r="I4912" s="1"/>
      <c r="J4912" s="1"/>
      <c r="K4912" s="27"/>
      <c r="L4912" s="27"/>
      <c r="M4912" s="1"/>
      <c r="N4912" s="92"/>
      <c r="O4912" s="1"/>
      <c r="P4912" s="46"/>
    </row>
    <row r="4913" spans="1:16" ht="16.5" customHeight="1">
      <c r="A4913" s="8"/>
      <c r="B4913" s="1"/>
      <c r="C4913" s="1"/>
      <c r="D4913" s="1"/>
      <c r="E4913" s="1"/>
      <c r="F4913" s="1"/>
      <c r="G4913" s="1"/>
      <c r="H4913" s="1"/>
      <c r="I4913" s="1"/>
      <c r="J4913" s="1"/>
      <c r="K4913" s="27"/>
      <c r="L4913" s="27"/>
      <c r="M4913" s="1"/>
      <c r="N4913" s="92"/>
      <c r="O4913" s="1"/>
      <c r="P4913" s="46"/>
    </row>
    <row r="4914" spans="1:16" ht="16.5" customHeight="1">
      <c r="A4914" s="8"/>
      <c r="B4914" s="1"/>
      <c r="C4914" s="1"/>
      <c r="D4914" s="1"/>
      <c r="E4914" s="1"/>
      <c r="F4914" s="1"/>
      <c r="G4914" s="1"/>
      <c r="H4914" s="1"/>
      <c r="I4914" s="1"/>
      <c r="J4914" s="1"/>
      <c r="K4914" s="27"/>
      <c r="L4914" s="27"/>
      <c r="M4914" s="1"/>
      <c r="N4914" s="92"/>
      <c r="O4914" s="1"/>
      <c r="P4914" s="46"/>
    </row>
    <row r="4915" spans="1:16" ht="16.5" customHeight="1">
      <c r="A4915" s="8"/>
      <c r="B4915" s="1"/>
      <c r="C4915" s="1"/>
      <c r="D4915" s="1"/>
      <c r="E4915" s="1"/>
      <c r="F4915" s="1"/>
      <c r="G4915" s="1"/>
      <c r="H4915" s="1"/>
      <c r="I4915" s="1"/>
      <c r="J4915" s="1"/>
      <c r="K4915" s="27"/>
      <c r="L4915" s="27"/>
      <c r="M4915" s="1"/>
      <c r="N4915" s="92"/>
      <c r="O4915" s="1"/>
      <c r="P4915" s="46"/>
    </row>
    <row r="4916" spans="1:16" ht="16.5" customHeight="1">
      <c r="A4916" s="8"/>
      <c r="B4916" s="1"/>
      <c r="C4916" s="1"/>
      <c r="D4916" s="1"/>
      <c r="E4916" s="1"/>
      <c r="F4916" s="1"/>
      <c r="G4916" s="1"/>
      <c r="H4916" s="1"/>
      <c r="I4916" s="1"/>
      <c r="J4916" s="1"/>
      <c r="K4916" s="27"/>
      <c r="L4916" s="27"/>
      <c r="M4916" s="1"/>
      <c r="N4916" s="92"/>
      <c r="O4916" s="1"/>
      <c r="P4916" s="46"/>
    </row>
    <row r="4917" spans="1:16" ht="16.5" customHeight="1">
      <c r="A4917" s="8"/>
      <c r="B4917" s="1"/>
      <c r="C4917" s="1"/>
      <c r="D4917" s="1"/>
      <c r="E4917" s="1"/>
      <c r="F4917" s="1"/>
      <c r="G4917" s="1"/>
      <c r="H4917" s="1"/>
      <c r="I4917" s="1"/>
      <c r="J4917" s="1"/>
      <c r="K4917" s="27"/>
      <c r="L4917" s="27"/>
      <c r="M4917" s="1"/>
      <c r="N4917" s="92"/>
      <c r="O4917" s="1"/>
      <c r="P4917" s="46"/>
    </row>
    <row r="4918" spans="1:16" ht="16.5" customHeight="1">
      <c r="A4918" s="8"/>
      <c r="B4918" s="1"/>
      <c r="C4918" s="1"/>
      <c r="D4918" s="1"/>
      <c r="E4918" s="1"/>
      <c r="F4918" s="1"/>
      <c r="G4918" s="1"/>
      <c r="H4918" s="1"/>
      <c r="I4918" s="1"/>
      <c r="J4918" s="1"/>
      <c r="K4918" s="27"/>
      <c r="L4918" s="27"/>
      <c r="M4918" s="1"/>
      <c r="N4918" s="92"/>
      <c r="O4918" s="1"/>
      <c r="P4918" s="46"/>
    </row>
    <row r="4919" spans="1:16" ht="16.5" customHeight="1">
      <c r="A4919" s="8"/>
      <c r="B4919" s="1"/>
      <c r="C4919" s="1"/>
      <c r="D4919" s="1"/>
      <c r="E4919" s="1"/>
      <c r="F4919" s="1"/>
      <c r="G4919" s="1"/>
      <c r="H4919" s="1"/>
      <c r="I4919" s="1"/>
      <c r="J4919" s="1"/>
      <c r="K4919" s="27"/>
      <c r="L4919" s="27"/>
      <c r="M4919" s="1"/>
      <c r="N4919" s="92"/>
      <c r="O4919" s="1"/>
      <c r="P4919" s="46"/>
    </row>
    <row r="4920" spans="1:16" ht="16.5" customHeight="1">
      <c r="A4920" s="8"/>
      <c r="B4920" s="1"/>
      <c r="C4920" s="1"/>
      <c r="D4920" s="1"/>
      <c r="E4920" s="1"/>
      <c r="F4920" s="1"/>
      <c r="G4920" s="1"/>
      <c r="H4920" s="1"/>
      <c r="I4920" s="1"/>
      <c r="J4920" s="1"/>
      <c r="K4920" s="27"/>
      <c r="L4920" s="27"/>
      <c r="M4920" s="1"/>
      <c r="N4920" s="92"/>
      <c r="O4920" s="1"/>
      <c r="P4920" s="46"/>
    </row>
    <row r="4921" spans="1:16" ht="16.5" customHeight="1">
      <c r="A4921" s="8"/>
      <c r="B4921" s="1"/>
      <c r="C4921" s="1"/>
      <c r="D4921" s="1"/>
      <c r="E4921" s="1"/>
      <c r="F4921" s="1"/>
      <c r="G4921" s="1"/>
      <c r="H4921" s="1"/>
      <c r="I4921" s="1"/>
      <c r="J4921" s="1"/>
      <c r="K4921" s="27"/>
      <c r="L4921" s="27"/>
      <c r="M4921" s="1"/>
      <c r="N4921" s="92"/>
      <c r="O4921" s="1"/>
      <c r="P4921" s="46"/>
    </row>
    <row r="4922" spans="1:16" ht="16.5" customHeight="1">
      <c r="A4922" s="8"/>
      <c r="B4922" s="1"/>
      <c r="C4922" s="1"/>
      <c r="D4922" s="1"/>
      <c r="E4922" s="1"/>
      <c r="F4922" s="1"/>
      <c r="G4922" s="1"/>
      <c r="H4922" s="1"/>
      <c r="I4922" s="1"/>
      <c r="J4922" s="1"/>
      <c r="K4922" s="27"/>
      <c r="L4922" s="27"/>
      <c r="M4922" s="1"/>
      <c r="N4922" s="92"/>
      <c r="O4922" s="1"/>
      <c r="P4922" s="46"/>
    </row>
    <row r="4923" spans="1:16" ht="16.5" customHeight="1">
      <c r="A4923" s="8"/>
      <c r="B4923" s="1"/>
      <c r="C4923" s="1"/>
      <c r="D4923" s="1"/>
      <c r="E4923" s="1"/>
      <c r="F4923" s="1"/>
      <c r="G4923" s="1"/>
      <c r="H4923" s="1"/>
      <c r="I4923" s="1"/>
      <c r="J4923" s="1"/>
      <c r="K4923" s="27"/>
      <c r="L4923" s="27"/>
      <c r="M4923" s="1"/>
      <c r="N4923" s="92"/>
      <c r="O4923" s="1"/>
      <c r="P4923" s="46"/>
    </row>
    <row r="4924" spans="1:16" ht="16.5" customHeight="1">
      <c r="A4924" s="8"/>
      <c r="B4924" s="1"/>
      <c r="C4924" s="1"/>
      <c r="D4924" s="1"/>
      <c r="E4924" s="1"/>
      <c r="F4924" s="1"/>
      <c r="G4924" s="1"/>
      <c r="H4924" s="1"/>
      <c r="I4924" s="1"/>
      <c r="J4924" s="1"/>
      <c r="K4924" s="27"/>
      <c r="L4924" s="27"/>
      <c r="M4924" s="1"/>
      <c r="N4924" s="92"/>
      <c r="O4924" s="1"/>
      <c r="P4924" s="46"/>
    </row>
    <row r="4925" spans="1:16" ht="16.5" customHeight="1">
      <c r="A4925" s="8"/>
      <c r="B4925" s="1"/>
      <c r="C4925" s="1"/>
      <c r="D4925" s="1"/>
      <c r="E4925" s="1"/>
      <c r="F4925" s="1"/>
      <c r="G4925" s="1"/>
      <c r="H4925" s="1"/>
      <c r="I4925" s="1"/>
      <c r="J4925" s="1"/>
      <c r="K4925" s="27"/>
      <c r="L4925" s="27"/>
      <c r="M4925" s="1"/>
      <c r="N4925" s="92"/>
      <c r="O4925" s="1"/>
      <c r="P4925" s="46"/>
    </row>
    <row r="4926" spans="1:16" ht="16.5" customHeight="1">
      <c r="A4926" s="8"/>
      <c r="B4926" s="1"/>
      <c r="C4926" s="1"/>
      <c r="D4926" s="1"/>
      <c r="E4926" s="1"/>
      <c r="F4926" s="1"/>
      <c r="G4926" s="1"/>
      <c r="H4926" s="1"/>
      <c r="I4926" s="1"/>
      <c r="J4926" s="1"/>
      <c r="K4926" s="27"/>
      <c r="L4926" s="27"/>
      <c r="M4926" s="1"/>
      <c r="N4926" s="92"/>
      <c r="O4926" s="1"/>
      <c r="P4926" s="46"/>
    </row>
    <row r="4927" spans="1:16" ht="16.5" customHeight="1">
      <c r="A4927" s="8"/>
      <c r="B4927" s="1"/>
      <c r="C4927" s="1"/>
      <c r="D4927" s="1"/>
      <c r="E4927" s="1"/>
      <c r="F4927" s="1"/>
      <c r="G4927" s="1"/>
      <c r="H4927" s="1"/>
      <c r="I4927" s="1"/>
      <c r="J4927" s="1"/>
      <c r="K4927" s="27"/>
      <c r="L4927" s="27"/>
      <c r="M4927" s="1"/>
      <c r="N4927" s="92"/>
      <c r="O4927" s="1"/>
      <c r="P4927" s="46"/>
    </row>
    <row r="4928" spans="1:16" ht="16.5" customHeight="1">
      <c r="A4928" s="8"/>
      <c r="B4928" s="1"/>
      <c r="C4928" s="1"/>
      <c r="D4928" s="1"/>
      <c r="E4928" s="1"/>
      <c r="F4928" s="1"/>
      <c r="G4928" s="1"/>
      <c r="H4928" s="1"/>
      <c r="I4928" s="1"/>
      <c r="J4928" s="1"/>
      <c r="K4928" s="27"/>
      <c r="L4928" s="27"/>
      <c r="M4928" s="1"/>
      <c r="N4928" s="92"/>
      <c r="O4928" s="1"/>
      <c r="P4928" s="46"/>
    </row>
    <row r="4929" spans="1:16" ht="16.5" customHeight="1">
      <c r="A4929" s="8"/>
      <c r="B4929" s="1"/>
      <c r="C4929" s="1"/>
      <c r="D4929" s="1"/>
      <c r="E4929" s="1"/>
      <c r="F4929" s="1"/>
      <c r="G4929" s="1"/>
      <c r="H4929" s="1"/>
      <c r="I4929" s="1"/>
      <c r="J4929" s="1"/>
      <c r="K4929" s="27"/>
      <c r="L4929" s="27"/>
      <c r="M4929" s="1"/>
      <c r="N4929" s="92"/>
      <c r="O4929" s="1"/>
      <c r="P4929" s="46"/>
    </row>
    <row r="4930" spans="1:16" ht="16.5" customHeight="1">
      <c r="A4930" s="8"/>
      <c r="B4930" s="1"/>
      <c r="C4930" s="1"/>
      <c r="D4930" s="1"/>
      <c r="E4930" s="1"/>
      <c r="F4930" s="1"/>
      <c r="G4930" s="1"/>
      <c r="H4930" s="1"/>
      <c r="I4930" s="1"/>
      <c r="J4930" s="1"/>
      <c r="K4930" s="27"/>
      <c r="L4930" s="27"/>
      <c r="M4930" s="1"/>
      <c r="N4930" s="92"/>
      <c r="O4930" s="1"/>
      <c r="P4930" s="46"/>
    </row>
    <row r="4931" spans="1:16" ht="16.5" customHeight="1">
      <c r="A4931" s="8"/>
      <c r="B4931" s="1"/>
      <c r="C4931" s="1"/>
      <c r="D4931" s="1"/>
      <c r="E4931" s="1"/>
      <c r="F4931" s="1"/>
      <c r="G4931" s="1"/>
      <c r="H4931" s="1"/>
      <c r="I4931" s="1"/>
      <c r="J4931" s="1"/>
      <c r="K4931" s="27"/>
      <c r="L4931" s="27"/>
      <c r="M4931" s="1"/>
      <c r="N4931" s="92"/>
      <c r="O4931" s="1"/>
      <c r="P4931" s="46"/>
    </row>
    <row r="4932" spans="1:16" ht="16.5" customHeight="1">
      <c r="A4932" s="8"/>
      <c r="B4932" s="1"/>
      <c r="C4932" s="1"/>
      <c r="D4932" s="1"/>
      <c r="E4932" s="1"/>
      <c r="F4932" s="1"/>
      <c r="G4932" s="1"/>
      <c r="H4932" s="1"/>
      <c r="I4932" s="1"/>
      <c r="J4932" s="1"/>
      <c r="K4932" s="27"/>
      <c r="L4932" s="27"/>
      <c r="M4932" s="1"/>
      <c r="N4932" s="92"/>
      <c r="O4932" s="1"/>
      <c r="P4932" s="46"/>
    </row>
    <row r="4933" spans="1:16" ht="16.5" customHeight="1">
      <c r="A4933" s="8"/>
      <c r="B4933" s="1"/>
      <c r="C4933" s="1"/>
      <c r="D4933" s="1"/>
      <c r="E4933" s="1"/>
      <c r="F4933" s="1"/>
      <c r="G4933" s="1"/>
      <c r="H4933" s="1"/>
      <c r="I4933" s="1"/>
      <c r="J4933" s="1"/>
      <c r="K4933" s="27"/>
      <c r="L4933" s="27"/>
      <c r="M4933" s="1"/>
      <c r="N4933" s="92"/>
      <c r="O4933" s="1"/>
      <c r="P4933" s="46"/>
    </row>
    <row r="4934" spans="1:16" ht="16.5" customHeight="1">
      <c r="A4934" s="8"/>
      <c r="B4934" s="1"/>
      <c r="C4934" s="1"/>
      <c r="D4934" s="1"/>
      <c r="E4934" s="1"/>
      <c r="F4934" s="1"/>
      <c r="G4934" s="1"/>
      <c r="H4934" s="1"/>
      <c r="I4934" s="1"/>
      <c r="J4934" s="1"/>
      <c r="K4934" s="27"/>
      <c r="L4934" s="27"/>
      <c r="M4934" s="1"/>
      <c r="N4934" s="92"/>
      <c r="O4934" s="1"/>
      <c r="P4934" s="46"/>
    </row>
    <row r="4935" spans="1:16" ht="16.5" customHeight="1">
      <c r="A4935" s="8"/>
      <c r="B4935" s="1"/>
      <c r="C4935" s="1"/>
      <c r="D4935" s="1"/>
      <c r="E4935" s="1"/>
      <c r="F4935" s="1"/>
      <c r="G4935" s="1"/>
      <c r="H4935" s="1"/>
      <c r="I4935" s="1"/>
      <c r="J4935" s="1"/>
      <c r="K4935" s="27"/>
      <c r="L4935" s="27"/>
      <c r="M4935" s="1"/>
      <c r="N4935" s="92"/>
      <c r="O4935" s="1"/>
      <c r="P4935" s="46"/>
    </row>
    <row r="4936" spans="1:16" ht="16.5" customHeight="1">
      <c r="A4936" s="8"/>
      <c r="B4936" s="1"/>
      <c r="C4936" s="1"/>
      <c r="D4936" s="1"/>
      <c r="E4936" s="1"/>
      <c r="F4936" s="1"/>
      <c r="G4936" s="1"/>
      <c r="H4936" s="1"/>
      <c r="I4936" s="1"/>
      <c r="J4936" s="1"/>
      <c r="K4936" s="27"/>
      <c r="L4936" s="27"/>
      <c r="M4936" s="1"/>
      <c r="N4936" s="92"/>
      <c r="O4936" s="1"/>
      <c r="P4936" s="46"/>
    </row>
    <row r="4937" spans="1:16" ht="16.5" customHeight="1">
      <c r="A4937" s="8"/>
      <c r="B4937" s="1"/>
      <c r="C4937" s="1"/>
      <c r="D4937" s="1"/>
      <c r="E4937" s="1"/>
      <c r="F4937" s="1"/>
      <c r="G4937" s="1"/>
      <c r="H4937" s="1"/>
      <c r="I4937" s="1"/>
      <c r="J4937" s="1"/>
      <c r="K4937" s="27"/>
      <c r="L4937" s="27"/>
      <c r="M4937" s="1"/>
      <c r="N4937" s="92"/>
      <c r="O4937" s="1"/>
      <c r="P4937" s="46"/>
    </row>
    <row r="4938" spans="1:16" ht="16.5" customHeight="1">
      <c r="A4938" s="8"/>
      <c r="B4938" s="1"/>
      <c r="C4938" s="1"/>
      <c r="D4938" s="1"/>
      <c r="E4938" s="1"/>
      <c r="F4938" s="1"/>
      <c r="G4938" s="1"/>
      <c r="H4938" s="1"/>
      <c r="I4938" s="1"/>
      <c r="J4938" s="1"/>
      <c r="K4938" s="27"/>
      <c r="L4938" s="27"/>
      <c r="M4938" s="1"/>
      <c r="N4938" s="92"/>
      <c r="O4938" s="1"/>
      <c r="P4938" s="46"/>
    </row>
    <row r="4939" spans="1:16" ht="16.5" customHeight="1">
      <c r="A4939" s="8"/>
      <c r="B4939" s="1"/>
      <c r="C4939" s="1"/>
      <c r="D4939" s="1"/>
      <c r="E4939" s="1"/>
      <c r="F4939" s="1"/>
      <c r="G4939" s="1"/>
      <c r="H4939" s="1"/>
      <c r="I4939" s="1"/>
      <c r="J4939" s="1"/>
      <c r="K4939" s="27"/>
      <c r="L4939" s="27"/>
      <c r="M4939" s="1"/>
      <c r="N4939" s="92"/>
      <c r="O4939" s="1"/>
      <c r="P4939" s="46"/>
    </row>
    <row r="4940" spans="1:16" ht="16.5" customHeight="1">
      <c r="A4940" s="8"/>
      <c r="B4940" s="1"/>
      <c r="C4940" s="1"/>
      <c r="D4940" s="1"/>
      <c r="E4940" s="1"/>
      <c r="F4940" s="1"/>
      <c r="G4940" s="1"/>
      <c r="H4940" s="1"/>
      <c r="I4940" s="1"/>
      <c r="J4940" s="1"/>
      <c r="K4940" s="27"/>
      <c r="L4940" s="27"/>
      <c r="M4940" s="1"/>
      <c r="N4940" s="92"/>
      <c r="O4940" s="1"/>
      <c r="P4940" s="46"/>
    </row>
    <row r="4941" spans="1:16" ht="16.5" customHeight="1">
      <c r="A4941" s="8"/>
      <c r="B4941" s="1"/>
      <c r="C4941" s="1"/>
      <c r="D4941" s="1"/>
      <c r="E4941" s="1"/>
      <c r="F4941" s="1"/>
      <c r="G4941" s="1"/>
      <c r="H4941" s="1"/>
      <c r="I4941" s="1"/>
      <c r="J4941" s="1"/>
      <c r="K4941" s="27"/>
      <c r="L4941" s="27"/>
      <c r="M4941" s="1"/>
      <c r="N4941" s="92"/>
      <c r="O4941" s="1"/>
      <c r="P4941" s="46"/>
    </row>
    <row r="4942" spans="1:16" ht="16.5" customHeight="1">
      <c r="A4942" s="8"/>
      <c r="B4942" s="1"/>
      <c r="C4942" s="1"/>
      <c r="D4942" s="1"/>
      <c r="E4942" s="1"/>
      <c r="F4942" s="1"/>
      <c r="G4942" s="1"/>
      <c r="H4942" s="1"/>
      <c r="I4942" s="1"/>
      <c r="J4942" s="1"/>
      <c r="K4942" s="27"/>
      <c r="L4942" s="27"/>
      <c r="M4942" s="1"/>
      <c r="N4942" s="92"/>
      <c r="O4942" s="1"/>
      <c r="P4942" s="46"/>
    </row>
    <row r="4943" spans="1:16" ht="16.5" customHeight="1">
      <c r="A4943" s="8"/>
      <c r="B4943" s="1"/>
      <c r="C4943" s="1"/>
      <c r="D4943" s="1"/>
      <c r="E4943" s="1"/>
      <c r="F4943" s="1"/>
      <c r="G4943" s="1"/>
      <c r="H4943" s="1"/>
      <c r="I4943" s="1"/>
      <c r="J4943" s="1"/>
      <c r="K4943" s="27"/>
      <c r="L4943" s="27"/>
      <c r="M4943" s="1"/>
      <c r="N4943" s="92"/>
      <c r="O4943" s="1"/>
      <c r="P4943" s="46"/>
    </row>
    <row r="4944" spans="1:16" ht="16.5" customHeight="1">
      <c r="A4944" s="8"/>
      <c r="B4944" s="1"/>
      <c r="C4944" s="1"/>
      <c r="D4944" s="1"/>
      <c r="E4944" s="1"/>
      <c r="F4944" s="1"/>
      <c r="G4944" s="1"/>
      <c r="H4944" s="1"/>
      <c r="I4944" s="1"/>
      <c r="J4944" s="1"/>
      <c r="K4944" s="27"/>
      <c r="L4944" s="27"/>
      <c r="M4944" s="1"/>
      <c r="N4944" s="92"/>
      <c r="O4944" s="1"/>
      <c r="P4944" s="46"/>
    </row>
    <row r="4945" spans="1:16" ht="16.5" customHeight="1">
      <c r="A4945" s="8"/>
      <c r="B4945" s="1"/>
      <c r="C4945" s="1"/>
      <c r="D4945" s="1"/>
      <c r="E4945" s="1"/>
      <c r="F4945" s="1"/>
      <c r="G4945" s="1"/>
      <c r="H4945" s="1"/>
      <c r="I4945" s="1"/>
      <c r="J4945" s="1"/>
      <c r="K4945" s="27"/>
      <c r="L4945" s="27"/>
      <c r="M4945" s="1"/>
      <c r="N4945" s="92"/>
      <c r="O4945" s="1"/>
      <c r="P4945" s="46"/>
    </row>
    <row r="4946" spans="1:16" ht="16.5" customHeight="1">
      <c r="A4946" s="8"/>
      <c r="B4946" s="1"/>
      <c r="C4946" s="1"/>
      <c r="D4946" s="1"/>
      <c r="E4946" s="1"/>
      <c r="F4946" s="1"/>
      <c r="G4946" s="1"/>
      <c r="H4946" s="1"/>
      <c r="I4946" s="1"/>
      <c r="J4946" s="1"/>
      <c r="K4946" s="27"/>
      <c r="L4946" s="27"/>
      <c r="M4946" s="1"/>
      <c r="N4946" s="92"/>
      <c r="O4946" s="1"/>
      <c r="P4946" s="46"/>
    </row>
    <row r="4947" spans="1:16" ht="16.5" customHeight="1">
      <c r="A4947" s="8"/>
      <c r="B4947" s="1"/>
      <c r="C4947" s="1"/>
      <c r="D4947" s="1"/>
      <c r="E4947" s="1"/>
      <c r="F4947" s="1"/>
      <c r="G4947" s="1"/>
      <c r="H4947" s="1"/>
      <c r="I4947" s="1"/>
      <c r="J4947" s="1"/>
      <c r="K4947" s="27"/>
      <c r="L4947" s="27"/>
      <c r="M4947" s="1"/>
      <c r="N4947" s="92"/>
      <c r="O4947" s="1"/>
      <c r="P4947" s="46"/>
    </row>
    <row r="4948" spans="1:16" ht="16.5" customHeight="1">
      <c r="A4948" s="8"/>
      <c r="B4948" s="1"/>
      <c r="C4948" s="1"/>
      <c r="D4948" s="1"/>
      <c r="E4948" s="1"/>
      <c r="F4948" s="1"/>
      <c r="G4948" s="1"/>
      <c r="H4948" s="1"/>
      <c r="I4948" s="1"/>
      <c r="J4948" s="1"/>
      <c r="K4948" s="27"/>
      <c r="L4948" s="27"/>
      <c r="M4948" s="1"/>
      <c r="N4948" s="92"/>
      <c r="O4948" s="1"/>
      <c r="P4948" s="46"/>
    </row>
    <row r="4949" spans="1:16" ht="16.5" customHeight="1">
      <c r="A4949" s="8"/>
      <c r="B4949" s="1"/>
      <c r="C4949" s="1"/>
      <c r="D4949" s="1"/>
      <c r="E4949" s="1"/>
      <c r="F4949" s="1"/>
      <c r="G4949" s="1"/>
      <c r="H4949" s="1"/>
      <c r="I4949" s="1"/>
      <c r="J4949" s="1"/>
      <c r="K4949" s="27"/>
      <c r="L4949" s="27"/>
      <c r="M4949" s="1"/>
      <c r="N4949" s="92"/>
      <c r="O4949" s="1"/>
      <c r="P4949" s="46"/>
    </row>
    <row r="4950" spans="1:16" ht="16.5" customHeight="1">
      <c r="A4950" s="8"/>
      <c r="B4950" s="1"/>
      <c r="C4950" s="1"/>
      <c r="D4950" s="1"/>
      <c r="E4950" s="1"/>
      <c r="F4950" s="1"/>
      <c r="G4950" s="1"/>
      <c r="H4950" s="1"/>
      <c r="I4950" s="1"/>
      <c r="J4950" s="1"/>
      <c r="K4950" s="27"/>
      <c r="L4950" s="27"/>
      <c r="M4950" s="1"/>
      <c r="N4950" s="92"/>
      <c r="O4950" s="1"/>
      <c r="P4950" s="46"/>
    </row>
    <row r="4951" spans="1:16" ht="16.5" customHeight="1">
      <c r="A4951" s="8"/>
      <c r="B4951" s="1"/>
      <c r="C4951" s="1"/>
      <c r="D4951" s="1"/>
      <c r="E4951" s="1"/>
      <c r="F4951" s="1"/>
      <c r="G4951" s="1"/>
      <c r="H4951" s="1"/>
      <c r="I4951" s="1"/>
      <c r="J4951" s="1"/>
      <c r="K4951" s="27"/>
      <c r="L4951" s="27"/>
      <c r="M4951" s="1"/>
      <c r="N4951" s="92"/>
      <c r="O4951" s="1"/>
      <c r="P4951" s="46"/>
    </row>
    <row r="4952" spans="1:16" ht="16.5" customHeight="1">
      <c r="A4952" s="8"/>
      <c r="B4952" s="1"/>
      <c r="C4952" s="1"/>
      <c r="D4952" s="1"/>
      <c r="E4952" s="1"/>
      <c r="F4952" s="1"/>
      <c r="G4952" s="1"/>
      <c r="H4952" s="1"/>
      <c r="I4952" s="1"/>
      <c r="J4952" s="1"/>
      <c r="K4952" s="27"/>
      <c r="L4952" s="27"/>
      <c r="M4952" s="1"/>
      <c r="N4952" s="92"/>
      <c r="O4952" s="1"/>
      <c r="P4952" s="46"/>
    </row>
    <row r="4953" spans="1:16" ht="16.5" customHeight="1">
      <c r="A4953" s="8"/>
      <c r="B4953" s="1"/>
      <c r="C4953" s="1"/>
      <c r="D4953" s="1"/>
      <c r="E4953" s="1"/>
      <c r="F4953" s="1"/>
      <c r="G4953" s="1"/>
      <c r="H4953" s="1"/>
      <c r="I4953" s="1"/>
      <c r="J4953" s="1"/>
      <c r="K4953" s="27"/>
      <c r="L4953" s="27"/>
      <c r="M4953" s="1"/>
      <c r="N4953" s="92"/>
      <c r="O4953" s="1"/>
      <c r="P4953" s="46"/>
    </row>
    <row r="4954" spans="1:16" ht="16.5" customHeight="1">
      <c r="A4954" s="8"/>
      <c r="B4954" s="1"/>
      <c r="C4954" s="1"/>
      <c r="D4954" s="1"/>
      <c r="E4954" s="1"/>
      <c r="F4954" s="1"/>
      <c r="G4954" s="1"/>
      <c r="H4954" s="1"/>
      <c r="I4954" s="1"/>
      <c r="J4954" s="1"/>
      <c r="K4954" s="27"/>
      <c r="L4954" s="27"/>
      <c r="M4954" s="1"/>
      <c r="N4954" s="92"/>
      <c r="O4954" s="1"/>
      <c r="P4954" s="46"/>
    </row>
    <row r="4955" spans="1:16" ht="16.5" customHeight="1">
      <c r="A4955" s="8"/>
      <c r="B4955" s="1"/>
      <c r="C4955" s="1"/>
      <c r="D4955" s="1"/>
      <c r="E4955" s="1"/>
      <c r="F4955" s="1"/>
      <c r="G4955" s="1"/>
      <c r="H4955" s="1"/>
      <c r="I4955" s="1"/>
      <c r="J4955" s="1"/>
      <c r="K4955" s="27"/>
      <c r="L4955" s="27"/>
      <c r="M4955" s="1"/>
      <c r="N4955" s="92"/>
      <c r="O4955" s="1"/>
      <c r="P4955" s="46"/>
    </row>
    <row r="4956" spans="1:16" ht="16.5" customHeight="1">
      <c r="A4956" s="8"/>
      <c r="B4956" s="1"/>
      <c r="C4956" s="1"/>
      <c r="D4956" s="1"/>
      <c r="E4956" s="1"/>
      <c r="F4956" s="1"/>
      <c r="G4956" s="1"/>
      <c r="H4956" s="1"/>
      <c r="I4956" s="1"/>
      <c r="J4956" s="1"/>
      <c r="K4956" s="27"/>
      <c r="L4956" s="27"/>
      <c r="M4956" s="1"/>
      <c r="N4956" s="92"/>
      <c r="O4956" s="1"/>
      <c r="P4956" s="46"/>
    </row>
    <row r="4957" spans="1:16" ht="16.5" customHeight="1">
      <c r="A4957" s="8"/>
      <c r="B4957" s="1"/>
      <c r="C4957" s="1"/>
      <c r="D4957" s="1"/>
      <c r="E4957" s="1"/>
      <c r="F4957" s="1"/>
      <c r="G4957" s="1"/>
      <c r="H4957" s="1"/>
      <c r="I4957" s="1"/>
      <c r="J4957" s="1"/>
      <c r="K4957" s="27"/>
      <c r="L4957" s="27"/>
      <c r="M4957" s="1"/>
      <c r="N4957" s="92"/>
      <c r="O4957" s="1"/>
      <c r="P4957" s="46"/>
    </row>
    <row r="4958" spans="1:16" ht="16.5" customHeight="1">
      <c r="A4958" s="8"/>
      <c r="B4958" s="1"/>
      <c r="C4958" s="1"/>
      <c r="D4958" s="1"/>
      <c r="E4958" s="1"/>
      <c r="F4958" s="1"/>
      <c r="G4958" s="1"/>
      <c r="H4958" s="1"/>
      <c r="I4958" s="1"/>
      <c r="J4958" s="1"/>
      <c r="K4958" s="27"/>
      <c r="L4958" s="27"/>
      <c r="M4958" s="1"/>
      <c r="N4958" s="92"/>
      <c r="O4958" s="1"/>
      <c r="P4958" s="46"/>
    </row>
    <row r="4959" spans="1:16" ht="16.5" customHeight="1">
      <c r="A4959" s="8"/>
      <c r="B4959" s="1"/>
      <c r="C4959" s="1"/>
      <c r="D4959" s="1"/>
      <c r="E4959" s="1"/>
      <c r="F4959" s="1"/>
      <c r="G4959" s="1"/>
      <c r="H4959" s="1"/>
      <c r="I4959" s="1"/>
      <c r="J4959" s="1"/>
      <c r="K4959" s="27"/>
      <c r="L4959" s="27"/>
      <c r="M4959" s="1"/>
      <c r="N4959" s="92"/>
      <c r="O4959" s="1"/>
      <c r="P4959" s="46"/>
    </row>
    <row r="4960" spans="1:16" ht="16.5" customHeight="1">
      <c r="A4960" s="8"/>
      <c r="B4960" s="1"/>
      <c r="C4960" s="1"/>
      <c r="D4960" s="1"/>
      <c r="E4960" s="1"/>
      <c r="F4960" s="1"/>
      <c r="G4960" s="1"/>
      <c r="H4960" s="1"/>
      <c r="I4960" s="1"/>
      <c r="J4960" s="1"/>
      <c r="K4960" s="27"/>
      <c r="L4960" s="27"/>
      <c r="M4960" s="1"/>
      <c r="N4960" s="92"/>
      <c r="O4960" s="1"/>
      <c r="P4960" s="46"/>
    </row>
    <row r="4961" spans="1:16" ht="16.5" customHeight="1">
      <c r="A4961" s="8"/>
      <c r="B4961" s="1"/>
      <c r="C4961" s="1"/>
      <c r="D4961" s="1"/>
      <c r="E4961" s="1"/>
      <c r="F4961" s="1"/>
      <c r="G4961" s="1"/>
      <c r="H4961" s="1"/>
      <c r="I4961" s="1"/>
      <c r="J4961" s="1"/>
      <c r="K4961" s="27"/>
      <c r="L4961" s="27"/>
      <c r="M4961" s="1"/>
      <c r="N4961" s="92"/>
      <c r="O4961" s="1"/>
      <c r="P4961" s="46"/>
    </row>
    <row r="4962" spans="1:16" ht="16.5" customHeight="1">
      <c r="A4962" s="8"/>
      <c r="B4962" s="1"/>
      <c r="C4962" s="1"/>
      <c r="D4962" s="1"/>
      <c r="E4962" s="1"/>
      <c r="F4962" s="1"/>
      <c r="G4962" s="1"/>
      <c r="H4962" s="1"/>
      <c r="I4962" s="1"/>
      <c r="J4962" s="1"/>
      <c r="K4962" s="27"/>
      <c r="L4962" s="27"/>
      <c r="M4962" s="1"/>
      <c r="N4962" s="92"/>
      <c r="O4962" s="1"/>
      <c r="P4962" s="46"/>
    </row>
    <row r="4963" spans="1:16" ht="16.5" customHeight="1">
      <c r="A4963" s="8"/>
      <c r="B4963" s="1"/>
      <c r="C4963" s="1"/>
      <c r="D4963" s="1"/>
      <c r="E4963" s="1"/>
      <c r="F4963" s="1"/>
      <c r="G4963" s="1"/>
      <c r="H4963" s="1"/>
      <c r="I4963" s="1"/>
      <c r="J4963" s="1"/>
      <c r="K4963" s="27"/>
      <c r="L4963" s="27"/>
      <c r="M4963" s="1"/>
      <c r="N4963" s="92"/>
      <c r="O4963" s="1"/>
      <c r="P4963" s="46"/>
    </row>
    <row r="4964" spans="1:16" ht="16.5" customHeight="1">
      <c r="A4964" s="8"/>
      <c r="B4964" s="1"/>
      <c r="C4964" s="1"/>
      <c r="D4964" s="1"/>
      <c r="E4964" s="1"/>
      <c r="F4964" s="1"/>
      <c r="G4964" s="1"/>
      <c r="H4964" s="1"/>
      <c r="I4964" s="1"/>
      <c r="J4964" s="1"/>
      <c r="K4964" s="27"/>
      <c r="L4964" s="27"/>
      <c r="M4964" s="1"/>
      <c r="N4964" s="92"/>
      <c r="O4964" s="1"/>
      <c r="P4964" s="46"/>
    </row>
    <row r="4965" spans="1:16" ht="16.5" customHeight="1">
      <c r="A4965" s="8"/>
      <c r="B4965" s="1"/>
      <c r="C4965" s="1"/>
      <c r="D4965" s="1"/>
      <c r="E4965" s="1"/>
      <c r="F4965" s="1"/>
      <c r="G4965" s="1"/>
      <c r="H4965" s="1"/>
      <c r="I4965" s="1"/>
      <c r="J4965" s="1"/>
      <c r="K4965" s="27"/>
      <c r="L4965" s="27"/>
      <c r="M4965" s="1"/>
      <c r="N4965" s="92"/>
      <c r="O4965" s="1"/>
      <c r="P4965" s="46"/>
    </row>
    <row r="4966" spans="1:16" ht="16.5" customHeight="1">
      <c r="A4966" s="8"/>
      <c r="B4966" s="1"/>
      <c r="C4966" s="1"/>
      <c r="D4966" s="1"/>
      <c r="E4966" s="1"/>
      <c r="F4966" s="1"/>
      <c r="G4966" s="1"/>
      <c r="H4966" s="1"/>
      <c r="I4966" s="1"/>
      <c r="J4966" s="1"/>
      <c r="K4966" s="27"/>
      <c r="L4966" s="27"/>
      <c r="M4966" s="1"/>
      <c r="N4966" s="92"/>
      <c r="O4966" s="1"/>
      <c r="P4966" s="46"/>
    </row>
    <row r="4967" spans="1:16" ht="16.5" customHeight="1">
      <c r="A4967" s="8"/>
      <c r="B4967" s="1"/>
      <c r="C4967" s="1"/>
      <c r="D4967" s="1"/>
      <c r="E4967" s="1"/>
      <c r="F4967" s="1"/>
      <c r="G4967" s="1"/>
      <c r="H4967" s="1"/>
      <c r="I4967" s="1"/>
      <c r="J4967" s="1"/>
      <c r="K4967" s="27"/>
      <c r="L4967" s="27"/>
      <c r="M4967" s="1"/>
      <c r="N4967" s="92"/>
      <c r="O4967" s="1"/>
      <c r="P4967" s="46"/>
    </row>
    <row r="4968" spans="1:16" ht="16.5" customHeight="1">
      <c r="A4968" s="8"/>
      <c r="B4968" s="1"/>
      <c r="C4968" s="1"/>
      <c r="D4968" s="1"/>
      <c r="E4968" s="1"/>
      <c r="F4968" s="1"/>
      <c r="G4968" s="1"/>
      <c r="H4968" s="1"/>
      <c r="I4968" s="1"/>
      <c r="J4968" s="1"/>
      <c r="K4968" s="27"/>
      <c r="L4968" s="27"/>
      <c r="M4968" s="1"/>
      <c r="N4968" s="92"/>
      <c r="O4968" s="1"/>
      <c r="P4968" s="46"/>
    </row>
    <row r="4969" spans="1:16" ht="16.5" customHeight="1">
      <c r="A4969" s="8"/>
      <c r="B4969" s="1"/>
      <c r="C4969" s="1"/>
      <c r="D4969" s="1"/>
      <c r="E4969" s="1"/>
      <c r="F4969" s="1"/>
      <c r="G4969" s="1"/>
      <c r="H4969" s="1"/>
      <c r="I4969" s="1"/>
      <c r="J4969" s="1"/>
      <c r="K4969" s="27"/>
      <c r="L4969" s="27"/>
      <c r="M4969" s="1"/>
      <c r="N4969" s="92"/>
      <c r="O4969" s="1"/>
      <c r="P4969" s="46"/>
    </row>
    <row r="4970" spans="1:16" ht="16.5" customHeight="1">
      <c r="A4970" s="8"/>
      <c r="B4970" s="1"/>
      <c r="C4970" s="1"/>
      <c r="D4970" s="1"/>
      <c r="E4970" s="1"/>
      <c r="F4970" s="1"/>
      <c r="G4970" s="1"/>
      <c r="H4970" s="1"/>
      <c r="I4970" s="1"/>
      <c r="J4970" s="1"/>
      <c r="K4970" s="27"/>
      <c r="L4970" s="27"/>
      <c r="M4970" s="1"/>
      <c r="N4970" s="92"/>
      <c r="O4970" s="1"/>
      <c r="P4970" s="46"/>
    </row>
    <row r="4971" spans="1:16" ht="16.5" customHeight="1">
      <c r="A4971" s="8"/>
      <c r="B4971" s="1"/>
      <c r="C4971" s="1"/>
      <c r="D4971" s="1"/>
      <c r="E4971" s="1"/>
      <c r="F4971" s="1"/>
      <c r="G4971" s="1"/>
      <c r="H4971" s="1"/>
      <c r="I4971" s="1"/>
      <c r="J4971" s="1"/>
      <c r="K4971" s="27"/>
      <c r="L4971" s="27"/>
      <c r="M4971" s="1"/>
      <c r="N4971" s="92"/>
      <c r="O4971" s="1"/>
      <c r="P4971" s="46"/>
    </row>
    <row r="4972" spans="1:16" ht="16.5" customHeight="1">
      <c r="A4972" s="8"/>
      <c r="B4972" s="1"/>
      <c r="C4972" s="1"/>
      <c r="D4972" s="1"/>
      <c r="E4972" s="1"/>
      <c r="F4972" s="1"/>
      <c r="G4972" s="1"/>
      <c r="H4972" s="1"/>
      <c r="I4972" s="1"/>
      <c r="J4972" s="1"/>
      <c r="K4972" s="27"/>
      <c r="L4972" s="27"/>
      <c r="M4972" s="1"/>
      <c r="N4972" s="92"/>
      <c r="O4972" s="1"/>
      <c r="P4972" s="46"/>
    </row>
    <row r="4973" spans="1:16" ht="16.5" customHeight="1">
      <c r="A4973" s="8"/>
      <c r="B4973" s="1"/>
      <c r="C4973" s="1"/>
      <c r="D4973" s="1"/>
      <c r="E4973" s="1"/>
      <c r="F4973" s="1"/>
      <c r="G4973" s="1"/>
      <c r="H4973" s="1"/>
      <c r="I4973" s="1"/>
      <c r="J4973" s="1"/>
      <c r="K4973" s="27"/>
      <c r="L4973" s="27"/>
      <c r="M4973" s="1"/>
      <c r="N4973" s="92"/>
      <c r="O4973" s="1"/>
      <c r="P4973" s="46"/>
    </row>
    <row r="4974" spans="1:16" ht="16.5" customHeight="1">
      <c r="A4974" s="8"/>
      <c r="B4974" s="1"/>
      <c r="C4974" s="1"/>
      <c r="D4974" s="1"/>
      <c r="E4974" s="1"/>
      <c r="F4974" s="1"/>
      <c r="G4974" s="1"/>
      <c r="H4974" s="1"/>
      <c r="I4974" s="1"/>
      <c r="J4974" s="1"/>
      <c r="K4974" s="27"/>
      <c r="L4974" s="27"/>
      <c r="M4974" s="1"/>
      <c r="N4974" s="92"/>
      <c r="O4974" s="1"/>
      <c r="P4974" s="46"/>
    </row>
    <row r="4975" spans="1:16" ht="16.5" customHeight="1">
      <c r="A4975" s="8"/>
      <c r="B4975" s="1"/>
      <c r="C4975" s="1"/>
      <c r="D4975" s="1"/>
      <c r="E4975" s="1"/>
      <c r="F4975" s="1"/>
      <c r="G4975" s="1"/>
      <c r="H4975" s="1"/>
      <c r="I4975" s="1"/>
      <c r="J4975" s="1"/>
      <c r="K4975" s="27"/>
      <c r="L4975" s="27"/>
      <c r="M4975" s="1"/>
      <c r="N4975" s="92"/>
      <c r="O4975" s="1"/>
      <c r="P4975" s="46"/>
    </row>
    <row r="4976" spans="1:16" ht="16.5" customHeight="1">
      <c r="A4976" s="8"/>
      <c r="B4976" s="1"/>
      <c r="C4976" s="1"/>
      <c r="D4976" s="1"/>
      <c r="E4976" s="1"/>
      <c r="F4976" s="1"/>
      <c r="G4976" s="1"/>
      <c r="H4976" s="1"/>
      <c r="I4976" s="1"/>
      <c r="J4976" s="1"/>
      <c r="K4976" s="27"/>
      <c r="L4976" s="27"/>
      <c r="M4976" s="1"/>
      <c r="N4976" s="92"/>
      <c r="O4976" s="1"/>
      <c r="P4976" s="46"/>
    </row>
    <row r="4977" spans="1:16" ht="16.5" customHeight="1">
      <c r="A4977" s="8"/>
      <c r="B4977" s="1"/>
      <c r="C4977" s="1"/>
      <c r="D4977" s="1"/>
      <c r="E4977" s="1"/>
      <c r="F4977" s="1"/>
      <c r="G4977" s="1"/>
      <c r="H4977" s="1"/>
      <c r="I4977" s="1"/>
      <c r="J4977" s="1"/>
      <c r="K4977" s="27"/>
      <c r="L4977" s="27"/>
      <c r="M4977" s="1"/>
      <c r="N4977" s="92"/>
      <c r="O4977" s="1"/>
      <c r="P4977" s="46"/>
    </row>
    <row r="4978" spans="1:16" ht="16.5" customHeight="1">
      <c r="A4978" s="8"/>
      <c r="B4978" s="1"/>
      <c r="C4978" s="1"/>
      <c r="D4978" s="1"/>
      <c r="E4978" s="1"/>
      <c r="F4978" s="1"/>
      <c r="G4978" s="1"/>
      <c r="H4978" s="1"/>
      <c r="I4978" s="1"/>
      <c r="J4978" s="1"/>
      <c r="K4978" s="27"/>
      <c r="L4978" s="27"/>
      <c r="M4978" s="1"/>
      <c r="N4978" s="92"/>
      <c r="O4978" s="1"/>
      <c r="P4978" s="46"/>
    </row>
    <row r="4979" spans="1:16" ht="16.5" customHeight="1">
      <c r="A4979" s="8"/>
      <c r="B4979" s="1"/>
      <c r="C4979" s="1"/>
      <c r="D4979" s="1"/>
      <c r="E4979" s="1"/>
      <c r="F4979" s="1"/>
      <c r="G4979" s="1"/>
      <c r="H4979" s="1"/>
      <c r="I4979" s="1"/>
      <c r="J4979" s="1"/>
      <c r="K4979" s="27"/>
      <c r="L4979" s="27"/>
      <c r="M4979" s="1"/>
      <c r="N4979" s="92"/>
      <c r="O4979" s="1"/>
      <c r="P4979" s="46"/>
    </row>
    <row r="4980" spans="1:16" ht="16.5" customHeight="1">
      <c r="A4980" s="8"/>
      <c r="B4980" s="1"/>
      <c r="C4980" s="1"/>
      <c r="D4980" s="1"/>
      <c r="E4980" s="1"/>
      <c r="F4980" s="1"/>
      <c r="G4980" s="1"/>
      <c r="H4980" s="1"/>
      <c r="I4980" s="1"/>
      <c r="J4980" s="1"/>
      <c r="K4980" s="27"/>
      <c r="L4980" s="27"/>
      <c r="M4980" s="1"/>
      <c r="N4980" s="92"/>
      <c r="O4980" s="1"/>
      <c r="P4980" s="46"/>
    </row>
    <row r="4981" spans="1:16" ht="16.5" customHeight="1">
      <c r="A4981" s="8"/>
      <c r="B4981" s="1"/>
      <c r="C4981" s="1"/>
      <c r="D4981" s="1"/>
      <c r="E4981" s="1"/>
      <c r="F4981" s="1"/>
      <c r="G4981" s="1"/>
      <c r="H4981" s="1"/>
      <c r="I4981" s="1"/>
      <c r="J4981" s="1"/>
      <c r="K4981" s="27"/>
      <c r="L4981" s="27"/>
      <c r="M4981" s="1"/>
      <c r="N4981" s="92"/>
      <c r="O4981" s="1"/>
      <c r="P4981" s="46"/>
    </row>
    <row r="4982" spans="1:16" ht="16.5" customHeight="1">
      <c r="A4982" s="8"/>
      <c r="B4982" s="1"/>
      <c r="C4982" s="1"/>
      <c r="D4982" s="1"/>
      <c r="E4982" s="1"/>
      <c r="F4982" s="1"/>
      <c r="G4982" s="1"/>
      <c r="H4982" s="1"/>
      <c r="I4982" s="1"/>
      <c r="J4982" s="1"/>
      <c r="K4982" s="27"/>
      <c r="L4982" s="27"/>
      <c r="M4982" s="1"/>
      <c r="N4982" s="92"/>
      <c r="O4982" s="1"/>
      <c r="P4982" s="46"/>
    </row>
    <row r="4983" spans="1:16" ht="16.5" customHeight="1">
      <c r="A4983" s="8"/>
      <c r="B4983" s="1"/>
      <c r="C4983" s="1"/>
      <c r="D4983" s="1"/>
      <c r="E4983" s="1"/>
      <c r="F4983" s="1"/>
      <c r="G4983" s="1"/>
      <c r="H4983" s="1"/>
      <c r="I4983" s="1"/>
      <c r="J4983" s="1"/>
      <c r="K4983" s="27"/>
      <c r="L4983" s="27"/>
      <c r="M4983" s="1"/>
      <c r="N4983" s="92"/>
      <c r="O4983" s="1"/>
      <c r="P4983" s="46"/>
    </row>
    <row r="4984" spans="1:16" ht="16.5" customHeight="1">
      <c r="A4984" s="8"/>
      <c r="B4984" s="1"/>
      <c r="C4984" s="1"/>
      <c r="D4984" s="1"/>
      <c r="E4984" s="1"/>
      <c r="F4984" s="1"/>
      <c r="G4984" s="1"/>
      <c r="H4984" s="1"/>
      <c r="I4984" s="1"/>
      <c r="J4984" s="1"/>
      <c r="K4984" s="27"/>
      <c r="L4984" s="27"/>
      <c r="M4984" s="1"/>
      <c r="N4984" s="92"/>
      <c r="O4984" s="1"/>
      <c r="P4984" s="46"/>
    </row>
    <row r="4985" spans="1:16" ht="16.5" customHeight="1">
      <c r="A4985" s="8"/>
      <c r="B4985" s="1"/>
      <c r="C4985" s="1"/>
      <c r="D4985" s="1"/>
      <c r="E4985" s="1"/>
      <c r="F4985" s="1"/>
      <c r="G4985" s="1"/>
      <c r="H4985" s="1"/>
      <c r="I4985" s="1"/>
      <c r="J4985" s="1"/>
      <c r="K4985" s="27"/>
      <c r="L4985" s="27"/>
      <c r="M4985" s="1"/>
      <c r="N4985" s="92"/>
      <c r="O4985" s="1"/>
      <c r="P4985" s="46"/>
    </row>
    <row r="4986" spans="1:16" ht="16.5" customHeight="1">
      <c r="A4986" s="8"/>
      <c r="B4986" s="1"/>
      <c r="C4986" s="1"/>
      <c r="D4986" s="1"/>
      <c r="E4986" s="1"/>
      <c r="F4986" s="1"/>
      <c r="G4986" s="1"/>
      <c r="H4986" s="1"/>
      <c r="I4986" s="1"/>
      <c r="J4986" s="1"/>
      <c r="K4986" s="27"/>
      <c r="L4986" s="27"/>
      <c r="M4986" s="1"/>
      <c r="N4986" s="92"/>
      <c r="O4986" s="1"/>
      <c r="P4986" s="46"/>
    </row>
    <row r="4987" spans="1:16" ht="16.5" customHeight="1">
      <c r="A4987" s="8"/>
      <c r="B4987" s="1"/>
      <c r="C4987" s="1"/>
      <c r="D4987" s="1"/>
      <c r="E4987" s="1"/>
      <c r="F4987" s="1"/>
      <c r="G4987" s="1"/>
      <c r="H4987" s="1"/>
      <c r="I4987" s="1"/>
      <c r="J4987" s="1"/>
      <c r="K4987" s="27"/>
      <c r="L4987" s="27"/>
      <c r="M4987" s="1"/>
      <c r="N4987" s="92"/>
      <c r="O4987" s="1"/>
      <c r="P4987" s="46"/>
    </row>
    <row r="4988" spans="1:16" ht="16.5" customHeight="1">
      <c r="A4988" s="8"/>
      <c r="B4988" s="1"/>
      <c r="C4988" s="1"/>
      <c r="D4988" s="1"/>
      <c r="E4988" s="1"/>
      <c r="F4988" s="1"/>
      <c r="G4988" s="1"/>
      <c r="H4988" s="1"/>
      <c r="I4988" s="1"/>
      <c r="J4988" s="1"/>
      <c r="K4988" s="27"/>
      <c r="L4988" s="27"/>
      <c r="M4988" s="1"/>
      <c r="N4988" s="92"/>
      <c r="O4988" s="1"/>
      <c r="P4988" s="46"/>
    </row>
    <row r="4989" spans="1:16" ht="16.5" customHeight="1">
      <c r="A4989" s="8"/>
      <c r="B4989" s="1"/>
      <c r="C4989" s="1"/>
      <c r="D4989" s="1"/>
      <c r="E4989" s="1"/>
      <c r="F4989" s="1"/>
      <c r="G4989" s="1"/>
      <c r="H4989" s="1"/>
      <c r="I4989" s="1"/>
      <c r="J4989" s="1"/>
      <c r="K4989" s="27"/>
      <c r="L4989" s="27"/>
      <c r="M4989" s="1"/>
      <c r="N4989" s="92"/>
      <c r="O4989" s="1"/>
      <c r="P4989" s="46"/>
    </row>
    <row r="4990" spans="1:16" ht="16.5" customHeight="1">
      <c r="A4990" s="8"/>
      <c r="B4990" s="1"/>
      <c r="C4990" s="1"/>
      <c r="D4990" s="1"/>
      <c r="E4990" s="1"/>
      <c r="F4990" s="1"/>
      <c r="G4990" s="1"/>
      <c r="H4990" s="1"/>
      <c r="I4990" s="1"/>
      <c r="J4990" s="1"/>
      <c r="K4990" s="27"/>
      <c r="L4990" s="27"/>
      <c r="M4990" s="1"/>
      <c r="N4990" s="92"/>
      <c r="O4990" s="1"/>
      <c r="P4990" s="46"/>
    </row>
    <row r="4991" spans="1:16" ht="16.5" customHeight="1">
      <c r="A4991" s="8"/>
      <c r="B4991" s="1"/>
      <c r="C4991" s="1"/>
      <c r="D4991" s="1"/>
      <c r="E4991" s="1"/>
      <c r="F4991" s="1"/>
      <c r="G4991" s="1"/>
      <c r="H4991" s="1"/>
      <c r="I4991" s="1"/>
      <c r="J4991" s="1"/>
      <c r="K4991" s="27"/>
      <c r="L4991" s="27"/>
      <c r="M4991" s="1"/>
      <c r="N4991" s="92"/>
      <c r="O4991" s="1"/>
      <c r="P4991" s="46"/>
    </row>
    <row r="4992" spans="1:16" ht="16.5" customHeight="1">
      <c r="A4992" s="8"/>
      <c r="B4992" s="1"/>
      <c r="C4992" s="1"/>
      <c r="D4992" s="1"/>
      <c r="E4992" s="1"/>
      <c r="F4992" s="1"/>
      <c r="G4992" s="1"/>
      <c r="H4992" s="1"/>
      <c r="I4992" s="1"/>
      <c r="J4992" s="1"/>
      <c r="K4992" s="27"/>
      <c r="L4992" s="27"/>
      <c r="M4992" s="1"/>
      <c r="N4992" s="92"/>
      <c r="O4992" s="1"/>
      <c r="P4992" s="46"/>
    </row>
    <row r="4993" spans="1:16" ht="16.5" customHeight="1">
      <c r="A4993" s="8"/>
      <c r="B4993" s="1"/>
      <c r="C4993" s="1"/>
      <c r="D4993" s="1"/>
      <c r="E4993" s="1"/>
      <c r="F4993" s="1"/>
      <c r="G4993" s="1"/>
      <c r="H4993" s="1"/>
      <c r="I4993" s="1"/>
      <c r="J4993" s="1"/>
      <c r="K4993" s="27"/>
      <c r="L4993" s="27"/>
      <c r="M4993" s="1"/>
      <c r="N4993" s="92"/>
      <c r="O4993" s="1"/>
      <c r="P4993" s="46"/>
    </row>
    <row r="4994" spans="1:16" ht="16.5" customHeight="1">
      <c r="A4994" s="8"/>
      <c r="B4994" s="1"/>
      <c r="C4994" s="1"/>
      <c r="D4994" s="1"/>
      <c r="E4994" s="1"/>
      <c r="F4994" s="1"/>
      <c r="G4994" s="1"/>
      <c r="H4994" s="1"/>
      <c r="I4994" s="1"/>
      <c r="J4994" s="1"/>
      <c r="K4994" s="27"/>
      <c r="L4994" s="27"/>
      <c r="M4994" s="1"/>
      <c r="N4994" s="92"/>
      <c r="O4994" s="1"/>
      <c r="P4994" s="46"/>
    </row>
    <row r="4995" spans="1:16" ht="16.5" customHeight="1">
      <c r="A4995" s="8"/>
      <c r="B4995" s="1"/>
      <c r="C4995" s="1"/>
      <c r="D4995" s="1"/>
      <c r="E4995" s="1"/>
      <c r="F4995" s="1"/>
      <c r="G4995" s="1"/>
      <c r="H4995" s="1"/>
      <c r="I4995" s="1"/>
      <c r="J4995" s="1"/>
      <c r="K4995" s="27"/>
      <c r="L4995" s="27"/>
      <c r="M4995" s="1"/>
      <c r="N4995" s="92"/>
      <c r="O4995" s="1"/>
      <c r="P4995" s="46"/>
    </row>
    <row r="4996" spans="1:16" ht="16.5" customHeight="1">
      <c r="A4996" s="8"/>
      <c r="B4996" s="1"/>
      <c r="C4996" s="1"/>
      <c r="D4996" s="1"/>
      <c r="E4996" s="1"/>
      <c r="F4996" s="1"/>
      <c r="G4996" s="1"/>
      <c r="H4996" s="1"/>
      <c r="I4996" s="1"/>
      <c r="J4996" s="1"/>
      <c r="K4996" s="27"/>
      <c r="L4996" s="27"/>
      <c r="M4996" s="1"/>
      <c r="N4996" s="92"/>
      <c r="O4996" s="1"/>
      <c r="P4996" s="46"/>
    </row>
    <row r="4997" spans="1:16" ht="16.5" customHeight="1">
      <c r="A4997" s="8"/>
      <c r="B4997" s="1"/>
      <c r="C4997" s="1"/>
      <c r="D4997" s="1"/>
      <c r="E4997" s="1"/>
      <c r="F4997" s="1"/>
      <c r="G4997" s="1"/>
      <c r="H4997" s="1"/>
      <c r="I4997" s="1"/>
      <c r="J4997" s="1"/>
      <c r="K4997" s="27"/>
      <c r="L4997" s="27"/>
      <c r="M4997" s="1"/>
      <c r="N4997" s="92"/>
      <c r="O4997" s="1"/>
      <c r="P4997" s="46"/>
    </row>
    <row r="4998" spans="1:16" ht="16.5" customHeight="1">
      <c r="A4998" s="8"/>
      <c r="B4998" s="1"/>
      <c r="C4998" s="1"/>
      <c r="D4998" s="1"/>
      <c r="E4998" s="1"/>
      <c r="F4998" s="1"/>
      <c r="G4998" s="1"/>
      <c r="H4998" s="1"/>
      <c r="I4998" s="1"/>
      <c r="J4998" s="1"/>
      <c r="K4998" s="27"/>
      <c r="L4998" s="27"/>
      <c r="M4998" s="1"/>
      <c r="N4998" s="92"/>
      <c r="O4998" s="1"/>
      <c r="P4998" s="46"/>
    </row>
    <row r="4999" spans="1:16" ht="16.5" customHeight="1">
      <c r="A4999" s="8"/>
      <c r="B4999" s="1"/>
      <c r="C4999" s="1"/>
      <c r="D4999" s="1"/>
      <c r="E4999" s="1"/>
      <c r="F4999" s="1"/>
      <c r="G4999" s="1"/>
      <c r="H4999" s="1"/>
      <c r="I4999" s="1"/>
      <c r="J4999" s="1"/>
      <c r="K4999" s="27"/>
      <c r="L4999" s="27"/>
      <c r="M4999" s="1"/>
      <c r="N4999" s="92"/>
      <c r="O4999" s="1"/>
      <c r="P4999" s="46"/>
    </row>
    <row r="5000" spans="1:16" ht="16.5" customHeight="1">
      <c r="A5000" s="8"/>
      <c r="B5000" s="1"/>
      <c r="C5000" s="1"/>
      <c r="D5000" s="1"/>
      <c r="E5000" s="1"/>
      <c r="F5000" s="1"/>
      <c r="G5000" s="1"/>
      <c r="H5000" s="1"/>
      <c r="I5000" s="1"/>
      <c r="J5000" s="1"/>
      <c r="K5000" s="27"/>
      <c r="L5000" s="27"/>
      <c r="M5000" s="1"/>
      <c r="N5000" s="92"/>
      <c r="O5000" s="1"/>
      <c r="P5000" s="46"/>
    </row>
    <row r="5001" spans="1:16" ht="16.5" customHeight="1">
      <c r="A5001" s="8"/>
      <c r="B5001" s="1"/>
      <c r="C5001" s="1"/>
      <c r="D5001" s="1"/>
      <c r="E5001" s="1"/>
      <c r="F5001" s="1"/>
      <c r="G5001" s="1"/>
      <c r="H5001" s="1"/>
      <c r="I5001" s="1"/>
      <c r="J5001" s="1"/>
      <c r="K5001" s="27"/>
      <c r="L5001" s="27"/>
      <c r="M5001" s="1"/>
      <c r="N5001" s="92"/>
      <c r="O5001" s="1"/>
      <c r="P5001" s="46"/>
    </row>
    <row r="5002" spans="1:16" ht="16.5" customHeight="1">
      <c r="A5002" s="8"/>
      <c r="B5002" s="1"/>
      <c r="C5002" s="1"/>
      <c r="D5002" s="1"/>
      <c r="E5002" s="1"/>
      <c r="F5002" s="1"/>
      <c r="G5002" s="1"/>
      <c r="H5002" s="1"/>
      <c r="I5002" s="1"/>
      <c r="J5002" s="1"/>
      <c r="K5002" s="27"/>
      <c r="L5002" s="27"/>
      <c r="M5002" s="1"/>
      <c r="N5002" s="92"/>
      <c r="O5002" s="1"/>
      <c r="P5002" s="46"/>
    </row>
    <row r="5003" spans="1:16" ht="16.5" customHeight="1">
      <c r="A5003" s="8"/>
      <c r="B5003" s="1"/>
      <c r="C5003" s="1"/>
      <c r="D5003" s="1"/>
      <c r="E5003" s="1"/>
      <c r="F5003" s="1"/>
      <c r="G5003" s="1"/>
      <c r="H5003" s="1"/>
      <c r="I5003" s="1"/>
      <c r="J5003" s="1"/>
      <c r="K5003" s="27"/>
      <c r="L5003" s="27"/>
      <c r="M5003" s="1"/>
      <c r="N5003" s="92"/>
      <c r="O5003" s="1"/>
      <c r="P5003" s="46"/>
    </row>
    <row r="5004" spans="1:16" ht="16.5" customHeight="1">
      <c r="A5004" s="8"/>
      <c r="B5004" s="1"/>
      <c r="C5004" s="1"/>
      <c r="D5004" s="1"/>
      <c r="E5004" s="1"/>
      <c r="F5004" s="1"/>
      <c r="G5004" s="1"/>
      <c r="H5004" s="1"/>
      <c r="I5004" s="1"/>
      <c r="J5004" s="1"/>
      <c r="K5004" s="27"/>
      <c r="L5004" s="27"/>
      <c r="M5004" s="1"/>
      <c r="N5004" s="92"/>
      <c r="O5004" s="1"/>
      <c r="P5004" s="46"/>
    </row>
    <row r="5005" spans="1:16" ht="16.5" customHeight="1">
      <c r="A5005" s="8"/>
      <c r="B5005" s="1"/>
      <c r="C5005" s="1"/>
      <c r="D5005" s="1"/>
      <c r="E5005" s="1"/>
      <c r="F5005" s="1"/>
      <c r="G5005" s="1"/>
      <c r="H5005" s="1"/>
      <c r="I5005" s="1"/>
      <c r="J5005" s="1"/>
      <c r="K5005" s="27"/>
      <c r="L5005" s="27"/>
      <c r="M5005" s="1"/>
      <c r="N5005" s="92"/>
      <c r="O5005" s="1"/>
      <c r="P5005" s="46"/>
    </row>
    <row r="5006" spans="1:16" ht="16.5" customHeight="1">
      <c r="A5006" s="8"/>
      <c r="B5006" s="1"/>
      <c r="C5006" s="1"/>
      <c r="D5006" s="1"/>
      <c r="E5006" s="1"/>
      <c r="F5006" s="1"/>
      <c r="G5006" s="1"/>
      <c r="H5006" s="1"/>
      <c r="I5006" s="1"/>
      <c r="J5006" s="1"/>
      <c r="K5006" s="27"/>
      <c r="L5006" s="27"/>
      <c r="M5006" s="1"/>
      <c r="N5006" s="92"/>
      <c r="O5006" s="1"/>
      <c r="P5006" s="46"/>
    </row>
    <row r="5007" spans="1:16" ht="16.5" customHeight="1">
      <c r="A5007" s="8"/>
      <c r="B5007" s="1"/>
      <c r="C5007" s="1"/>
      <c r="D5007" s="1"/>
      <c r="E5007" s="1"/>
      <c r="F5007" s="1"/>
      <c r="G5007" s="1"/>
      <c r="H5007" s="1"/>
      <c r="I5007" s="1"/>
      <c r="J5007" s="1"/>
      <c r="K5007" s="27"/>
      <c r="L5007" s="27"/>
      <c r="M5007" s="1"/>
      <c r="N5007" s="92"/>
      <c r="O5007" s="1"/>
      <c r="P5007" s="46"/>
    </row>
    <row r="5008" spans="1:16" ht="16.5" customHeight="1">
      <c r="A5008" s="8"/>
      <c r="B5008" s="1"/>
      <c r="C5008" s="1"/>
      <c r="D5008" s="1"/>
      <c r="E5008" s="1"/>
      <c r="F5008" s="1"/>
      <c r="G5008" s="1"/>
      <c r="H5008" s="1"/>
      <c r="I5008" s="1"/>
      <c r="J5008" s="1"/>
      <c r="K5008" s="27"/>
      <c r="L5008" s="27"/>
      <c r="M5008" s="1"/>
      <c r="N5008" s="92"/>
      <c r="O5008" s="1"/>
      <c r="P5008" s="46"/>
    </row>
    <row r="5009" spans="1:16" ht="16.5" customHeight="1">
      <c r="A5009" s="8"/>
      <c r="B5009" s="1"/>
      <c r="C5009" s="1"/>
      <c r="D5009" s="1"/>
      <c r="E5009" s="1"/>
      <c r="F5009" s="1"/>
      <c r="G5009" s="1"/>
      <c r="H5009" s="1"/>
      <c r="I5009" s="1"/>
      <c r="J5009" s="1"/>
      <c r="K5009" s="27"/>
      <c r="L5009" s="27"/>
      <c r="M5009" s="1"/>
      <c r="N5009" s="92"/>
      <c r="O5009" s="1"/>
      <c r="P5009" s="46"/>
    </row>
    <row r="5010" spans="1:16" ht="16.5" customHeight="1">
      <c r="A5010" s="8"/>
      <c r="B5010" s="1"/>
      <c r="C5010" s="1"/>
      <c r="D5010" s="1"/>
      <c r="E5010" s="1"/>
      <c r="F5010" s="1"/>
      <c r="G5010" s="1"/>
      <c r="H5010" s="1"/>
      <c r="I5010" s="1"/>
      <c r="J5010" s="1"/>
      <c r="K5010" s="27"/>
      <c r="L5010" s="27"/>
      <c r="M5010" s="1"/>
      <c r="N5010" s="92"/>
      <c r="O5010" s="1"/>
      <c r="P5010" s="46"/>
    </row>
    <row r="5011" spans="1:16" ht="16.5" customHeight="1">
      <c r="A5011" s="8"/>
      <c r="B5011" s="1"/>
      <c r="C5011" s="1"/>
      <c r="D5011" s="1"/>
      <c r="E5011" s="1"/>
      <c r="F5011" s="1"/>
      <c r="G5011" s="1"/>
      <c r="H5011" s="1"/>
      <c r="I5011" s="1"/>
      <c r="J5011" s="1"/>
      <c r="K5011" s="27"/>
      <c r="L5011" s="27"/>
      <c r="M5011" s="1"/>
      <c r="N5011" s="92"/>
      <c r="O5011" s="1"/>
      <c r="P5011" s="46"/>
    </row>
    <row r="5012" spans="1:16" ht="16.5" customHeight="1">
      <c r="A5012" s="8"/>
      <c r="B5012" s="1"/>
      <c r="C5012" s="1"/>
      <c r="D5012" s="1"/>
      <c r="E5012" s="1"/>
      <c r="F5012" s="1"/>
      <c r="G5012" s="1"/>
      <c r="H5012" s="1"/>
      <c r="I5012" s="1"/>
      <c r="J5012" s="1"/>
      <c r="K5012" s="27"/>
      <c r="L5012" s="27"/>
      <c r="M5012" s="1"/>
      <c r="N5012" s="92"/>
      <c r="O5012" s="1"/>
      <c r="P5012" s="46"/>
    </row>
    <row r="5013" spans="1:16" ht="16.5" customHeight="1">
      <c r="A5013" s="8"/>
      <c r="B5013" s="1"/>
      <c r="C5013" s="1"/>
      <c r="D5013" s="1"/>
      <c r="E5013" s="1"/>
      <c r="F5013" s="1"/>
      <c r="G5013" s="1"/>
      <c r="H5013" s="1"/>
      <c r="I5013" s="1"/>
      <c r="J5013" s="1"/>
      <c r="K5013" s="27"/>
      <c r="L5013" s="27"/>
      <c r="M5013" s="1"/>
      <c r="N5013" s="92"/>
      <c r="O5013" s="1"/>
      <c r="P5013" s="46"/>
    </row>
    <row r="5014" spans="1:16" ht="16.5" customHeight="1">
      <c r="A5014" s="8"/>
      <c r="B5014" s="1"/>
      <c r="C5014" s="1"/>
      <c r="D5014" s="1"/>
      <c r="E5014" s="1"/>
      <c r="F5014" s="1"/>
      <c r="G5014" s="1"/>
      <c r="H5014" s="1"/>
      <c r="I5014" s="1"/>
      <c r="J5014" s="1"/>
      <c r="K5014" s="27"/>
      <c r="L5014" s="27"/>
      <c r="M5014" s="1"/>
      <c r="N5014" s="92"/>
      <c r="O5014" s="1"/>
      <c r="P5014" s="46"/>
    </row>
    <row r="5015" spans="1:16" ht="16.5" customHeight="1">
      <c r="A5015" s="8"/>
      <c r="B5015" s="1"/>
      <c r="C5015" s="1"/>
      <c r="D5015" s="1"/>
      <c r="E5015" s="1"/>
      <c r="F5015" s="1"/>
      <c r="G5015" s="1"/>
      <c r="H5015" s="1"/>
      <c r="I5015" s="1"/>
      <c r="J5015" s="32"/>
      <c r="K5015" s="27"/>
      <c r="L5015" s="27"/>
      <c r="M5015" s="1"/>
      <c r="N5015" s="92"/>
      <c r="O5015" s="1"/>
      <c r="P5015" s="46"/>
    </row>
    <row r="5016" spans="1:16" ht="16.5" customHeight="1">
      <c r="A5016" s="8"/>
      <c r="B5016" s="1"/>
      <c r="C5016" s="1"/>
      <c r="D5016" s="1"/>
      <c r="E5016" s="1"/>
      <c r="F5016" s="1"/>
      <c r="G5016" s="1"/>
      <c r="H5016" s="1"/>
      <c r="I5016" s="1"/>
      <c r="J5016" s="1"/>
      <c r="K5016" s="27"/>
      <c r="L5016" s="27"/>
      <c r="M5016" s="1"/>
      <c r="N5016" s="92"/>
      <c r="O5016" s="1"/>
      <c r="P5016" s="46"/>
    </row>
    <row r="5017" spans="1:16" ht="16.5" customHeight="1">
      <c r="A5017" s="8"/>
      <c r="B5017" s="1"/>
      <c r="C5017" s="1"/>
      <c r="D5017" s="1"/>
      <c r="E5017" s="1"/>
      <c r="F5017" s="1"/>
      <c r="G5017" s="1"/>
      <c r="H5017" s="1"/>
      <c r="I5017" s="1"/>
      <c r="J5017" s="1"/>
      <c r="K5017" s="27"/>
      <c r="L5017" s="27"/>
      <c r="M5017" s="1"/>
      <c r="N5017" s="92"/>
      <c r="O5017" s="1"/>
      <c r="P5017" s="46"/>
    </row>
    <row r="5018" spans="1:16" ht="16.5" customHeight="1">
      <c r="A5018" s="8"/>
      <c r="B5018" s="1"/>
      <c r="C5018" s="1"/>
      <c r="D5018" s="1"/>
      <c r="E5018" s="1"/>
      <c r="F5018" s="1"/>
      <c r="G5018" s="1"/>
      <c r="H5018" s="1"/>
      <c r="I5018" s="1"/>
      <c r="J5018" s="1"/>
      <c r="K5018" s="27"/>
      <c r="L5018" s="27"/>
      <c r="M5018" s="1"/>
      <c r="N5018" s="92"/>
      <c r="O5018" s="1"/>
      <c r="P5018" s="46"/>
    </row>
    <row r="5019" spans="1:16" ht="16.5" customHeight="1">
      <c r="A5019" s="8"/>
      <c r="B5019" s="1"/>
      <c r="C5019" s="1"/>
      <c r="D5019" s="1"/>
      <c r="E5019" s="1"/>
      <c r="F5019" s="1"/>
      <c r="G5019" s="1"/>
      <c r="H5019" s="1"/>
      <c r="I5019" s="1"/>
      <c r="J5019" s="1"/>
      <c r="K5019" s="27"/>
      <c r="L5019" s="27"/>
      <c r="M5019" s="1"/>
      <c r="N5019" s="92"/>
      <c r="O5019" s="1"/>
      <c r="P5019" s="46"/>
    </row>
    <row r="5020" spans="1:16" ht="16.5" customHeight="1">
      <c r="A5020" s="8"/>
      <c r="B5020" s="1"/>
      <c r="C5020" s="1"/>
      <c r="D5020" s="1"/>
      <c r="E5020" s="1"/>
      <c r="F5020" s="1"/>
      <c r="G5020" s="1"/>
      <c r="H5020" s="1"/>
      <c r="I5020" s="1"/>
      <c r="J5020" s="1"/>
      <c r="K5020" s="27"/>
      <c r="L5020" s="27"/>
      <c r="M5020" s="1"/>
      <c r="N5020" s="92"/>
      <c r="O5020" s="1"/>
      <c r="P5020" s="46"/>
    </row>
    <row r="5021" spans="1:16" ht="16.5" customHeight="1">
      <c r="A5021" s="8"/>
      <c r="B5021" s="1"/>
      <c r="C5021" s="1"/>
      <c r="D5021" s="1"/>
      <c r="E5021" s="1"/>
      <c r="F5021" s="1"/>
      <c r="G5021" s="1"/>
      <c r="H5021" s="1"/>
      <c r="I5021" s="1"/>
      <c r="J5021" s="1"/>
      <c r="K5021" s="27"/>
      <c r="L5021" s="27"/>
      <c r="M5021" s="1"/>
      <c r="N5021" s="92"/>
      <c r="O5021" s="1"/>
      <c r="P5021" s="46"/>
    </row>
    <row r="5022" spans="1:16" ht="16.5" customHeight="1">
      <c r="A5022" s="8"/>
      <c r="B5022" s="1"/>
      <c r="C5022" s="1"/>
      <c r="D5022" s="1"/>
      <c r="E5022" s="1"/>
      <c r="F5022" s="1"/>
      <c r="G5022" s="1"/>
      <c r="H5022" s="1"/>
      <c r="I5022" s="1"/>
      <c r="J5022" s="1"/>
      <c r="K5022" s="27"/>
      <c r="L5022" s="27"/>
      <c r="M5022" s="1"/>
      <c r="N5022" s="92"/>
      <c r="O5022" s="1"/>
      <c r="P5022" s="46"/>
    </row>
    <row r="5023" spans="1:16" ht="16.5" customHeight="1">
      <c r="A5023" s="8"/>
      <c r="B5023" s="1"/>
      <c r="C5023" s="1"/>
      <c r="D5023" s="1"/>
      <c r="E5023" s="1"/>
      <c r="F5023" s="1"/>
      <c r="G5023" s="1"/>
      <c r="H5023" s="1"/>
      <c r="I5023" s="1"/>
      <c r="J5023" s="1"/>
      <c r="K5023" s="27"/>
      <c r="L5023" s="27"/>
      <c r="M5023" s="1"/>
      <c r="N5023" s="92"/>
      <c r="O5023" s="1"/>
      <c r="P5023" s="46"/>
    </row>
    <row r="5024" spans="1:16" ht="16.5" customHeight="1">
      <c r="A5024" s="8"/>
      <c r="B5024" s="1"/>
      <c r="C5024" s="1"/>
      <c r="D5024" s="1"/>
      <c r="E5024" s="1"/>
      <c r="F5024" s="1"/>
      <c r="G5024" s="1"/>
      <c r="H5024" s="1"/>
      <c r="I5024" s="1"/>
      <c r="J5024" s="1"/>
      <c r="K5024" s="27"/>
      <c r="L5024" s="27"/>
      <c r="M5024" s="1"/>
      <c r="N5024" s="92"/>
      <c r="O5024" s="1"/>
      <c r="P5024" s="46"/>
    </row>
    <row r="5025" spans="1:16" ht="16.5" customHeight="1">
      <c r="A5025" s="8"/>
      <c r="B5025" s="1"/>
      <c r="C5025" s="1"/>
      <c r="D5025" s="1"/>
      <c r="E5025" s="1"/>
      <c r="F5025" s="1"/>
      <c r="G5025" s="1"/>
      <c r="H5025" s="1"/>
      <c r="I5025" s="1"/>
      <c r="J5025" s="1"/>
      <c r="K5025" s="27"/>
      <c r="L5025" s="27"/>
      <c r="M5025" s="1"/>
      <c r="N5025" s="92"/>
      <c r="O5025" s="1"/>
      <c r="P5025" s="46"/>
    </row>
    <row r="5026" spans="1:16" ht="16.5" customHeight="1">
      <c r="A5026" s="39"/>
      <c r="B5026" s="1"/>
      <c r="C5026" s="1"/>
      <c r="D5026" s="1"/>
      <c r="E5026" s="1"/>
      <c r="F5026" s="1"/>
      <c r="G5026" s="1"/>
      <c r="H5026" s="1"/>
      <c r="I5026" s="1"/>
      <c r="J5026" s="32"/>
      <c r="K5026" s="27"/>
      <c r="L5026" s="27"/>
      <c r="M5026" s="1"/>
      <c r="N5026" s="92"/>
      <c r="O5026" s="1"/>
      <c r="P5026" s="46"/>
    </row>
    <row r="5027" spans="1:16" ht="16.5" customHeight="1">
      <c r="A5027" s="8"/>
      <c r="B5027" s="1"/>
      <c r="C5027" s="1"/>
      <c r="D5027" s="1"/>
      <c r="E5027" s="1"/>
      <c r="F5027" s="1"/>
      <c r="G5027" s="1"/>
      <c r="H5027" s="1"/>
      <c r="I5027" s="1"/>
      <c r="J5027" s="32"/>
      <c r="K5027" s="27"/>
      <c r="L5027" s="27"/>
      <c r="M5027" s="1"/>
      <c r="N5027" s="92"/>
      <c r="O5027" s="1"/>
      <c r="P5027" s="46"/>
    </row>
    <row r="5028" spans="1:16" ht="16.5" customHeight="1">
      <c r="A5028" s="8"/>
      <c r="B5028" s="1"/>
      <c r="C5028" s="1"/>
      <c r="D5028" s="1"/>
      <c r="E5028" s="1"/>
      <c r="F5028" s="1"/>
      <c r="G5028" s="1"/>
      <c r="H5028" s="1"/>
      <c r="I5028" s="1"/>
      <c r="J5028" s="32"/>
      <c r="K5028" s="27"/>
      <c r="L5028" s="27"/>
      <c r="M5028" s="1"/>
      <c r="N5028" s="92"/>
      <c r="O5028" s="1"/>
      <c r="P5028" s="46"/>
    </row>
    <row r="5029" spans="1:16" ht="16.5" customHeight="1">
      <c r="A5029" s="8"/>
      <c r="B5029" s="1"/>
      <c r="C5029" s="1"/>
      <c r="D5029" s="1"/>
      <c r="E5029" s="1"/>
      <c r="F5029" s="1"/>
      <c r="G5029" s="1"/>
      <c r="H5029" s="1"/>
      <c r="I5029" s="1"/>
      <c r="J5029" s="32"/>
      <c r="K5029" s="27"/>
      <c r="L5029" s="27"/>
      <c r="M5029" s="1"/>
      <c r="N5029" s="92"/>
      <c r="O5029" s="1"/>
      <c r="P5029" s="46"/>
    </row>
    <row r="5030" spans="1:16" ht="16.5" customHeight="1">
      <c r="A5030" s="8"/>
      <c r="B5030" s="1"/>
      <c r="C5030" s="1"/>
      <c r="D5030" s="1"/>
      <c r="E5030" s="1"/>
      <c r="F5030" s="1"/>
      <c r="G5030" s="1"/>
      <c r="H5030" s="1"/>
      <c r="I5030" s="1"/>
      <c r="J5030" s="32"/>
      <c r="K5030" s="27"/>
      <c r="L5030" s="27"/>
      <c r="M5030" s="1"/>
      <c r="N5030" s="92"/>
      <c r="O5030" s="1"/>
      <c r="P5030" s="46"/>
    </row>
    <row r="5031" spans="1:16" ht="16.5" customHeight="1">
      <c r="A5031" s="8"/>
      <c r="B5031" s="1"/>
      <c r="C5031" s="1"/>
      <c r="D5031" s="1"/>
      <c r="E5031" s="1"/>
      <c r="F5031" s="1"/>
      <c r="G5031" s="1"/>
      <c r="H5031" s="1"/>
      <c r="I5031" s="1"/>
      <c r="J5031" s="32"/>
      <c r="K5031" s="27"/>
      <c r="L5031" s="27"/>
      <c r="M5031" s="1"/>
      <c r="N5031" s="92"/>
      <c r="O5031" s="1"/>
      <c r="P5031" s="46"/>
    </row>
    <row r="5032" spans="1:16" ht="16.5" customHeight="1">
      <c r="A5032" s="8"/>
      <c r="B5032" s="1"/>
      <c r="C5032" s="1"/>
      <c r="D5032" s="1"/>
      <c r="E5032" s="1"/>
      <c r="F5032" s="1"/>
      <c r="G5032" s="1"/>
      <c r="H5032" s="1"/>
      <c r="I5032" s="32"/>
      <c r="J5032" s="32"/>
      <c r="K5032" s="27"/>
      <c r="L5032" s="27"/>
      <c r="M5032" s="1"/>
      <c r="N5032" s="92"/>
      <c r="O5032" s="1"/>
      <c r="P5032" s="46"/>
    </row>
    <row r="5033" spans="1:16" ht="16.5" customHeight="1">
      <c r="A5033" s="8"/>
      <c r="B5033" s="1"/>
      <c r="C5033" s="1"/>
      <c r="D5033" s="1"/>
      <c r="E5033" s="1"/>
      <c r="F5033" s="1"/>
      <c r="G5033" s="1"/>
      <c r="H5033" s="1"/>
      <c r="I5033" s="32"/>
      <c r="J5033" s="32"/>
      <c r="K5033" s="27"/>
      <c r="L5033" s="27"/>
      <c r="M5033" s="1"/>
      <c r="N5033" s="92"/>
      <c r="O5033" s="1"/>
      <c r="P5033" s="46"/>
    </row>
    <row r="5034" spans="1:16" ht="16.5" customHeight="1">
      <c r="A5034" s="8"/>
      <c r="B5034" s="1"/>
      <c r="C5034" s="1"/>
      <c r="D5034" s="1"/>
      <c r="E5034" s="1"/>
      <c r="F5034" s="1"/>
      <c r="G5034" s="1"/>
      <c r="H5034" s="1"/>
      <c r="I5034" s="32"/>
      <c r="J5034" s="32"/>
      <c r="K5034" s="27"/>
      <c r="L5034" s="27"/>
      <c r="M5034" s="1"/>
      <c r="N5034" s="92"/>
      <c r="O5034" s="1"/>
      <c r="P5034" s="46"/>
    </row>
    <row r="5035" spans="1:16" ht="16.5" customHeight="1">
      <c r="A5035" s="8"/>
      <c r="B5035" s="1"/>
      <c r="C5035" s="1"/>
      <c r="D5035" s="1"/>
      <c r="E5035" s="1"/>
      <c r="F5035" s="1"/>
      <c r="G5035" s="1"/>
      <c r="H5035" s="1"/>
      <c r="I5035" s="32"/>
      <c r="J5035" s="32"/>
      <c r="K5035" s="27"/>
      <c r="L5035" s="27"/>
      <c r="M5035" s="1"/>
      <c r="N5035" s="92"/>
      <c r="O5035" s="1"/>
      <c r="P5035" s="46"/>
    </row>
    <row r="5036" spans="1:16" ht="16.5" customHeight="1">
      <c r="A5036" s="8"/>
      <c r="B5036" s="1"/>
      <c r="C5036" s="1"/>
      <c r="D5036" s="1"/>
      <c r="E5036" s="1"/>
      <c r="F5036" s="1"/>
      <c r="G5036" s="1"/>
      <c r="H5036" s="1"/>
      <c r="I5036" s="32"/>
      <c r="J5036" s="32"/>
      <c r="K5036" s="27"/>
      <c r="L5036" s="27"/>
      <c r="M5036" s="1"/>
      <c r="N5036" s="92"/>
      <c r="O5036" s="1"/>
      <c r="P5036" s="46"/>
    </row>
    <row r="5037" spans="1:16" ht="16.5" customHeight="1">
      <c r="A5037" s="8"/>
      <c r="B5037" s="1"/>
      <c r="C5037" s="1"/>
      <c r="D5037" s="1"/>
      <c r="E5037" s="1"/>
      <c r="F5037" s="1"/>
      <c r="G5037" s="1"/>
      <c r="H5037" s="1"/>
      <c r="I5037" s="32"/>
      <c r="J5037" s="32"/>
      <c r="K5037" s="27"/>
      <c r="L5037" s="27"/>
      <c r="M5037" s="1"/>
      <c r="N5037" s="92"/>
      <c r="O5037" s="1"/>
      <c r="P5037" s="46"/>
    </row>
    <row r="5038" spans="1:16" ht="16.5" customHeight="1">
      <c r="A5038" s="8"/>
      <c r="B5038" s="1"/>
      <c r="C5038" s="1"/>
      <c r="D5038" s="1"/>
      <c r="E5038" s="1"/>
      <c r="F5038" s="1"/>
      <c r="G5038" s="1"/>
      <c r="H5038" s="1"/>
      <c r="I5038" s="32"/>
      <c r="J5038" s="32"/>
      <c r="K5038" s="27"/>
      <c r="L5038" s="27"/>
      <c r="M5038" s="1"/>
      <c r="N5038" s="92"/>
      <c r="O5038" s="1"/>
      <c r="P5038" s="46"/>
    </row>
    <row r="5039" spans="1:16" ht="16.5" customHeight="1">
      <c r="A5039" s="8"/>
      <c r="B5039" s="1"/>
      <c r="C5039" s="1"/>
      <c r="D5039" s="1"/>
      <c r="E5039" s="1"/>
      <c r="F5039" s="1"/>
      <c r="G5039" s="1"/>
      <c r="H5039" s="1"/>
      <c r="I5039" s="32"/>
      <c r="J5039" s="32"/>
      <c r="K5039" s="27"/>
      <c r="L5039" s="27"/>
      <c r="M5039" s="1"/>
      <c r="N5039" s="92"/>
      <c r="O5039" s="1"/>
      <c r="P5039" s="46"/>
    </row>
    <row r="5040" spans="1:16" ht="16.5" customHeight="1">
      <c r="A5040" s="8"/>
      <c r="B5040" s="1"/>
      <c r="C5040" s="1"/>
      <c r="D5040" s="1"/>
      <c r="E5040" s="1"/>
      <c r="F5040" s="1"/>
      <c r="G5040" s="1"/>
      <c r="H5040" s="1"/>
      <c r="I5040" s="32"/>
      <c r="J5040" s="32"/>
      <c r="K5040" s="27"/>
      <c r="L5040" s="27"/>
      <c r="M5040" s="1"/>
      <c r="N5040" s="92"/>
      <c r="O5040" s="1"/>
      <c r="P5040" s="46"/>
    </row>
    <row r="5041" spans="1:16" ht="16.5" customHeight="1">
      <c r="A5041" s="8"/>
      <c r="B5041" s="1"/>
      <c r="C5041" s="1"/>
      <c r="D5041" s="1"/>
      <c r="E5041" s="1"/>
      <c r="F5041" s="1"/>
      <c r="G5041" s="1"/>
      <c r="H5041" s="1"/>
      <c r="I5041" s="32"/>
      <c r="J5041" s="32"/>
      <c r="K5041" s="27"/>
      <c r="L5041" s="27"/>
      <c r="M5041" s="1"/>
      <c r="N5041" s="92"/>
      <c r="O5041" s="1"/>
      <c r="P5041" s="46"/>
    </row>
    <row r="5042" spans="1:16" ht="16.5" customHeight="1">
      <c r="A5042" s="8"/>
      <c r="B5042" s="1"/>
      <c r="C5042" s="1"/>
      <c r="D5042" s="1"/>
      <c r="E5042" s="1"/>
      <c r="F5042" s="1"/>
      <c r="G5042" s="1"/>
      <c r="H5042" s="1"/>
      <c r="I5042" s="32"/>
      <c r="J5042" s="32"/>
      <c r="K5042" s="27"/>
      <c r="L5042" s="27"/>
      <c r="M5042" s="1"/>
      <c r="N5042" s="92"/>
      <c r="O5042" s="1"/>
      <c r="P5042" s="46"/>
    </row>
    <row r="5043" spans="1:16" ht="16.5" customHeight="1">
      <c r="A5043" s="8"/>
      <c r="B5043" s="1"/>
      <c r="C5043" s="1"/>
      <c r="D5043" s="1"/>
      <c r="E5043" s="1"/>
      <c r="F5043" s="1"/>
      <c r="G5043" s="1"/>
      <c r="H5043" s="1"/>
      <c r="I5043" s="32"/>
      <c r="J5043" s="32"/>
      <c r="K5043" s="27"/>
      <c r="L5043" s="27"/>
      <c r="M5043" s="1"/>
      <c r="N5043" s="92"/>
      <c r="O5043" s="1"/>
      <c r="P5043" s="46"/>
    </row>
    <row r="5044" spans="1:16" ht="16.5" customHeight="1">
      <c r="A5044" s="8"/>
      <c r="B5044" s="1"/>
      <c r="C5044" s="1"/>
      <c r="D5044" s="1"/>
      <c r="E5044" s="1"/>
      <c r="F5044" s="1"/>
      <c r="G5044" s="1"/>
      <c r="H5044" s="1"/>
      <c r="I5044" s="32"/>
      <c r="J5044" s="32"/>
      <c r="K5044" s="27"/>
      <c r="L5044" s="27"/>
      <c r="M5044" s="1"/>
      <c r="N5044" s="92"/>
      <c r="O5044" s="1"/>
      <c r="P5044" s="46"/>
    </row>
    <row r="5045" spans="1:16" ht="16.5" customHeight="1">
      <c r="A5045" s="8"/>
      <c r="B5045" s="1"/>
      <c r="C5045" s="1"/>
      <c r="D5045" s="1"/>
      <c r="E5045" s="1"/>
      <c r="F5045" s="1"/>
      <c r="G5045" s="1"/>
      <c r="H5045" s="1"/>
      <c r="I5045" s="32"/>
      <c r="J5045" s="32"/>
      <c r="K5045" s="27"/>
      <c r="L5045" s="27"/>
      <c r="M5045" s="1"/>
      <c r="N5045" s="92"/>
      <c r="O5045" s="1"/>
      <c r="P5045" s="46"/>
    </row>
    <row r="5046" spans="1:16" ht="16.5" customHeight="1">
      <c r="A5046" s="8"/>
      <c r="B5046" s="1"/>
      <c r="C5046" s="1"/>
      <c r="D5046" s="1"/>
      <c r="E5046" s="1"/>
      <c r="F5046" s="1"/>
      <c r="G5046" s="1"/>
      <c r="H5046" s="1"/>
      <c r="I5046" s="32"/>
      <c r="J5046" s="32"/>
      <c r="K5046" s="27"/>
      <c r="L5046" s="27"/>
      <c r="M5046" s="1"/>
      <c r="N5046" s="92"/>
      <c r="O5046" s="1"/>
      <c r="P5046" s="46"/>
    </row>
    <row r="5047" spans="1:16" ht="16.5" customHeight="1">
      <c r="A5047" s="8"/>
      <c r="B5047" s="1"/>
      <c r="C5047" s="1"/>
      <c r="D5047" s="1"/>
      <c r="E5047" s="1"/>
      <c r="F5047" s="1"/>
      <c r="G5047" s="1"/>
      <c r="H5047" s="1"/>
      <c r="I5047" s="32"/>
      <c r="J5047" s="32"/>
      <c r="K5047" s="27"/>
      <c r="L5047" s="27"/>
      <c r="M5047" s="1"/>
      <c r="N5047" s="92"/>
      <c r="O5047" s="1"/>
      <c r="P5047" s="46"/>
    </row>
    <row r="5048" spans="1:16" ht="16.5" customHeight="1">
      <c r="A5048" s="8"/>
      <c r="B5048" s="1"/>
      <c r="C5048" s="1"/>
      <c r="D5048" s="1"/>
      <c r="E5048" s="1"/>
      <c r="F5048" s="1"/>
      <c r="G5048" s="1"/>
      <c r="H5048" s="1"/>
      <c r="I5048" s="32"/>
      <c r="J5048" s="32"/>
      <c r="K5048" s="27"/>
      <c r="L5048" s="27"/>
      <c r="M5048" s="1"/>
      <c r="N5048" s="92"/>
      <c r="O5048" s="1"/>
      <c r="P5048" s="46"/>
    </row>
    <row r="5049" spans="1:16" ht="16.5" customHeight="1">
      <c r="A5049" s="8"/>
      <c r="B5049" s="1"/>
      <c r="C5049" s="1"/>
      <c r="D5049" s="1"/>
      <c r="E5049" s="1"/>
      <c r="F5049" s="1"/>
      <c r="G5049" s="1"/>
      <c r="H5049" s="1"/>
      <c r="I5049" s="32"/>
      <c r="J5049" s="32"/>
      <c r="K5049" s="27"/>
      <c r="L5049" s="27"/>
      <c r="M5049" s="1"/>
      <c r="N5049" s="92"/>
      <c r="O5049" s="1"/>
      <c r="P5049" s="46"/>
    </row>
    <row r="5050" spans="1:16" ht="16.5" customHeight="1">
      <c r="A5050" s="8"/>
      <c r="B5050" s="1"/>
      <c r="C5050" s="1"/>
      <c r="D5050" s="1"/>
      <c r="E5050" s="1"/>
      <c r="F5050" s="1"/>
      <c r="G5050" s="1"/>
      <c r="H5050" s="1"/>
      <c r="I5050" s="32"/>
      <c r="J5050" s="32"/>
      <c r="K5050" s="27"/>
      <c r="L5050" s="27"/>
      <c r="M5050" s="1"/>
      <c r="N5050" s="92"/>
      <c r="O5050" s="1"/>
      <c r="P5050" s="46"/>
    </row>
    <row r="5051" spans="1:16" ht="16.5" customHeight="1">
      <c r="A5051" s="8"/>
      <c r="B5051" s="1"/>
      <c r="C5051" s="1"/>
      <c r="D5051" s="1"/>
      <c r="E5051" s="1"/>
      <c r="F5051" s="1"/>
      <c r="G5051" s="1"/>
      <c r="H5051" s="1"/>
      <c r="I5051" s="32"/>
      <c r="J5051" s="32"/>
      <c r="K5051" s="27"/>
      <c r="L5051" s="27"/>
      <c r="M5051" s="1"/>
      <c r="N5051" s="92"/>
      <c r="O5051" s="1"/>
      <c r="P5051" s="46"/>
    </row>
    <row r="5052" spans="1:16" ht="16.5" customHeight="1">
      <c r="A5052" s="8"/>
      <c r="B5052" s="1"/>
      <c r="C5052" s="1"/>
      <c r="D5052" s="1"/>
      <c r="E5052" s="1"/>
      <c r="F5052" s="1"/>
      <c r="G5052" s="1"/>
      <c r="H5052" s="1"/>
      <c r="I5052" s="32"/>
      <c r="J5052" s="32"/>
      <c r="K5052" s="27"/>
      <c r="L5052" s="27"/>
      <c r="M5052" s="1"/>
      <c r="N5052" s="92"/>
      <c r="O5052" s="1"/>
      <c r="P5052" s="46"/>
    </row>
    <row r="5053" spans="1:16" ht="16.5" customHeight="1">
      <c r="A5053" s="8"/>
      <c r="B5053" s="1"/>
      <c r="C5053" s="1"/>
      <c r="D5053" s="1"/>
      <c r="E5053" s="1"/>
      <c r="F5053" s="1"/>
      <c r="G5053" s="1"/>
      <c r="H5053" s="1"/>
      <c r="I5053" s="32"/>
      <c r="J5053" s="32"/>
      <c r="K5053" s="27"/>
      <c r="L5053" s="27"/>
      <c r="M5053" s="1"/>
      <c r="N5053" s="92"/>
      <c r="O5053" s="1"/>
      <c r="P5053" s="46"/>
    </row>
    <row r="5054" spans="1:16" ht="16.5" customHeight="1">
      <c r="A5054" s="8"/>
      <c r="B5054" s="1"/>
      <c r="C5054" s="1"/>
      <c r="D5054" s="1"/>
      <c r="E5054" s="1"/>
      <c r="F5054" s="1"/>
      <c r="G5054" s="1"/>
      <c r="H5054" s="1"/>
      <c r="I5054" s="32"/>
      <c r="J5054" s="32"/>
      <c r="K5054" s="27"/>
      <c r="L5054" s="27"/>
      <c r="M5054" s="1"/>
      <c r="N5054" s="92"/>
      <c r="O5054" s="1"/>
      <c r="P5054" s="46"/>
    </row>
    <row r="5055" spans="1:16" ht="16.5" customHeight="1">
      <c r="A5055" s="8"/>
      <c r="B5055" s="1"/>
      <c r="C5055" s="1"/>
      <c r="D5055" s="1"/>
      <c r="E5055" s="1"/>
      <c r="F5055" s="1"/>
      <c r="G5055" s="1"/>
      <c r="H5055" s="1"/>
      <c r="I5055" s="32"/>
      <c r="J5055" s="32"/>
      <c r="K5055" s="27"/>
      <c r="L5055" s="27"/>
      <c r="M5055" s="1"/>
      <c r="N5055" s="92"/>
      <c r="O5055" s="1"/>
      <c r="P5055" s="46"/>
    </row>
    <row r="5056" spans="1:16" ht="16.5" customHeight="1">
      <c r="A5056" s="8"/>
      <c r="B5056" s="1"/>
      <c r="C5056" s="1"/>
      <c r="D5056" s="1"/>
      <c r="E5056" s="1"/>
      <c r="F5056" s="1"/>
      <c r="G5056" s="1"/>
      <c r="H5056" s="1"/>
      <c r="I5056" s="32"/>
      <c r="J5056" s="32"/>
      <c r="K5056" s="27"/>
      <c r="L5056" s="27"/>
      <c r="M5056" s="1"/>
      <c r="N5056" s="92"/>
      <c r="O5056" s="1"/>
      <c r="P5056" s="46"/>
    </row>
    <row r="5057" spans="1:16" ht="16.5" customHeight="1">
      <c r="A5057" s="8"/>
      <c r="B5057" s="1"/>
      <c r="C5057" s="1"/>
      <c r="D5057" s="1"/>
      <c r="E5057" s="1"/>
      <c r="F5057" s="1"/>
      <c r="G5057" s="1"/>
      <c r="H5057" s="1"/>
      <c r="I5057" s="32"/>
      <c r="J5057" s="32"/>
      <c r="K5057" s="27"/>
      <c r="L5057" s="27"/>
      <c r="M5057" s="1"/>
      <c r="N5057" s="92"/>
      <c r="O5057" s="1"/>
      <c r="P5057" s="46"/>
    </row>
    <row r="5058" spans="1:16" ht="16.5" customHeight="1">
      <c r="A5058" s="8"/>
      <c r="B5058" s="1"/>
      <c r="C5058" s="1"/>
      <c r="D5058" s="1"/>
      <c r="E5058" s="1"/>
      <c r="F5058" s="1"/>
      <c r="G5058" s="1"/>
      <c r="H5058" s="1"/>
      <c r="I5058" s="32"/>
      <c r="J5058" s="32"/>
      <c r="K5058" s="27"/>
      <c r="L5058" s="27"/>
      <c r="M5058" s="1"/>
      <c r="N5058" s="92"/>
      <c r="O5058" s="1"/>
      <c r="P5058" s="46"/>
    </row>
    <row r="5059" spans="1:16" ht="16.5" customHeight="1">
      <c r="A5059" s="8"/>
      <c r="B5059" s="1"/>
      <c r="C5059" s="1"/>
      <c r="D5059" s="1"/>
      <c r="E5059" s="1"/>
      <c r="F5059" s="1"/>
      <c r="G5059" s="1"/>
      <c r="H5059" s="1"/>
      <c r="I5059" s="32"/>
      <c r="J5059" s="32"/>
      <c r="K5059" s="27"/>
      <c r="L5059" s="27"/>
      <c r="M5059" s="1"/>
      <c r="N5059" s="92"/>
      <c r="O5059" s="1"/>
      <c r="P5059" s="46"/>
    </row>
    <row r="5060" spans="1:16" ht="16.5" customHeight="1">
      <c r="A5060" s="8"/>
      <c r="B5060" s="1"/>
      <c r="C5060" s="1"/>
      <c r="D5060" s="1"/>
      <c r="E5060" s="1"/>
      <c r="F5060" s="1"/>
      <c r="G5060" s="1"/>
      <c r="H5060" s="1"/>
      <c r="I5060" s="32"/>
      <c r="J5060" s="32"/>
      <c r="K5060" s="27"/>
      <c r="L5060" s="27"/>
      <c r="M5060" s="1"/>
      <c r="N5060" s="92"/>
      <c r="O5060" s="1"/>
      <c r="P5060" s="46"/>
    </row>
    <row r="5061" spans="1:16" ht="16.5" customHeight="1">
      <c r="A5061" s="8"/>
      <c r="B5061" s="1"/>
      <c r="C5061" s="1"/>
      <c r="D5061" s="1"/>
      <c r="E5061" s="1"/>
      <c r="F5061" s="1"/>
      <c r="G5061" s="1"/>
      <c r="H5061" s="1"/>
      <c r="I5061" s="32"/>
      <c r="J5061" s="32"/>
      <c r="K5061" s="27"/>
      <c r="L5061" s="27"/>
      <c r="M5061" s="1"/>
      <c r="N5061" s="92"/>
      <c r="O5061" s="1"/>
      <c r="P5061" s="46"/>
    </row>
    <row r="5062" spans="1:16" ht="16.5" customHeight="1">
      <c r="A5062" s="8"/>
      <c r="B5062" s="1"/>
      <c r="C5062" s="1"/>
      <c r="D5062" s="1"/>
      <c r="E5062" s="1"/>
      <c r="F5062" s="1"/>
      <c r="G5062" s="1"/>
      <c r="H5062" s="1"/>
      <c r="I5062" s="32"/>
      <c r="J5062" s="32"/>
      <c r="K5062" s="27"/>
      <c r="L5062" s="27"/>
      <c r="M5062" s="1"/>
      <c r="N5062" s="92"/>
      <c r="O5062" s="1"/>
      <c r="P5062" s="46"/>
    </row>
    <row r="5063" spans="1:16" ht="16.5" customHeight="1">
      <c r="A5063" s="8"/>
      <c r="B5063" s="1"/>
      <c r="C5063" s="1"/>
      <c r="D5063" s="1"/>
      <c r="E5063" s="1"/>
      <c r="F5063" s="1"/>
      <c r="G5063" s="1"/>
      <c r="H5063" s="1"/>
      <c r="I5063" s="32"/>
      <c r="J5063" s="32"/>
      <c r="K5063" s="27"/>
      <c r="L5063" s="27"/>
      <c r="M5063" s="1"/>
      <c r="N5063" s="92"/>
      <c r="O5063" s="1"/>
      <c r="P5063" s="46"/>
    </row>
    <row r="5064" spans="1:16" ht="16.5" customHeight="1">
      <c r="A5064" s="8"/>
      <c r="B5064" s="1"/>
      <c r="C5064" s="1"/>
      <c r="D5064" s="1"/>
      <c r="E5064" s="1"/>
      <c r="F5064" s="1"/>
      <c r="G5064" s="1"/>
      <c r="H5064" s="1"/>
      <c r="I5064" s="32"/>
      <c r="J5064" s="32"/>
      <c r="K5064" s="27"/>
      <c r="L5064" s="27"/>
      <c r="M5064" s="1"/>
      <c r="N5064" s="92"/>
      <c r="O5064" s="1"/>
      <c r="P5064" s="46"/>
    </row>
    <row r="5065" spans="1:16" ht="16.5" customHeight="1">
      <c r="A5065" s="8"/>
      <c r="B5065" s="1"/>
      <c r="C5065" s="1"/>
      <c r="D5065" s="1"/>
      <c r="E5065" s="1"/>
      <c r="F5065" s="1"/>
      <c r="G5065" s="1"/>
      <c r="H5065" s="1"/>
      <c r="I5065" s="32"/>
      <c r="J5065" s="32"/>
      <c r="K5065" s="27"/>
      <c r="L5065" s="27"/>
      <c r="M5065" s="1"/>
      <c r="N5065" s="92"/>
      <c r="O5065" s="1"/>
      <c r="P5065" s="46"/>
    </row>
    <row r="5066" spans="1:16" ht="16.5" customHeight="1">
      <c r="A5066" s="8"/>
      <c r="B5066" s="1"/>
      <c r="C5066" s="1"/>
      <c r="D5066" s="1"/>
      <c r="E5066" s="1"/>
      <c r="F5066" s="1"/>
      <c r="G5066" s="1"/>
      <c r="H5066" s="1"/>
      <c r="I5066" s="32"/>
      <c r="J5066" s="32"/>
      <c r="K5066" s="27"/>
      <c r="L5066" s="27"/>
      <c r="M5066" s="1"/>
      <c r="N5066" s="92"/>
      <c r="O5066" s="1"/>
      <c r="P5066" s="46"/>
    </row>
    <row r="5067" spans="1:16" ht="16.5" customHeight="1">
      <c r="A5067" s="8"/>
      <c r="B5067" s="1"/>
      <c r="C5067" s="1"/>
      <c r="D5067" s="1"/>
      <c r="E5067" s="1"/>
      <c r="F5067" s="1"/>
      <c r="G5067" s="1"/>
      <c r="H5067" s="1"/>
      <c r="I5067" s="32"/>
      <c r="J5067" s="32"/>
      <c r="K5067" s="27"/>
      <c r="L5067" s="27"/>
      <c r="M5067" s="1"/>
      <c r="N5067" s="92"/>
      <c r="O5067" s="1"/>
      <c r="P5067" s="46"/>
    </row>
    <row r="5068" spans="1:16" ht="16.5" customHeight="1">
      <c r="A5068" s="8"/>
      <c r="B5068" s="1"/>
      <c r="C5068" s="1"/>
      <c r="D5068" s="1"/>
      <c r="E5068" s="1"/>
      <c r="F5068" s="1"/>
      <c r="G5068" s="1"/>
      <c r="H5068" s="1"/>
      <c r="I5068" s="32"/>
      <c r="J5068" s="32"/>
      <c r="K5068" s="27"/>
      <c r="L5068" s="27"/>
      <c r="M5068" s="1"/>
      <c r="N5068" s="92"/>
      <c r="O5068" s="1"/>
      <c r="P5068" s="46"/>
    </row>
    <row r="5069" spans="1:16" ht="16.5" customHeight="1">
      <c r="A5069" s="8"/>
      <c r="B5069" s="1"/>
      <c r="C5069" s="1"/>
      <c r="D5069" s="1"/>
      <c r="E5069" s="1"/>
      <c r="F5069" s="1"/>
      <c r="G5069" s="1"/>
      <c r="H5069" s="1"/>
      <c r="I5069" s="32"/>
      <c r="J5069" s="32"/>
      <c r="K5069" s="27"/>
      <c r="L5069" s="27"/>
      <c r="M5069" s="1"/>
      <c r="N5069" s="92"/>
      <c r="O5069" s="1"/>
      <c r="P5069" s="46"/>
    </row>
    <row r="5070" spans="1:16" ht="16.5" customHeight="1">
      <c r="A5070" s="8"/>
      <c r="B5070" s="1"/>
      <c r="C5070" s="1"/>
      <c r="D5070" s="1"/>
      <c r="E5070" s="1"/>
      <c r="F5070" s="1"/>
      <c r="G5070" s="1"/>
      <c r="H5070" s="1"/>
      <c r="I5070" s="32"/>
      <c r="J5070" s="32"/>
      <c r="K5070" s="27"/>
      <c r="L5070" s="27"/>
      <c r="M5070" s="1"/>
      <c r="N5070" s="92"/>
      <c r="O5070" s="1"/>
      <c r="P5070" s="46"/>
    </row>
    <row r="5071" spans="1:16" ht="16.5" customHeight="1">
      <c r="A5071" s="8"/>
      <c r="B5071" s="1"/>
      <c r="C5071" s="1"/>
      <c r="D5071" s="1"/>
      <c r="E5071" s="1"/>
      <c r="F5071" s="1"/>
      <c r="G5071" s="1"/>
      <c r="H5071" s="1"/>
      <c r="I5071" s="32"/>
      <c r="J5071" s="32"/>
      <c r="K5071" s="27"/>
      <c r="L5071" s="27"/>
      <c r="M5071" s="1"/>
      <c r="N5071" s="92"/>
      <c r="O5071" s="1"/>
      <c r="P5071" s="46"/>
    </row>
    <row r="5072" spans="1:16" ht="16.5" customHeight="1">
      <c r="A5072" s="8"/>
      <c r="B5072" s="1"/>
      <c r="C5072" s="1"/>
      <c r="D5072" s="1"/>
      <c r="E5072" s="1"/>
      <c r="F5072" s="1"/>
      <c r="G5072" s="1"/>
      <c r="H5072" s="1"/>
      <c r="I5072" s="32"/>
      <c r="J5072" s="32"/>
      <c r="K5072" s="27"/>
      <c r="L5072" s="27"/>
      <c r="M5072" s="1"/>
      <c r="N5072" s="92"/>
      <c r="O5072" s="1"/>
      <c r="P5072" s="46"/>
    </row>
    <row r="5073" spans="1:16" ht="16.5" customHeight="1">
      <c r="A5073" s="8"/>
      <c r="B5073" s="1"/>
      <c r="C5073" s="1"/>
      <c r="D5073" s="1"/>
      <c r="E5073" s="1"/>
      <c r="F5073" s="1"/>
      <c r="G5073" s="1"/>
      <c r="H5073" s="1"/>
      <c r="I5073" s="32"/>
      <c r="J5073" s="32"/>
      <c r="K5073" s="27"/>
      <c r="L5073" s="27"/>
      <c r="M5073" s="1"/>
      <c r="N5073" s="92"/>
      <c r="O5073" s="1"/>
      <c r="P5073" s="46"/>
    </row>
    <row r="5074" spans="1:16" ht="16.5" customHeight="1">
      <c r="A5074" s="8"/>
      <c r="B5074" s="1"/>
      <c r="C5074" s="1"/>
      <c r="D5074" s="1"/>
      <c r="E5074" s="1"/>
      <c r="F5074" s="1"/>
      <c r="G5074" s="1"/>
      <c r="H5074" s="1"/>
      <c r="I5074" s="32"/>
      <c r="J5074" s="32"/>
      <c r="K5074" s="27"/>
      <c r="L5074" s="27"/>
      <c r="M5074" s="1"/>
      <c r="N5074" s="92"/>
      <c r="O5074" s="1"/>
      <c r="P5074" s="46"/>
    </row>
    <row r="5075" spans="1:16" ht="16.5" customHeight="1">
      <c r="A5075" s="8"/>
      <c r="B5075" s="1"/>
      <c r="C5075" s="1"/>
      <c r="D5075" s="1"/>
      <c r="E5075" s="1"/>
      <c r="F5075" s="1"/>
      <c r="G5075" s="1"/>
      <c r="H5075" s="1"/>
      <c r="I5075" s="32"/>
      <c r="J5075" s="32"/>
      <c r="K5075" s="27"/>
      <c r="L5075" s="27"/>
      <c r="M5075" s="1"/>
      <c r="N5075" s="92"/>
      <c r="O5075" s="1"/>
      <c r="P5075" s="46"/>
    </row>
    <row r="5076" spans="1:16" ht="16.5" customHeight="1">
      <c r="A5076" s="8"/>
      <c r="B5076" s="1"/>
      <c r="C5076" s="1"/>
      <c r="D5076" s="1"/>
      <c r="E5076" s="1"/>
      <c r="F5076" s="1"/>
      <c r="G5076" s="1"/>
      <c r="H5076" s="1"/>
      <c r="I5076" s="32"/>
      <c r="J5076" s="32"/>
      <c r="K5076" s="27"/>
      <c r="L5076" s="27"/>
      <c r="M5076" s="1"/>
      <c r="N5076" s="92"/>
      <c r="O5076" s="1"/>
      <c r="P5076" s="46"/>
    </row>
    <row r="5077" spans="1:16" ht="16.5" customHeight="1">
      <c r="A5077" s="8"/>
      <c r="B5077" s="1"/>
      <c r="C5077" s="1"/>
      <c r="D5077" s="1"/>
      <c r="E5077" s="1"/>
      <c r="F5077" s="1"/>
      <c r="G5077" s="1"/>
      <c r="H5077" s="1"/>
      <c r="I5077" s="32"/>
      <c r="J5077" s="32"/>
      <c r="K5077" s="27"/>
      <c r="L5077" s="27"/>
      <c r="M5077" s="1"/>
      <c r="N5077" s="92"/>
      <c r="O5077" s="1"/>
      <c r="P5077" s="46"/>
    </row>
    <row r="5078" spans="1:16" ht="16.5" customHeight="1">
      <c r="A5078" s="8"/>
      <c r="B5078" s="1"/>
      <c r="C5078" s="1"/>
      <c r="D5078" s="1"/>
      <c r="E5078" s="1"/>
      <c r="F5078" s="1"/>
      <c r="G5078" s="1"/>
      <c r="H5078" s="1"/>
      <c r="I5078" s="32"/>
      <c r="J5078" s="32"/>
      <c r="K5078" s="27"/>
      <c r="L5078" s="27"/>
      <c r="M5078" s="1"/>
      <c r="N5078" s="92"/>
      <c r="O5078" s="1"/>
      <c r="P5078" s="46"/>
    </row>
    <row r="5079" spans="1:16" ht="16.5" customHeight="1">
      <c r="A5079" s="8"/>
      <c r="B5079" s="1"/>
      <c r="C5079" s="1"/>
      <c r="D5079" s="1"/>
      <c r="E5079" s="1"/>
      <c r="F5079" s="1"/>
      <c r="G5079" s="1"/>
      <c r="H5079" s="1"/>
      <c r="I5079" s="32"/>
      <c r="J5079" s="32"/>
      <c r="K5079" s="27"/>
      <c r="L5079" s="27"/>
      <c r="M5079" s="1"/>
      <c r="N5079" s="92"/>
      <c r="O5079" s="1"/>
      <c r="P5079" s="46"/>
    </row>
    <row r="5080" spans="1:16" ht="16.5" customHeight="1">
      <c r="A5080" s="8"/>
      <c r="B5080" s="1"/>
      <c r="C5080" s="1"/>
      <c r="D5080" s="1"/>
      <c r="E5080" s="1"/>
      <c r="F5080" s="1"/>
      <c r="G5080" s="1"/>
      <c r="H5080" s="1"/>
      <c r="I5080" s="32"/>
      <c r="J5080" s="32"/>
      <c r="K5080" s="27"/>
      <c r="L5080" s="27"/>
      <c r="M5080" s="1"/>
      <c r="N5080" s="92"/>
      <c r="O5080" s="1"/>
      <c r="P5080" s="46"/>
    </row>
    <row r="5081" spans="1:16" ht="16.5" customHeight="1">
      <c r="A5081" s="8"/>
      <c r="B5081" s="1"/>
      <c r="C5081" s="1"/>
      <c r="D5081" s="1"/>
      <c r="E5081" s="1"/>
      <c r="F5081" s="1"/>
      <c r="G5081" s="1"/>
      <c r="H5081" s="1"/>
      <c r="I5081" s="32"/>
      <c r="J5081" s="32"/>
      <c r="K5081" s="27"/>
      <c r="L5081" s="27"/>
      <c r="M5081" s="1"/>
      <c r="N5081" s="92"/>
      <c r="O5081" s="1"/>
      <c r="P5081" s="46"/>
    </row>
    <row r="5082" spans="1:16" ht="16.5" customHeight="1">
      <c r="A5082" s="8"/>
      <c r="B5082" s="1"/>
      <c r="C5082" s="1"/>
      <c r="D5082" s="1"/>
      <c r="E5082" s="1"/>
      <c r="F5082" s="1"/>
      <c r="G5082" s="1"/>
      <c r="H5082" s="1"/>
      <c r="I5082" s="32"/>
      <c r="J5082" s="32"/>
      <c r="K5082" s="27"/>
      <c r="L5082" s="27"/>
      <c r="M5082" s="1"/>
      <c r="N5082" s="92"/>
      <c r="O5082" s="1"/>
      <c r="P5082" s="46"/>
    </row>
    <row r="5083" spans="1:16" ht="16.5" customHeight="1">
      <c r="A5083" s="8"/>
      <c r="B5083" s="1"/>
      <c r="C5083" s="1"/>
      <c r="D5083" s="1"/>
      <c r="E5083" s="1"/>
      <c r="F5083" s="1"/>
      <c r="G5083" s="1"/>
      <c r="H5083" s="1"/>
      <c r="I5083" s="32"/>
      <c r="J5083" s="32"/>
      <c r="K5083" s="27"/>
      <c r="L5083" s="27"/>
      <c r="M5083" s="1"/>
      <c r="N5083" s="92"/>
      <c r="O5083" s="1"/>
      <c r="P5083" s="46"/>
    </row>
    <row r="5084" spans="1:16" ht="16.5" customHeight="1">
      <c r="A5084" s="8"/>
      <c r="B5084" s="1"/>
      <c r="C5084" s="1"/>
      <c r="D5084" s="1"/>
      <c r="E5084" s="1"/>
      <c r="F5084" s="1"/>
      <c r="G5084" s="1"/>
      <c r="H5084" s="1"/>
      <c r="I5084" s="32"/>
      <c r="J5084" s="32"/>
      <c r="K5084" s="27"/>
      <c r="L5084" s="27"/>
      <c r="M5084" s="1"/>
      <c r="N5084" s="92"/>
      <c r="O5084" s="1"/>
      <c r="P5084" s="46"/>
    </row>
    <row r="5085" spans="1:16" ht="16.5" customHeight="1">
      <c r="A5085" s="8"/>
      <c r="B5085" s="1"/>
      <c r="C5085" s="1"/>
      <c r="D5085" s="1"/>
      <c r="E5085" s="1"/>
      <c r="F5085" s="1"/>
      <c r="G5085" s="1"/>
      <c r="H5085" s="1"/>
      <c r="I5085" s="32"/>
      <c r="J5085" s="32"/>
      <c r="K5085" s="27"/>
      <c r="L5085" s="27"/>
      <c r="M5085" s="1"/>
      <c r="N5085" s="92"/>
      <c r="O5085" s="1"/>
      <c r="P5085" s="46"/>
    </row>
    <row r="5086" spans="1:16" ht="16.5" customHeight="1">
      <c r="A5086" s="8"/>
      <c r="B5086" s="1"/>
      <c r="C5086" s="1"/>
      <c r="D5086" s="1"/>
      <c r="E5086" s="1"/>
      <c r="F5086" s="1"/>
      <c r="G5086" s="1"/>
      <c r="H5086" s="1"/>
      <c r="I5086" s="32"/>
      <c r="J5086" s="32"/>
      <c r="K5086" s="27"/>
      <c r="L5086" s="27"/>
      <c r="M5086" s="1"/>
      <c r="N5086" s="92"/>
      <c r="O5086" s="1"/>
      <c r="P5086" s="46"/>
    </row>
    <row r="5087" spans="1:16" ht="16.5" customHeight="1">
      <c r="A5087" s="8"/>
      <c r="B5087" s="1"/>
      <c r="C5087" s="1"/>
      <c r="D5087" s="1"/>
      <c r="E5087" s="1"/>
      <c r="F5087" s="1"/>
      <c r="G5087" s="1"/>
      <c r="H5087" s="1"/>
      <c r="I5087" s="32"/>
      <c r="J5087" s="32"/>
      <c r="K5087" s="27"/>
      <c r="L5087" s="27"/>
      <c r="M5087" s="1"/>
      <c r="N5087" s="92"/>
      <c r="O5087" s="1"/>
      <c r="P5087" s="46"/>
    </row>
    <row r="5088" spans="1:16" ht="16.5" customHeight="1">
      <c r="A5088" s="8"/>
      <c r="B5088" s="1"/>
      <c r="C5088" s="1"/>
      <c r="D5088" s="1"/>
      <c r="E5088" s="1"/>
      <c r="F5088" s="1"/>
      <c r="G5088" s="1"/>
      <c r="H5088" s="1"/>
      <c r="I5088" s="32"/>
      <c r="J5088" s="32"/>
      <c r="K5088" s="27"/>
      <c r="L5088" s="27"/>
      <c r="M5088" s="1"/>
      <c r="N5088" s="92"/>
      <c r="O5088" s="1"/>
      <c r="P5088" s="46"/>
    </row>
    <row r="5089" spans="1:16" ht="16.5" customHeight="1">
      <c r="A5089" s="8"/>
      <c r="B5089" s="1"/>
      <c r="C5089" s="1"/>
      <c r="D5089" s="1"/>
      <c r="E5089" s="1"/>
      <c r="F5089" s="1"/>
      <c r="G5089" s="1"/>
      <c r="H5089" s="1"/>
      <c r="I5089" s="32"/>
      <c r="J5089" s="32"/>
      <c r="K5089" s="27"/>
      <c r="L5089" s="27"/>
      <c r="M5089" s="1"/>
      <c r="N5089" s="92"/>
      <c r="O5089" s="1"/>
      <c r="P5089" s="46"/>
    </row>
    <row r="5090" spans="1:16" ht="16.5" customHeight="1">
      <c r="A5090" s="8"/>
      <c r="B5090" s="1"/>
      <c r="C5090" s="1"/>
      <c r="D5090" s="1"/>
      <c r="E5090" s="1"/>
      <c r="F5090" s="1"/>
      <c r="G5090" s="1"/>
      <c r="H5090" s="1"/>
      <c r="I5090" s="32"/>
      <c r="J5090" s="32"/>
      <c r="K5090" s="27"/>
      <c r="L5090" s="27"/>
      <c r="M5090" s="1"/>
      <c r="N5090" s="92"/>
      <c r="O5090" s="1"/>
      <c r="P5090" s="46"/>
    </row>
    <row r="5091" spans="1:16" ht="16.5" customHeight="1">
      <c r="A5091" s="8"/>
      <c r="B5091" s="1"/>
      <c r="C5091" s="1"/>
      <c r="D5091" s="1"/>
      <c r="E5091" s="1"/>
      <c r="F5091" s="1"/>
      <c r="G5091" s="1"/>
      <c r="H5091" s="1"/>
      <c r="I5091" s="32"/>
      <c r="J5091" s="32"/>
      <c r="K5091" s="27"/>
      <c r="L5091" s="27"/>
      <c r="M5091" s="1"/>
      <c r="N5091" s="92"/>
      <c r="O5091" s="1"/>
      <c r="P5091" s="46"/>
    </row>
    <row r="5092" spans="1:16" ht="16.5" customHeight="1">
      <c r="A5092" s="8"/>
      <c r="B5092" s="1"/>
      <c r="C5092" s="1"/>
      <c r="D5092" s="1"/>
      <c r="E5092" s="1"/>
      <c r="F5092" s="1"/>
      <c r="G5092" s="1"/>
      <c r="H5092" s="1"/>
      <c r="I5092" s="32"/>
      <c r="J5092" s="32"/>
      <c r="K5092" s="27"/>
      <c r="L5092" s="27"/>
      <c r="M5092" s="1"/>
      <c r="N5092" s="92"/>
      <c r="O5092" s="1"/>
      <c r="P5092" s="46"/>
    </row>
    <row r="5093" spans="1:16" ht="16.5" customHeight="1">
      <c r="A5093" s="8"/>
      <c r="B5093" s="1"/>
      <c r="C5093" s="1"/>
      <c r="D5093" s="1"/>
      <c r="E5093" s="1"/>
      <c r="F5093" s="1"/>
      <c r="G5093" s="1"/>
      <c r="H5093" s="1"/>
      <c r="I5093" s="32"/>
      <c r="J5093" s="32"/>
      <c r="K5093" s="27"/>
      <c r="L5093" s="27"/>
      <c r="M5093" s="1"/>
      <c r="N5093" s="92"/>
      <c r="O5093" s="1"/>
      <c r="P5093" s="46"/>
    </row>
    <row r="5094" spans="1:16" ht="16.5" customHeight="1">
      <c r="A5094" s="8"/>
      <c r="B5094" s="1"/>
      <c r="C5094" s="1"/>
      <c r="D5094" s="1"/>
      <c r="E5094" s="1"/>
      <c r="F5094" s="1"/>
      <c r="G5094" s="1"/>
      <c r="H5094" s="1"/>
      <c r="I5094" s="32"/>
      <c r="J5094" s="32"/>
      <c r="K5094" s="27"/>
      <c r="L5094" s="27"/>
      <c r="M5094" s="1"/>
      <c r="N5094" s="92"/>
      <c r="O5094" s="1"/>
      <c r="P5094" s="46"/>
    </row>
    <row r="5095" spans="1:16" ht="16.5" customHeight="1">
      <c r="A5095" s="8"/>
      <c r="B5095" s="1"/>
      <c r="C5095" s="1"/>
      <c r="D5095" s="1"/>
      <c r="E5095" s="1"/>
      <c r="F5095" s="1"/>
      <c r="G5095" s="1"/>
      <c r="H5095" s="1"/>
      <c r="I5095" s="32"/>
      <c r="J5095" s="32"/>
      <c r="K5095" s="27"/>
      <c r="L5095" s="27"/>
      <c r="M5095" s="1"/>
      <c r="N5095" s="92"/>
      <c r="O5095" s="1"/>
      <c r="P5095" s="46"/>
    </row>
    <row r="5096" spans="1:16" ht="16.5" customHeight="1">
      <c r="A5096" s="8"/>
      <c r="B5096" s="1"/>
      <c r="C5096" s="1"/>
      <c r="D5096" s="1"/>
      <c r="E5096" s="1"/>
      <c r="F5096" s="1"/>
      <c r="G5096" s="1"/>
      <c r="H5096" s="1"/>
      <c r="I5096" s="32"/>
      <c r="J5096" s="32"/>
      <c r="K5096" s="27"/>
      <c r="L5096" s="27"/>
      <c r="M5096" s="1"/>
      <c r="N5096" s="92"/>
      <c r="O5096" s="1"/>
      <c r="P5096" s="46"/>
    </row>
    <row r="5097" spans="1:16" ht="16.5" customHeight="1">
      <c r="A5097" s="8"/>
      <c r="B5097" s="1"/>
      <c r="C5097" s="1"/>
      <c r="D5097" s="1"/>
      <c r="E5097" s="1"/>
      <c r="F5097" s="1"/>
      <c r="G5097" s="1"/>
      <c r="H5097" s="1"/>
      <c r="I5097" s="32"/>
      <c r="J5097" s="32"/>
      <c r="K5097" s="27"/>
      <c r="L5097" s="27"/>
      <c r="M5097" s="1"/>
      <c r="N5097" s="92"/>
      <c r="O5097" s="1"/>
      <c r="P5097" s="46"/>
    </row>
    <row r="5098" spans="1:16" ht="16.5" customHeight="1">
      <c r="A5098" s="8"/>
      <c r="B5098" s="1"/>
      <c r="C5098" s="1"/>
      <c r="D5098" s="1"/>
      <c r="E5098" s="1"/>
      <c r="F5098" s="1"/>
      <c r="G5098" s="1"/>
      <c r="H5098" s="1"/>
      <c r="I5098" s="32"/>
      <c r="J5098" s="32"/>
      <c r="K5098" s="27"/>
      <c r="L5098" s="27"/>
      <c r="M5098" s="1"/>
      <c r="N5098" s="92"/>
      <c r="O5098" s="1"/>
      <c r="P5098" s="46"/>
    </row>
    <row r="5099" spans="1:16" ht="16.5" customHeight="1">
      <c r="A5099" s="8"/>
      <c r="B5099" s="1"/>
      <c r="C5099" s="1"/>
      <c r="D5099" s="1"/>
      <c r="E5099" s="1"/>
      <c r="F5099" s="1"/>
      <c r="G5099" s="1"/>
      <c r="H5099" s="1"/>
      <c r="I5099" s="32"/>
      <c r="J5099" s="32"/>
      <c r="K5099" s="27"/>
      <c r="L5099" s="27"/>
      <c r="M5099" s="1"/>
      <c r="N5099" s="92"/>
      <c r="O5099" s="1"/>
      <c r="P5099" s="46"/>
    </row>
    <row r="5100" spans="1:16" ht="16.5" customHeight="1">
      <c r="A5100" s="8"/>
      <c r="B5100" s="1"/>
      <c r="C5100" s="1"/>
      <c r="D5100" s="1"/>
      <c r="E5100" s="1"/>
      <c r="F5100" s="1"/>
      <c r="G5100" s="1"/>
      <c r="H5100" s="1"/>
      <c r="I5100" s="32"/>
      <c r="J5100" s="32"/>
      <c r="K5100" s="27"/>
      <c r="L5100" s="27"/>
      <c r="M5100" s="1"/>
      <c r="N5100" s="92"/>
      <c r="O5100" s="1"/>
      <c r="P5100" s="46"/>
    </row>
    <row r="5101" spans="1:16" ht="16.5" customHeight="1">
      <c r="A5101" s="8"/>
      <c r="B5101" s="1"/>
      <c r="C5101" s="1"/>
      <c r="D5101" s="1"/>
      <c r="E5101" s="1"/>
      <c r="F5101" s="1"/>
      <c r="G5101" s="1"/>
      <c r="H5101" s="1"/>
      <c r="I5101" s="32"/>
      <c r="J5101" s="32"/>
      <c r="K5101" s="27"/>
      <c r="L5101" s="27"/>
      <c r="M5101" s="1"/>
      <c r="N5101" s="92"/>
      <c r="O5101" s="1"/>
      <c r="P5101" s="46"/>
    </row>
    <row r="5102" spans="1:16" ht="16.5" customHeight="1">
      <c r="A5102" s="8"/>
      <c r="B5102" s="1"/>
      <c r="C5102" s="1"/>
      <c r="D5102" s="1"/>
      <c r="E5102" s="1"/>
      <c r="F5102" s="1"/>
      <c r="G5102" s="1"/>
      <c r="H5102" s="1"/>
      <c r="I5102" s="32"/>
      <c r="J5102" s="32"/>
      <c r="K5102" s="27"/>
      <c r="L5102" s="27"/>
      <c r="M5102" s="1"/>
      <c r="N5102" s="92"/>
      <c r="O5102" s="1"/>
      <c r="P5102" s="46"/>
    </row>
    <row r="5103" spans="1:16" ht="16.5" customHeight="1">
      <c r="A5103" s="8"/>
      <c r="B5103" s="1"/>
      <c r="C5103" s="1"/>
      <c r="D5103" s="1"/>
      <c r="E5103" s="1"/>
      <c r="F5103" s="1"/>
      <c r="G5103" s="1"/>
      <c r="H5103" s="1"/>
      <c r="I5103" s="32"/>
      <c r="J5103" s="32"/>
      <c r="K5103" s="27"/>
      <c r="L5103" s="27"/>
      <c r="M5103" s="1"/>
      <c r="N5103" s="92"/>
      <c r="O5103" s="1"/>
      <c r="P5103" s="46"/>
    </row>
    <row r="5104" spans="1:16" ht="16.5" customHeight="1">
      <c r="A5104" s="8"/>
      <c r="B5104" s="1"/>
      <c r="C5104" s="1"/>
      <c r="D5104" s="1"/>
      <c r="E5104" s="1"/>
      <c r="F5104" s="1"/>
      <c r="G5104" s="1"/>
      <c r="H5104" s="1"/>
      <c r="I5104" s="32"/>
      <c r="J5104" s="32"/>
      <c r="K5104" s="27"/>
      <c r="L5104" s="27"/>
      <c r="M5104" s="1"/>
      <c r="N5104" s="92"/>
      <c r="O5104" s="1"/>
      <c r="P5104" s="46"/>
    </row>
    <row r="5105" spans="1:16" ht="16.5" customHeight="1">
      <c r="A5105" s="8"/>
      <c r="B5105" s="1"/>
      <c r="C5105" s="1"/>
      <c r="D5105" s="1"/>
      <c r="E5105" s="1"/>
      <c r="F5105" s="1"/>
      <c r="G5105" s="1"/>
      <c r="H5105" s="1"/>
      <c r="I5105" s="32"/>
      <c r="J5105" s="32"/>
      <c r="K5105" s="27"/>
      <c r="L5105" s="27"/>
      <c r="M5105" s="1"/>
      <c r="N5105" s="92"/>
      <c r="O5105" s="1"/>
      <c r="P5105" s="46"/>
    </row>
    <row r="5106" spans="1:16" ht="16.5" customHeight="1">
      <c r="A5106" s="8"/>
      <c r="B5106" s="1"/>
      <c r="C5106" s="1"/>
      <c r="D5106" s="1"/>
      <c r="E5106" s="1"/>
      <c r="F5106" s="1"/>
      <c r="G5106" s="1"/>
      <c r="H5106" s="1"/>
      <c r="I5106" s="32"/>
      <c r="J5106" s="32"/>
      <c r="K5106" s="27"/>
      <c r="L5106" s="27"/>
      <c r="M5106" s="1"/>
      <c r="N5106" s="92"/>
      <c r="O5106" s="1"/>
      <c r="P5106" s="46"/>
    </row>
    <row r="5107" spans="1:16" ht="16.5" customHeight="1">
      <c r="A5107" s="8"/>
      <c r="B5107" s="1"/>
      <c r="C5107" s="1"/>
      <c r="D5107" s="1"/>
      <c r="E5107" s="1"/>
      <c r="F5107" s="1"/>
      <c r="G5107" s="1"/>
      <c r="H5107" s="1"/>
      <c r="I5107" s="32"/>
      <c r="J5107" s="32"/>
      <c r="K5107" s="27"/>
      <c r="L5107" s="27"/>
      <c r="M5107" s="1"/>
      <c r="N5107" s="92"/>
      <c r="O5107" s="1"/>
      <c r="P5107" s="46"/>
    </row>
    <row r="5108" spans="1:16" ht="16.5" customHeight="1">
      <c r="A5108" s="8"/>
      <c r="B5108" s="1"/>
      <c r="C5108" s="1"/>
      <c r="D5108" s="1"/>
      <c r="E5108" s="1"/>
      <c r="F5108" s="1"/>
      <c r="G5108" s="1"/>
      <c r="H5108" s="1"/>
      <c r="I5108" s="32"/>
      <c r="J5108" s="32"/>
      <c r="K5108" s="27"/>
      <c r="L5108" s="27"/>
      <c r="M5108" s="1"/>
      <c r="N5108" s="92"/>
      <c r="O5108" s="1"/>
      <c r="P5108" s="46"/>
    </row>
    <row r="5109" spans="1:16" ht="16.5" customHeight="1">
      <c r="A5109" s="8"/>
      <c r="B5109" s="1"/>
      <c r="C5109" s="1"/>
      <c r="D5109" s="1"/>
      <c r="E5109" s="1"/>
      <c r="F5109" s="1"/>
      <c r="G5109" s="1"/>
      <c r="H5109" s="1"/>
      <c r="I5109" s="32"/>
      <c r="J5109" s="32"/>
      <c r="K5109" s="27"/>
      <c r="L5109" s="27"/>
      <c r="M5109" s="1"/>
      <c r="N5109" s="92"/>
      <c r="O5109" s="1"/>
      <c r="P5109" s="46"/>
    </row>
    <row r="5110" spans="1:16" ht="16.5" customHeight="1">
      <c r="A5110" s="8"/>
      <c r="B5110" s="1"/>
      <c r="C5110" s="1"/>
      <c r="D5110" s="1"/>
      <c r="E5110" s="1"/>
      <c r="F5110" s="1"/>
      <c r="G5110" s="1"/>
      <c r="H5110" s="1"/>
      <c r="I5110" s="32"/>
      <c r="J5110" s="32"/>
      <c r="K5110" s="27"/>
      <c r="L5110" s="27"/>
      <c r="M5110" s="1"/>
      <c r="N5110" s="92"/>
      <c r="O5110" s="1"/>
      <c r="P5110" s="46"/>
    </row>
    <row r="5111" spans="1:16" ht="16.5" customHeight="1">
      <c r="A5111" s="8"/>
      <c r="B5111" s="1"/>
      <c r="C5111" s="1"/>
      <c r="D5111" s="1"/>
      <c r="E5111" s="1"/>
      <c r="F5111" s="1"/>
      <c r="G5111" s="1"/>
      <c r="H5111" s="1"/>
      <c r="I5111" s="32"/>
      <c r="J5111" s="32"/>
      <c r="K5111" s="27"/>
      <c r="L5111" s="27"/>
      <c r="M5111" s="1"/>
      <c r="N5111" s="92"/>
      <c r="O5111" s="1"/>
      <c r="P5111" s="46"/>
    </row>
    <row r="5112" spans="1:16" ht="16.5" customHeight="1">
      <c r="A5112" s="8"/>
      <c r="B5112" s="1"/>
      <c r="C5112" s="1"/>
      <c r="D5112" s="1"/>
      <c r="E5112" s="1"/>
      <c r="F5112" s="1"/>
      <c r="G5112" s="1"/>
      <c r="H5112" s="1"/>
      <c r="I5112" s="32"/>
      <c r="J5112" s="32"/>
      <c r="K5112" s="27"/>
      <c r="L5112" s="27"/>
      <c r="M5112" s="1"/>
      <c r="N5112" s="92"/>
      <c r="O5112" s="1"/>
      <c r="P5112" s="46"/>
    </row>
    <row r="5113" spans="1:16" ht="16.5" customHeight="1">
      <c r="A5113" s="8"/>
      <c r="B5113" s="1"/>
      <c r="C5113" s="1"/>
      <c r="D5113" s="1"/>
      <c r="E5113" s="1"/>
      <c r="F5113" s="1"/>
      <c r="G5113" s="1"/>
      <c r="H5113" s="1"/>
      <c r="I5113" s="32"/>
      <c r="J5113" s="32"/>
      <c r="K5113" s="27"/>
      <c r="L5113" s="27"/>
      <c r="M5113" s="1"/>
      <c r="N5113" s="92"/>
      <c r="O5113" s="1"/>
      <c r="P5113" s="46"/>
    </row>
    <row r="5114" spans="1:16" ht="16.5" customHeight="1">
      <c r="A5114" s="8"/>
      <c r="B5114" s="1"/>
      <c r="C5114" s="1"/>
      <c r="D5114" s="1"/>
      <c r="E5114" s="1"/>
      <c r="F5114" s="1"/>
      <c r="G5114" s="1"/>
      <c r="H5114" s="1"/>
      <c r="I5114" s="32"/>
      <c r="J5114" s="32"/>
      <c r="K5114" s="27"/>
      <c r="L5114" s="27"/>
      <c r="M5114" s="1"/>
      <c r="N5114" s="92"/>
      <c r="O5114" s="1"/>
      <c r="P5114" s="46"/>
    </row>
    <row r="5115" spans="1:16" ht="16.5" customHeight="1">
      <c r="A5115" s="8"/>
      <c r="B5115" s="1"/>
      <c r="C5115" s="1"/>
      <c r="D5115" s="1"/>
      <c r="E5115" s="1"/>
      <c r="F5115" s="1"/>
      <c r="G5115" s="1"/>
      <c r="H5115" s="1"/>
      <c r="I5115" s="32"/>
      <c r="J5115" s="32"/>
      <c r="K5115" s="27"/>
      <c r="L5115" s="27"/>
      <c r="M5115" s="1"/>
      <c r="N5115" s="92"/>
      <c r="O5115" s="1"/>
      <c r="P5115" s="46"/>
    </row>
    <row r="5116" spans="1:16" ht="16.5" customHeight="1">
      <c r="A5116" s="8"/>
      <c r="B5116" s="1"/>
      <c r="C5116" s="1"/>
      <c r="D5116" s="1"/>
      <c r="E5116" s="1"/>
      <c r="F5116" s="1"/>
      <c r="G5116" s="1"/>
      <c r="H5116" s="1"/>
      <c r="I5116" s="32"/>
      <c r="J5116" s="32"/>
      <c r="K5116" s="27"/>
      <c r="L5116" s="27"/>
      <c r="M5116" s="1"/>
      <c r="N5116" s="92"/>
      <c r="O5116" s="1"/>
      <c r="P5116" s="46"/>
    </row>
    <row r="5117" spans="1:16" ht="16.5" customHeight="1">
      <c r="A5117" s="8"/>
      <c r="B5117" s="1"/>
      <c r="C5117" s="1"/>
      <c r="D5117" s="1"/>
      <c r="E5117" s="1"/>
      <c r="F5117" s="1"/>
      <c r="G5117" s="1"/>
      <c r="H5117" s="1"/>
      <c r="I5117" s="32"/>
      <c r="J5117" s="32"/>
      <c r="K5117" s="27"/>
      <c r="L5117" s="27"/>
      <c r="M5117" s="1"/>
      <c r="N5117" s="92"/>
      <c r="O5117" s="1"/>
      <c r="P5117" s="46"/>
    </row>
    <row r="5118" spans="1:16" ht="16.5" customHeight="1">
      <c r="A5118" s="8"/>
      <c r="B5118" s="1"/>
      <c r="C5118" s="1"/>
      <c r="D5118" s="1"/>
      <c r="E5118" s="1"/>
      <c r="F5118" s="1"/>
      <c r="G5118" s="1"/>
      <c r="H5118" s="1"/>
      <c r="I5118" s="32"/>
      <c r="J5118" s="32"/>
      <c r="K5118" s="27"/>
      <c r="L5118" s="27"/>
      <c r="M5118" s="1"/>
      <c r="N5118" s="92"/>
      <c r="O5118" s="1"/>
      <c r="P5118" s="46"/>
    </row>
    <row r="5119" spans="1:16" ht="16.5" customHeight="1">
      <c r="A5119" s="8"/>
      <c r="B5119" s="1"/>
      <c r="C5119" s="1"/>
      <c r="D5119" s="1"/>
      <c r="E5119" s="1"/>
      <c r="F5119" s="1"/>
      <c r="G5119" s="1"/>
      <c r="H5119" s="1"/>
      <c r="I5119" s="32"/>
      <c r="J5119" s="32"/>
      <c r="K5119" s="27"/>
      <c r="L5119" s="27"/>
      <c r="M5119" s="1"/>
      <c r="N5119" s="92"/>
      <c r="O5119" s="1"/>
      <c r="P5119" s="46"/>
    </row>
    <row r="5120" spans="1:16" ht="16.5" customHeight="1">
      <c r="A5120" s="8"/>
      <c r="B5120" s="1"/>
      <c r="C5120" s="1"/>
      <c r="D5120" s="1"/>
      <c r="E5120" s="1"/>
      <c r="F5120" s="1"/>
      <c r="G5120" s="1"/>
      <c r="H5120" s="1"/>
      <c r="I5120" s="32"/>
      <c r="J5120" s="32"/>
      <c r="K5120" s="27"/>
      <c r="L5120" s="27"/>
      <c r="M5120" s="1"/>
      <c r="N5120" s="92"/>
      <c r="O5120" s="1"/>
      <c r="P5120" s="46"/>
    </row>
    <row r="5121" spans="1:16" ht="16.5" customHeight="1">
      <c r="A5121" s="8"/>
      <c r="B5121" s="1"/>
      <c r="C5121" s="1"/>
      <c r="D5121" s="1"/>
      <c r="E5121" s="1"/>
      <c r="F5121" s="1"/>
      <c r="G5121" s="1"/>
      <c r="H5121" s="1"/>
      <c r="I5121" s="32"/>
      <c r="J5121" s="32"/>
      <c r="K5121" s="27"/>
      <c r="L5121" s="27"/>
      <c r="M5121" s="1"/>
      <c r="N5121" s="92"/>
      <c r="O5121" s="1"/>
      <c r="P5121" s="46"/>
    </row>
    <row r="5122" spans="1:16" ht="16.5" customHeight="1">
      <c r="A5122" s="8"/>
      <c r="B5122" s="1"/>
      <c r="C5122" s="1"/>
      <c r="D5122" s="1"/>
      <c r="E5122" s="1"/>
      <c r="F5122" s="1"/>
      <c r="G5122" s="1"/>
      <c r="H5122" s="1"/>
      <c r="I5122" s="32"/>
      <c r="J5122" s="32"/>
      <c r="K5122" s="27"/>
      <c r="L5122" s="27"/>
      <c r="M5122" s="1"/>
      <c r="N5122" s="92"/>
      <c r="O5122" s="1"/>
      <c r="P5122" s="46"/>
    </row>
    <row r="5123" spans="1:16" ht="16.5" customHeight="1">
      <c r="A5123" s="8"/>
      <c r="B5123" s="1"/>
      <c r="C5123" s="1"/>
      <c r="D5123" s="1"/>
      <c r="E5123" s="1"/>
      <c r="F5123" s="1"/>
      <c r="G5123" s="1"/>
      <c r="H5123" s="1"/>
      <c r="I5123" s="32"/>
      <c r="J5123" s="32"/>
      <c r="K5123" s="27"/>
      <c r="L5123" s="27"/>
      <c r="M5123" s="1"/>
      <c r="N5123" s="92"/>
      <c r="O5123" s="1"/>
      <c r="P5123" s="46"/>
    </row>
    <row r="5124" spans="1:16" ht="16.5" customHeight="1">
      <c r="A5124" s="8"/>
      <c r="B5124" s="1"/>
      <c r="C5124" s="1"/>
      <c r="D5124" s="1"/>
      <c r="E5124" s="1"/>
      <c r="F5124" s="1"/>
      <c r="G5124" s="1"/>
      <c r="H5124" s="1"/>
      <c r="I5124" s="32"/>
      <c r="J5124" s="32"/>
      <c r="K5124" s="27"/>
      <c r="L5124" s="27"/>
      <c r="M5124" s="1"/>
      <c r="N5124" s="92"/>
      <c r="O5124" s="1"/>
      <c r="P5124" s="46"/>
    </row>
    <row r="5125" spans="1:16" ht="16.5" customHeight="1">
      <c r="A5125" s="8"/>
      <c r="B5125" s="1"/>
      <c r="C5125" s="1"/>
      <c r="D5125" s="1"/>
      <c r="E5125" s="1"/>
      <c r="F5125" s="1"/>
      <c r="G5125" s="1"/>
      <c r="H5125" s="1"/>
      <c r="I5125" s="32"/>
      <c r="J5125" s="32"/>
      <c r="K5125" s="27"/>
      <c r="L5125" s="27"/>
      <c r="M5125" s="1"/>
      <c r="N5125" s="92"/>
      <c r="O5125" s="1"/>
      <c r="P5125" s="46"/>
    </row>
    <row r="5126" spans="1:16" ht="16.5" customHeight="1">
      <c r="A5126" s="8"/>
      <c r="B5126" s="1"/>
      <c r="C5126" s="1"/>
      <c r="D5126" s="1"/>
      <c r="E5126" s="1"/>
      <c r="F5126" s="1"/>
      <c r="G5126" s="1"/>
      <c r="H5126" s="1"/>
      <c r="I5126" s="32"/>
      <c r="J5126" s="32"/>
      <c r="K5126" s="27"/>
      <c r="L5126" s="27"/>
      <c r="M5126" s="1"/>
      <c r="N5126" s="92"/>
      <c r="O5126" s="1"/>
      <c r="P5126" s="46"/>
    </row>
    <row r="5127" spans="1:16" ht="16.5" customHeight="1">
      <c r="A5127" s="8"/>
      <c r="B5127" s="1"/>
      <c r="C5127" s="1"/>
      <c r="D5127" s="1"/>
      <c r="E5127" s="1"/>
      <c r="F5127" s="1"/>
      <c r="G5127" s="1"/>
      <c r="H5127" s="1"/>
      <c r="I5127" s="32"/>
      <c r="J5127" s="32"/>
      <c r="K5127" s="27"/>
      <c r="L5127" s="27"/>
      <c r="M5127" s="1"/>
      <c r="N5127" s="92"/>
      <c r="O5127" s="1"/>
      <c r="P5127" s="46"/>
    </row>
    <row r="5128" spans="1:16" ht="16.5" customHeight="1">
      <c r="A5128" s="8"/>
      <c r="B5128" s="1"/>
      <c r="C5128" s="1"/>
      <c r="D5128" s="1"/>
      <c r="E5128" s="1"/>
      <c r="F5128" s="1"/>
      <c r="G5128" s="1"/>
      <c r="H5128" s="1"/>
      <c r="I5128" s="32"/>
      <c r="J5128" s="32"/>
      <c r="K5128" s="27"/>
      <c r="L5128" s="27"/>
      <c r="M5128" s="1"/>
      <c r="N5128" s="92"/>
      <c r="O5128" s="1"/>
      <c r="P5128" s="46"/>
    </row>
    <row r="5129" spans="1:16" ht="16.5" customHeight="1">
      <c r="A5129" s="8"/>
      <c r="B5129" s="1"/>
      <c r="C5129" s="1"/>
      <c r="D5129" s="1"/>
      <c r="E5129" s="1"/>
      <c r="F5129" s="1"/>
      <c r="G5129" s="1"/>
      <c r="H5129" s="1"/>
      <c r="I5129" s="32"/>
      <c r="J5129" s="32"/>
      <c r="K5129" s="27"/>
      <c r="L5129" s="27"/>
      <c r="M5129" s="1"/>
      <c r="N5129" s="92"/>
      <c r="O5129" s="1"/>
      <c r="P5129" s="46"/>
    </row>
    <row r="5130" spans="1:16" ht="16.5" customHeight="1">
      <c r="A5130" s="8"/>
      <c r="B5130" s="1"/>
      <c r="C5130" s="1"/>
      <c r="D5130" s="1"/>
      <c r="E5130" s="1"/>
      <c r="F5130" s="1"/>
      <c r="G5130" s="1"/>
      <c r="H5130" s="1"/>
      <c r="I5130" s="32"/>
      <c r="J5130" s="32"/>
      <c r="K5130" s="27"/>
      <c r="L5130" s="27"/>
      <c r="M5130" s="1"/>
      <c r="N5130" s="92"/>
      <c r="O5130" s="1"/>
      <c r="P5130" s="46"/>
    </row>
    <row r="5131" spans="1:16" ht="16.5" customHeight="1">
      <c r="A5131" s="8"/>
      <c r="B5131" s="1"/>
      <c r="C5131" s="1"/>
      <c r="D5131" s="1"/>
      <c r="E5131" s="1"/>
      <c r="F5131" s="1"/>
      <c r="G5131" s="1"/>
      <c r="H5131" s="1"/>
      <c r="I5131" s="32"/>
      <c r="J5131" s="32"/>
      <c r="K5131" s="27"/>
      <c r="L5131" s="27"/>
      <c r="M5131" s="1"/>
      <c r="N5131" s="92"/>
      <c r="O5131" s="1"/>
      <c r="P5131" s="46"/>
    </row>
    <row r="5132" spans="1:16" ht="16.5" customHeight="1">
      <c r="A5132" s="8"/>
      <c r="B5132" s="1"/>
      <c r="C5132" s="1"/>
      <c r="D5132" s="1"/>
      <c r="E5132" s="1"/>
      <c r="F5132" s="1"/>
      <c r="G5132" s="1"/>
      <c r="H5132" s="1"/>
      <c r="I5132" s="32"/>
      <c r="J5132" s="32"/>
      <c r="K5132" s="27"/>
      <c r="L5132" s="27"/>
      <c r="M5132" s="1"/>
      <c r="N5132" s="92"/>
      <c r="O5132" s="1"/>
      <c r="P5132" s="46"/>
    </row>
    <row r="5133" spans="1:16" ht="16.5" customHeight="1">
      <c r="A5133" s="8"/>
      <c r="B5133" s="1"/>
      <c r="C5133" s="1"/>
      <c r="D5133" s="1"/>
      <c r="E5133" s="1"/>
      <c r="F5133" s="1"/>
      <c r="G5133" s="1"/>
      <c r="H5133" s="1"/>
      <c r="I5133" s="32"/>
      <c r="J5133" s="32"/>
      <c r="K5133" s="27"/>
      <c r="L5133" s="27"/>
      <c r="M5133" s="1"/>
      <c r="N5133" s="92"/>
      <c r="O5133" s="1"/>
      <c r="P5133" s="46"/>
    </row>
    <row r="5134" spans="1:16" ht="16.5" customHeight="1">
      <c r="A5134" s="8"/>
      <c r="B5134" s="1"/>
      <c r="C5134" s="1"/>
      <c r="D5134" s="1"/>
      <c r="E5134" s="1"/>
      <c r="F5134" s="1"/>
      <c r="G5134" s="1"/>
      <c r="H5134" s="1"/>
      <c r="I5134" s="32"/>
      <c r="J5134" s="32"/>
      <c r="K5134" s="27"/>
      <c r="L5134" s="27"/>
      <c r="M5134" s="1"/>
      <c r="N5134" s="92"/>
      <c r="O5134" s="1"/>
      <c r="P5134" s="46"/>
    </row>
    <row r="5135" spans="1:16" ht="16.5" customHeight="1">
      <c r="A5135" s="8"/>
      <c r="B5135" s="1"/>
      <c r="C5135" s="1"/>
      <c r="D5135" s="1"/>
      <c r="E5135" s="1"/>
      <c r="F5135" s="1"/>
      <c r="G5135" s="1"/>
      <c r="H5135" s="1"/>
      <c r="I5135" s="32"/>
      <c r="J5135" s="32"/>
      <c r="K5135" s="27"/>
      <c r="L5135" s="27"/>
      <c r="M5135" s="1"/>
      <c r="N5135" s="92"/>
      <c r="O5135" s="1"/>
      <c r="P5135" s="46"/>
    </row>
    <row r="5136" spans="1:16" ht="16.5" customHeight="1">
      <c r="A5136" s="8"/>
      <c r="B5136" s="1"/>
      <c r="C5136" s="1"/>
      <c r="D5136" s="1"/>
      <c r="E5136" s="1"/>
      <c r="F5136" s="1"/>
      <c r="G5136" s="1"/>
      <c r="H5136" s="1"/>
      <c r="I5136" s="32"/>
      <c r="J5136" s="32"/>
      <c r="K5136" s="27"/>
      <c r="L5136" s="27"/>
      <c r="M5136" s="1"/>
      <c r="N5136" s="92"/>
      <c r="O5136" s="1"/>
      <c r="P5136" s="46"/>
    </row>
    <row r="5137" spans="1:16" ht="16.5" customHeight="1">
      <c r="A5137" s="8"/>
      <c r="B5137" s="1"/>
      <c r="C5137" s="1"/>
      <c r="D5137" s="1"/>
      <c r="E5137" s="1"/>
      <c r="F5137" s="1"/>
      <c r="G5137" s="1"/>
      <c r="H5137" s="1"/>
      <c r="I5137" s="32"/>
      <c r="J5137" s="32"/>
      <c r="K5137" s="27"/>
      <c r="L5137" s="27"/>
      <c r="M5137" s="1"/>
      <c r="N5137" s="92"/>
      <c r="O5137" s="1"/>
      <c r="P5137" s="46"/>
    </row>
    <row r="5138" spans="1:16" ht="16.5" customHeight="1">
      <c r="A5138" s="8"/>
      <c r="B5138" s="1"/>
      <c r="C5138" s="1"/>
      <c r="D5138" s="1"/>
      <c r="E5138" s="1"/>
      <c r="F5138" s="1"/>
      <c r="G5138" s="1"/>
      <c r="H5138" s="1"/>
      <c r="I5138" s="32"/>
      <c r="J5138" s="32"/>
      <c r="K5138" s="27"/>
      <c r="L5138" s="27"/>
      <c r="M5138" s="1"/>
      <c r="N5138" s="92"/>
      <c r="O5138" s="1"/>
      <c r="P5138" s="46"/>
    </row>
    <row r="5139" spans="1:16" ht="16.5" customHeight="1">
      <c r="A5139" s="8"/>
      <c r="B5139" s="1"/>
      <c r="C5139" s="1"/>
      <c r="D5139" s="1"/>
      <c r="E5139" s="1"/>
      <c r="F5139" s="1"/>
      <c r="G5139" s="1"/>
      <c r="H5139" s="1"/>
      <c r="I5139" s="32"/>
      <c r="J5139" s="32"/>
      <c r="K5139" s="27"/>
      <c r="L5139" s="27"/>
      <c r="M5139" s="1"/>
      <c r="N5139" s="92"/>
      <c r="O5139" s="1"/>
      <c r="P5139" s="46"/>
    </row>
    <row r="5140" spans="1:16" ht="16.5" customHeight="1">
      <c r="A5140" s="8"/>
      <c r="B5140" s="1"/>
      <c r="C5140" s="1"/>
      <c r="D5140" s="1"/>
      <c r="E5140" s="1"/>
      <c r="F5140" s="1"/>
      <c r="G5140" s="1"/>
      <c r="H5140" s="1"/>
      <c r="I5140" s="32"/>
      <c r="J5140" s="32"/>
      <c r="K5140" s="27"/>
      <c r="L5140" s="27"/>
      <c r="M5140" s="1"/>
      <c r="N5140" s="92"/>
      <c r="O5140" s="1"/>
      <c r="P5140" s="46"/>
    </row>
    <row r="5141" spans="1:16" ht="16.5" customHeight="1">
      <c r="A5141" s="8"/>
      <c r="B5141" s="1"/>
      <c r="C5141" s="1"/>
      <c r="D5141" s="1"/>
      <c r="E5141" s="1"/>
      <c r="F5141" s="1"/>
      <c r="G5141" s="1"/>
      <c r="H5141" s="1"/>
      <c r="I5141" s="32"/>
      <c r="J5141" s="32"/>
      <c r="K5141" s="27"/>
      <c r="L5141" s="27"/>
      <c r="M5141" s="1"/>
      <c r="N5141" s="92"/>
      <c r="O5141" s="1"/>
      <c r="P5141" s="46"/>
    </row>
    <row r="5142" spans="1:16" ht="16.5" customHeight="1">
      <c r="A5142" s="8"/>
      <c r="B5142" s="1"/>
      <c r="C5142" s="1"/>
      <c r="D5142" s="1"/>
      <c r="E5142" s="1"/>
      <c r="F5142" s="1"/>
      <c r="G5142" s="1"/>
      <c r="H5142" s="1"/>
      <c r="I5142" s="32"/>
      <c r="J5142" s="32"/>
      <c r="K5142" s="27"/>
      <c r="L5142" s="27"/>
      <c r="M5142" s="1"/>
      <c r="N5142" s="92"/>
      <c r="O5142" s="1"/>
      <c r="P5142" s="46"/>
    </row>
    <row r="5143" spans="1:16" ht="16.5" customHeight="1">
      <c r="A5143" s="8"/>
      <c r="B5143" s="1"/>
      <c r="C5143" s="1"/>
      <c r="D5143" s="1"/>
      <c r="E5143" s="1"/>
      <c r="F5143" s="1"/>
      <c r="G5143" s="1"/>
      <c r="H5143" s="1"/>
      <c r="I5143" s="32"/>
      <c r="J5143" s="32"/>
      <c r="K5143" s="27"/>
      <c r="L5143" s="27"/>
      <c r="M5143" s="1"/>
      <c r="N5143" s="92"/>
      <c r="O5143" s="1"/>
      <c r="P5143" s="46"/>
    </row>
    <row r="5144" spans="1:16" ht="16.5" customHeight="1">
      <c r="A5144" s="8"/>
      <c r="B5144" s="1"/>
      <c r="C5144" s="1"/>
      <c r="D5144" s="1"/>
      <c r="E5144" s="1"/>
      <c r="F5144" s="1"/>
      <c r="G5144" s="1"/>
      <c r="H5144" s="1"/>
      <c r="I5144" s="32"/>
      <c r="J5144" s="32"/>
      <c r="K5144" s="27"/>
      <c r="L5144" s="27"/>
      <c r="M5144" s="1"/>
      <c r="N5144" s="92"/>
      <c r="O5144" s="1"/>
      <c r="P5144" s="46"/>
    </row>
    <row r="5145" spans="1:16" ht="16.5" customHeight="1">
      <c r="A5145" s="8"/>
      <c r="B5145" s="1"/>
      <c r="C5145" s="1"/>
      <c r="D5145" s="1"/>
      <c r="E5145" s="1"/>
      <c r="F5145" s="1"/>
      <c r="G5145" s="1"/>
      <c r="H5145" s="1"/>
      <c r="I5145" s="32"/>
      <c r="J5145" s="32"/>
      <c r="K5145" s="27"/>
      <c r="L5145" s="27"/>
      <c r="M5145" s="1"/>
      <c r="N5145" s="92"/>
      <c r="O5145" s="1"/>
      <c r="P5145" s="46"/>
    </row>
    <row r="5146" spans="1:16" ht="16.5" customHeight="1">
      <c r="A5146" s="8"/>
      <c r="B5146" s="1"/>
      <c r="C5146" s="1"/>
      <c r="D5146" s="1"/>
      <c r="E5146" s="1"/>
      <c r="F5146" s="1"/>
      <c r="G5146" s="1"/>
      <c r="H5146" s="1"/>
      <c r="I5146" s="32"/>
      <c r="J5146" s="32"/>
      <c r="K5146" s="27"/>
      <c r="L5146" s="27"/>
      <c r="M5146" s="1"/>
      <c r="N5146" s="92"/>
      <c r="O5146" s="1"/>
      <c r="P5146" s="46"/>
    </row>
    <row r="5147" spans="1:16" ht="16.5" customHeight="1">
      <c r="A5147" s="8"/>
      <c r="B5147" s="1"/>
      <c r="C5147" s="1"/>
      <c r="D5147" s="1"/>
      <c r="E5147" s="1"/>
      <c r="F5147" s="1"/>
      <c r="G5147" s="1"/>
      <c r="H5147" s="1"/>
      <c r="I5147" s="32"/>
      <c r="J5147" s="32"/>
      <c r="K5147" s="27"/>
      <c r="L5147" s="27"/>
      <c r="M5147" s="1"/>
      <c r="N5147" s="92"/>
      <c r="O5147" s="1"/>
      <c r="P5147" s="46"/>
    </row>
    <row r="5148" spans="1:16" ht="16.5" customHeight="1">
      <c r="A5148" s="8"/>
      <c r="B5148" s="1"/>
      <c r="C5148" s="1"/>
      <c r="D5148" s="1"/>
      <c r="E5148" s="1"/>
      <c r="F5148" s="1"/>
      <c r="G5148" s="1"/>
      <c r="H5148" s="1"/>
      <c r="I5148" s="32"/>
      <c r="J5148" s="32"/>
      <c r="K5148" s="27"/>
      <c r="L5148" s="27"/>
      <c r="M5148" s="1"/>
      <c r="N5148" s="92"/>
      <c r="O5148" s="1"/>
      <c r="P5148" s="46"/>
    </row>
    <row r="5149" spans="1:16" ht="16.5" customHeight="1">
      <c r="A5149" s="8"/>
      <c r="B5149" s="1"/>
      <c r="C5149" s="1"/>
      <c r="D5149" s="1"/>
      <c r="E5149" s="1"/>
      <c r="F5149" s="1"/>
      <c r="G5149" s="1"/>
      <c r="H5149" s="1"/>
      <c r="I5149" s="32"/>
      <c r="J5149" s="32"/>
      <c r="K5149" s="27"/>
      <c r="L5149" s="27"/>
      <c r="M5149" s="1"/>
      <c r="N5149" s="92"/>
      <c r="O5149" s="1"/>
      <c r="P5149" s="46"/>
    </row>
    <row r="5150" spans="1:16" ht="16.5" customHeight="1">
      <c r="A5150" s="8"/>
      <c r="B5150" s="1"/>
      <c r="C5150" s="1"/>
      <c r="D5150" s="1"/>
      <c r="E5150" s="1"/>
      <c r="F5150" s="1"/>
      <c r="G5150" s="1"/>
      <c r="H5150" s="1"/>
      <c r="I5150" s="32"/>
      <c r="J5150" s="32"/>
      <c r="K5150" s="27"/>
      <c r="L5150" s="27"/>
      <c r="M5150" s="1"/>
      <c r="N5150" s="92"/>
      <c r="O5150" s="1"/>
      <c r="P5150" s="46"/>
    </row>
    <row r="5151" spans="1:16" ht="16.5" customHeight="1">
      <c r="A5151" s="8"/>
      <c r="B5151" s="1"/>
      <c r="C5151" s="1"/>
      <c r="D5151" s="1"/>
      <c r="E5151" s="1"/>
      <c r="F5151" s="1"/>
      <c r="G5151" s="1"/>
      <c r="H5151" s="1"/>
      <c r="I5151" s="32"/>
      <c r="J5151" s="32"/>
      <c r="K5151" s="27"/>
      <c r="L5151" s="27"/>
      <c r="M5151" s="1"/>
      <c r="N5151" s="92"/>
      <c r="O5151" s="1"/>
      <c r="P5151" s="46"/>
    </row>
    <row r="5152" spans="1:16" ht="16.5" customHeight="1">
      <c r="A5152" s="8"/>
      <c r="B5152" s="1"/>
      <c r="C5152" s="1"/>
      <c r="D5152" s="1"/>
      <c r="E5152" s="1"/>
      <c r="F5152" s="1"/>
      <c r="G5152" s="1"/>
      <c r="H5152" s="1"/>
      <c r="I5152" s="32"/>
      <c r="J5152" s="32"/>
      <c r="K5152" s="27"/>
      <c r="L5152" s="27"/>
      <c r="M5152" s="1"/>
      <c r="N5152" s="92"/>
      <c r="O5152" s="1"/>
      <c r="P5152" s="46"/>
    </row>
    <row r="5153" spans="1:16" ht="16.5" customHeight="1">
      <c r="A5153" s="8"/>
      <c r="B5153" s="1"/>
      <c r="C5153" s="1"/>
      <c r="D5153" s="1"/>
      <c r="E5153" s="1"/>
      <c r="F5153" s="1"/>
      <c r="G5153" s="1"/>
      <c r="H5153" s="1"/>
      <c r="I5153" s="32"/>
      <c r="J5153" s="32"/>
      <c r="K5153" s="27"/>
      <c r="L5153" s="27"/>
      <c r="M5153" s="1"/>
      <c r="N5153" s="92"/>
      <c r="O5153" s="1"/>
      <c r="P5153" s="46"/>
    </row>
    <row r="5154" spans="1:16" ht="16.5" customHeight="1">
      <c r="A5154" s="8"/>
      <c r="B5154" s="1"/>
      <c r="C5154" s="1"/>
      <c r="D5154" s="1"/>
      <c r="E5154" s="1"/>
      <c r="F5154" s="1"/>
      <c r="G5154" s="1"/>
      <c r="H5154" s="1"/>
      <c r="I5154" s="32"/>
      <c r="J5154" s="32"/>
      <c r="K5154" s="27"/>
      <c r="L5154" s="27"/>
      <c r="M5154" s="1"/>
      <c r="N5154" s="92"/>
      <c r="O5154" s="1"/>
      <c r="P5154" s="46"/>
    </row>
    <row r="5155" spans="1:16" ht="16.5" customHeight="1">
      <c r="A5155" s="8"/>
      <c r="B5155" s="1"/>
      <c r="C5155" s="1"/>
      <c r="D5155" s="1"/>
      <c r="E5155" s="1"/>
      <c r="F5155" s="1"/>
      <c r="G5155" s="1"/>
      <c r="H5155" s="1"/>
      <c r="I5155" s="32"/>
      <c r="J5155" s="32"/>
      <c r="K5155" s="27"/>
      <c r="L5155" s="27"/>
      <c r="M5155" s="1"/>
      <c r="N5155" s="92"/>
      <c r="O5155" s="1"/>
      <c r="P5155" s="46"/>
    </row>
    <row r="5156" spans="1:16" ht="16.5" customHeight="1">
      <c r="A5156" s="8"/>
      <c r="B5156" s="1"/>
      <c r="C5156" s="1"/>
      <c r="D5156" s="1"/>
      <c r="E5156" s="1"/>
      <c r="F5156" s="1"/>
      <c r="G5156" s="1"/>
      <c r="H5156" s="1"/>
      <c r="I5156" s="32"/>
      <c r="J5156" s="32"/>
      <c r="K5156" s="27"/>
      <c r="L5156" s="27"/>
      <c r="M5156" s="1"/>
      <c r="N5156" s="92"/>
      <c r="O5156" s="1"/>
      <c r="P5156" s="46"/>
    </row>
    <row r="5157" spans="1:16" ht="16.5" customHeight="1">
      <c r="A5157" s="8"/>
      <c r="B5157" s="1"/>
      <c r="C5157" s="1"/>
      <c r="D5157" s="1"/>
      <c r="E5157" s="1"/>
      <c r="F5157" s="1"/>
      <c r="G5157" s="1"/>
      <c r="H5157" s="1"/>
      <c r="I5157" s="32"/>
      <c r="J5157" s="32"/>
      <c r="K5157" s="27"/>
      <c r="L5157" s="27"/>
      <c r="M5157" s="1"/>
      <c r="N5157" s="92"/>
      <c r="O5157" s="1"/>
      <c r="P5157" s="46"/>
    </row>
    <row r="5158" spans="1:16" ht="16.5" customHeight="1">
      <c r="A5158" s="8"/>
      <c r="B5158" s="1"/>
      <c r="C5158" s="1"/>
      <c r="D5158" s="1"/>
      <c r="E5158" s="1"/>
      <c r="F5158" s="1"/>
      <c r="G5158" s="1"/>
      <c r="H5158" s="1"/>
      <c r="I5158" s="32"/>
      <c r="J5158" s="32"/>
      <c r="K5158" s="27"/>
      <c r="L5158" s="27"/>
      <c r="M5158" s="1"/>
      <c r="N5158" s="92"/>
      <c r="O5158" s="1"/>
      <c r="P5158" s="46"/>
    </row>
    <row r="5159" spans="1:16" ht="16.5" customHeight="1">
      <c r="A5159" s="8"/>
      <c r="B5159" s="1"/>
      <c r="C5159" s="1"/>
      <c r="D5159" s="1"/>
      <c r="E5159" s="1"/>
      <c r="F5159" s="1"/>
      <c r="G5159" s="1"/>
      <c r="H5159" s="1"/>
      <c r="I5159" s="32"/>
      <c r="J5159" s="32"/>
      <c r="K5159" s="27"/>
      <c r="L5159" s="27"/>
      <c r="M5159" s="1"/>
      <c r="N5159" s="92"/>
      <c r="O5159" s="1"/>
      <c r="P5159" s="46"/>
    </row>
    <row r="5160" spans="1:16" ht="16.5" customHeight="1">
      <c r="A5160" s="8"/>
      <c r="B5160" s="1"/>
      <c r="C5160" s="1"/>
      <c r="D5160" s="1"/>
      <c r="E5160" s="1"/>
      <c r="F5160" s="1"/>
      <c r="G5160" s="1"/>
      <c r="H5160" s="1"/>
      <c r="I5160" s="32"/>
      <c r="J5160" s="32"/>
      <c r="K5160" s="27"/>
      <c r="L5160" s="27"/>
      <c r="M5160" s="1"/>
      <c r="N5160" s="92"/>
      <c r="O5160" s="1"/>
      <c r="P5160" s="46"/>
    </row>
    <row r="5161" spans="1:16" ht="16.5" customHeight="1">
      <c r="A5161" s="8"/>
      <c r="B5161" s="1"/>
      <c r="C5161" s="1"/>
      <c r="D5161" s="1"/>
      <c r="E5161" s="1"/>
      <c r="F5161" s="1"/>
      <c r="G5161" s="1"/>
      <c r="H5161" s="1"/>
      <c r="I5161" s="32"/>
      <c r="J5161" s="32"/>
      <c r="K5161" s="27"/>
      <c r="L5161" s="27"/>
      <c r="M5161" s="1"/>
      <c r="N5161" s="92"/>
      <c r="O5161" s="1"/>
      <c r="P5161" s="46"/>
    </row>
    <row r="5162" spans="1:16" ht="16.5" customHeight="1">
      <c r="A5162" s="8"/>
      <c r="B5162" s="1"/>
      <c r="C5162" s="1"/>
      <c r="D5162" s="1"/>
      <c r="E5162" s="1"/>
      <c r="F5162" s="1"/>
      <c r="G5162" s="1"/>
      <c r="H5162" s="1"/>
      <c r="I5162" s="32"/>
      <c r="J5162" s="32"/>
      <c r="K5162" s="27"/>
      <c r="L5162" s="27"/>
      <c r="M5162" s="1"/>
      <c r="N5162" s="92"/>
      <c r="O5162" s="1"/>
      <c r="P5162" s="46"/>
    </row>
    <row r="5163" spans="1:16" ht="16.5" customHeight="1">
      <c r="A5163" s="8"/>
      <c r="B5163" s="1"/>
      <c r="C5163" s="1"/>
      <c r="D5163" s="1"/>
      <c r="E5163" s="1"/>
      <c r="F5163" s="1"/>
      <c r="G5163" s="1"/>
      <c r="H5163" s="1"/>
      <c r="I5163" s="32"/>
      <c r="J5163" s="32"/>
      <c r="K5163" s="27"/>
      <c r="L5163" s="27"/>
      <c r="M5163" s="1"/>
      <c r="N5163" s="92"/>
      <c r="O5163" s="1"/>
      <c r="P5163" s="46"/>
    </row>
    <row r="5164" spans="1:16" ht="16.5" customHeight="1">
      <c r="A5164" s="8"/>
      <c r="B5164" s="1"/>
      <c r="C5164" s="1"/>
      <c r="D5164" s="1"/>
      <c r="E5164" s="1"/>
      <c r="F5164" s="1"/>
      <c r="G5164" s="1"/>
      <c r="H5164" s="1"/>
      <c r="I5164" s="32"/>
      <c r="J5164" s="32"/>
      <c r="K5164" s="27"/>
      <c r="L5164" s="27"/>
      <c r="M5164" s="1"/>
      <c r="N5164" s="92"/>
      <c r="O5164" s="1"/>
      <c r="P5164" s="46"/>
    </row>
    <row r="5165" spans="1:16" ht="16.5" customHeight="1">
      <c r="A5165" s="8"/>
      <c r="B5165" s="1"/>
      <c r="C5165" s="1"/>
      <c r="D5165" s="1"/>
      <c r="E5165" s="1"/>
      <c r="F5165" s="1"/>
      <c r="G5165" s="1"/>
      <c r="H5165" s="1"/>
      <c r="I5165" s="32"/>
      <c r="J5165" s="32"/>
      <c r="K5165" s="27"/>
      <c r="L5165" s="27"/>
      <c r="M5165" s="1"/>
      <c r="N5165" s="92"/>
      <c r="O5165" s="1"/>
      <c r="P5165" s="46"/>
    </row>
    <row r="5166" spans="1:16" ht="16.5" customHeight="1">
      <c r="A5166" s="8"/>
      <c r="B5166" s="1"/>
      <c r="C5166" s="1"/>
      <c r="D5166" s="1"/>
      <c r="E5166" s="1"/>
      <c r="F5166" s="1"/>
      <c r="G5166" s="1"/>
      <c r="H5166" s="1"/>
      <c r="I5166" s="32"/>
      <c r="J5166" s="32"/>
      <c r="K5166" s="27"/>
      <c r="L5166" s="27"/>
      <c r="M5166" s="1"/>
      <c r="N5166" s="92"/>
      <c r="O5166" s="1"/>
      <c r="P5166" s="46"/>
    </row>
    <row r="5167" spans="1:16" ht="16.5" customHeight="1">
      <c r="A5167" s="8"/>
      <c r="B5167" s="1"/>
      <c r="C5167" s="1"/>
      <c r="D5167" s="1"/>
      <c r="E5167" s="1"/>
      <c r="F5167" s="1"/>
      <c r="G5167" s="1"/>
      <c r="H5167" s="1"/>
      <c r="I5167" s="32"/>
      <c r="J5167" s="32"/>
      <c r="K5167" s="27"/>
      <c r="L5167" s="27"/>
      <c r="M5167" s="1"/>
      <c r="N5167" s="92"/>
      <c r="O5167" s="1"/>
      <c r="P5167" s="46"/>
    </row>
    <row r="5168" spans="1:16" ht="16.5" customHeight="1">
      <c r="A5168" s="8"/>
      <c r="B5168" s="1"/>
      <c r="C5168" s="1"/>
      <c r="D5168" s="1"/>
      <c r="E5168" s="1"/>
      <c r="F5168" s="1"/>
      <c r="G5168" s="1"/>
      <c r="H5168" s="1"/>
      <c r="I5168" s="32"/>
      <c r="J5168" s="32"/>
      <c r="K5168" s="27"/>
      <c r="L5168" s="27"/>
      <c r="M5168" s="1"/>
      <c r="N5168" s="92"/>
      <c r="O5168" s="1"/>
      <c r="P5168" s="46"/>
    </row>
    <row r="5169" spans="1:16" ht="16.5" customHeight="1">
      <c r="A5169" s="8"/>
      <c r="B5169" s="1"/>
      <c r="C5169" s="1"/>
      <c r="D5169" s="1"/>
      <c r="E5169" s="1"/>
      <c r="F5169" s="1"/>
      <c r="G5169" s="1"/>
      <c r="H5169" s="1"/>
      <c r="I5169" s="32"/>
      <c r="J5169" s="32"/>
      <c r="K5169" s="27"/>
      <c r="L5169" s="27"/>
      <c r="M5169" s="1"/>
      <c r="N5169" s="92"/>
      <c r="O5169" s="1"/>
      <c r="P5169" s="46"/>
    </row>
    <row r="5170" spans="1:16" ht="16.5" customHeight="1">
      <c r="A5170" s="8"/>
      <c r="B5170" s="1"/>
      <c r="C5170" s="1"/>
      <c r="D5170" s="1"/>
      <c r="E5170" s="1"/>
      <c r="F5170" s="1"/>
      <c r="G5170" s="1"/>
      <c r="H5170" s="1"/>
      <c r="I5170" s="32"/>
      <c r="J5170" s="32"/>
      <c r="K5170" s="27"/>
      <c r="L5170" s="27"/>
      <c r="M5170" s="1"/>
      <c r="N5170" s="92"/>
      <c r="O5170" s="1"/>
      <c r="P5170" s="46"/>
    </row>
    <row r="5171" spans="1:16" ht="16.5" customHeight="1">
      <c r="A5171" s="8"/>
      <c r="B5171" s="1"/>
      <c r="C5171" s="1"/>
      <c r="D5171" s="1"/>
      <c r="E5171" s="1"/>
      <c r="F5171" s="1"/>
      <c r="G5171" s="1"/>
      <c r="H5171" s="1"/>
      <c r="I5171" s="32"/>
      <c r="J5171" s="32"/>
      <c r="K5171" s="27"/>
      <c r="L5171" s="27"/>
      <c r="M5171" s="1"/>
      <c r="N5171" s="92"/>
      <c r="O5171" s="1"/>
      <c r="P5171" s="46"/>
    </row>
    <row r="5172" spans="1:16" ht="16.5" customHeight="1">
      <c r="A5172" s="8"/>
      <c r="B5172" s="1"/>
      <c r="C5172" s="1"/>
      <c r="D5172" s="1"/>
      <c r="E5172" s="1"/>
      <c r="F5172" s="1"/>
      <c r="G5172" s="1"/>
      <c r="H5172" s="1"/>
      <c r="I5172" s="32"/>
      <c r="J5172" s="32"/>
      <c r="K5172" s="27"/>
      <c r="L5172" s="27"/>
      <c r="M5172" s="1"/>
      <c r="N5172" s="92"/>
      <c r="O5172" s="1"/>
      <c r="P5172" s="46"/>
    </row>
    <row r="5173" spans="1:16" ht="16.5" customHeight="1">
      <c r="A5173" s="8"/>
      <c r="B5173" s="1"/>
      <c r="C5173" s="1"/>
      <c r="D5173" s="1"/>
      <c r="E5173" s="1"/>
      <c r="F5173" s="1"/>
      <c r="G5173" s="1"/>
      <c r="H5173" s="1"/>
      <c r="I5173" s="32"/>
      <c r="J5173" s="32"/>
      <c r="K5173" s="27"/>
      <c r="L5173" s="27"/>
      <c r="M5173" s="1"/>
      <c r="N5173" s="92"/>
      <c r="O5173" s="1"/>
      <c r="P5173" s="46"/>
    </row>
    <row r="5174" spans="1:16" ht="16.5" customHeight="1">
      <c r="A5174" s="8"/>
      <c r="B5174" s="1"/>
      <c r="C5174" s="1"/>
      <c r="D5174" s="1"/>
      <c r="E5174" s="1"/>
      <c r="F5174" s="1"/>
      <c r="G5174" s="1"/>
      <c r="H5174" s="1"/>
      <c r="I5174" s="32"/>
      <c r="J5174" s="32"/>
      <c r="K5174" s="27"/>
      <c r="L5174" s="27"/>
      <c r="M5174" s="1"/>
      <c r="N5174" s="92"/>
      <c r="O5174" s="1"/>
      <c r="P5174" s="46"/>
    </row>
    <row r="5175" spans="1:16" ht="16.5" customHeight="1">
      <c r="A5175" s="8"/>
      <c r="B5175" s="1"/>
      <c r="C5175" s="1"/>
      <c r="D5175" s="1"/>
      <c r="E5175" s="1"/>
      <c r="F5175" s="1"/>
      <c r="G5175" s="1"/>
      <c r="H5175" s="1"/>
      <c r="I5175" s="32"/>
      <c r="J5175" s="32"/>
      <c r="K5175" s="27"/>
      <c r="L5175" s="27"/>
      <c r="M5175" s="1"/>
      <c r="N5175" s="92"/>
      <c r="O5175" s="1"/>
      <c r="P5175" s="46"/>
    </row>
    <row r="5176" spans="1:16" ht="16.5" customHeight="1">
      <c r="A5176" s="8"/>
      <c r="B5176" s="1"/>
      <c r="C5176" s="1"/>
      <c r="D5176" s="1"/>
      <c r="E5176" s="1"/>
      <c r="F5176" s="1"/>
      <c r="G5176" s="1"/>
      <c r="H5176" s="1"/>
      <c r="I5176" s="32"/>
      <c r="J5176" s="32"/>
      <c r="K5176" s="27"/>
      <c r="L5176" s="27"/>
      <c r="M5176" s="1"/>
      <c r="N5176" s="92"/>
      <c r="O5176" s="1"/>
      <c r="P5176" s="46"/>
    </row>
    <row r="5177" spans="1:16" ht="16.5" customHeight="1">
      <c r="A5177" s="8"/>
      <c r="B5177" s="1"/>
      <c r="C5177" s="1"/>
      <c r="D5177" s="1"/>
      <c r="E5177" s="1"/>
      <c r="F5177" s="1"/>
      <c r="G5177" s="1"/>
      <c r="H5177" s="1"/>
      <c r="I5177" s="32"/>
      <c r="J5177" s="32"/>
      <c r="K5177" s="27"/>
      <c r="L5177" s="27"/>
      <c r="M5177" s="1"/>
      <c r="N5177" s="92"/>
      <c r="O5177" s="1"/>
      <c r="P5177" s="46"/>
    </row>
    <row r="5178" spans="1:16" ht="16.5" customHeight="1">
      <c r="A5178" s="8"/>
      <c r="B5178" s="1"/>
      <c r="C5178" s="1"/>
      <c r="D5178" s="1"/>
      <c r="E5178" s="1"/>
      <c r="F5178" s="1"/>
      <c r="G5178" s="1"/>
      <c r="H5178" s="1"/>
      <c r="I5178" s="32"/>
      <c r="J5178" s="32"/>
      <c r="K5178" s="27"/>
      <c r="L5178" s="27"/>
      <c r="M5178" s="1"/>
      <c r="N5178" s="92"/>
      <c r="O5178" s="1"/>
      <c r="P5178" s="46"/>
    </row>
    <row r="5179" spans="1:16" ht="16.5" customHeight="1">
      <c r="A5179" s="8"/>
      <c r="B5179" s="1"/>
      <c r="C5179" s="1"/>
      <c r="D5179" s="1"/>
      <c r="E5179" s="1"/>
      <c r="F5179" s="1"/>
      <c r="G5179" s="1"/>
      <c r="H5179" s="1"/>
      <c r="I5179" s="32"/>
      <c r="J5179" s="32"/>
      <c r="K5179" s="27"/>
      <c r="L5179" s="27"/>
      <c r="M5179" s="1"/>
      <c r="N5179" s="92"/>
      <c r="O5179" s="1"/>
      <c r="P5179" s="46"/>
    </row>
    <row r="5180" spans="1:16" ht="16.5" customHeight="1">
      <c r="A5180" s="8"/>
      <c r="B5180" s="1"/>
      <c r="C5180" s="1"/>
      <c r="D5180" s="1"/>
      <c r="E5180" s="1"/>
      <c r="F5180" s="1"/>
      <c r="G5180" s="1"/>
      <c r="H5180" s="1"/>
      <c r="I5180" s="32"/>
      <c r="J5180" s="32"/>
      <c r="K5180" s="27"/>
      <c r="L5180" s="27"/>
      <c r="M5180" s="1"/>
      <c r="N5180" s="92"/>
      <c r="O5180" s="1"/>
      <c r="P5180" s="46"/>
    </row>
    <row r="5181" spans="1:16" ht="16.5" customHeight="1">
      <c r="A5181" s="8"/>
      <c r="B5181" s="1"/>
      <c r="C5181" s="1"/>
      <c r="D5181" s="1"/>
      <c r="E5181" s="1"/>
      <c r="F5181" s="1"/>
      <c r="G5181" s="1"/>
      <c r="H5181" s="1"/>
      <c r="I5181" s="32"/>
      <c r="J5181" s="32"/>
      <c r="K5181" s="27"/>
      <c r="L5181" s="27"/>
      <c r="M5181" s="1"/>
      <c r="N5181" s="92"/>
      <c r="O5181" s="1"/>
      <c r="P5181" s="46"/>
    </row>
    <row r="5182" spans="1:16" ht="16.5" customHeight="1">
      <c r="A5182" s="8"/>
      <c r="B5182" s="1"/>
      <c r="C5182" s="1"/>
      <c r="D5182" s="1"/>
      <c r="E5182" s="1"/>
      <c r="F5182" s="1"/>
      <c r="G5182" s="1"/>
      <c r="H5182" s="1"/>
      <c r="I5182" s="32"/>
      <c r="J5182" s="32"/>
      <c r="K5182" s="27"/>
      <c r="L5182" s="27"/>
      <c r="M5182" s="1"/>
      <c r="N5182" s="92"/>
      <c r="O5182" s="1"/>
      <c r="P5182" s="46"/>
    </row>
    <row r="5183" spans="1:16" ht="16.5" customHeight="1">
      <c r="A5183" s="8"/>
      <c r="B5183" s="1"/>
      <c r="C5183" s="1"/>
      <c r="D5183" s="1"/>
      <c r="E5183" s="1"/>
      <c r="F5183" s="1"/>
      <c r="G5183" s="1"/>
      <c r="H5183" s="1"/>
      <c r="I5183" s="32"/>
      <c r="J5183" s="32"/>
      <c r="K5183" s="27"/>
      <c r="L5183" s="27"/>
      <c r="M5183" s="1"/>
      <c r="N5183" s="92"/>
      <c r="O5183" s="1"/>
      <c r="P5183" s="46"/>
    </row>
    <row r="5184" spans="1:16" ht="16.5" customHeight="1">
      <c r="A5184" s="8"/>
      <c r="B5184" s="1"/>
      <c r="C5184" s="1"/>
      <c r="D5184" s="1"/>
      <c r="E5184" s="1"/>
      <c r="F5184" s="1"/>
      <c r="G5184" s="1"/>
      <c r="H5184" s="1"/>
      <c r="I5184" s="32"/>
      <c r="J5184" s="32"/>
      <c r="K5184" s="27"/>
      <c r="L5184" s="27"/>
      <c r="M5184" s="1"/>
      <c r="N5184" s="92"/>
      <c r="O5184" s="1"/>
      <c r="P5184" s="46"/>
    </row>
    <row r="5185" spans="1:16" ht="16.5" customHeight="1">
      <c r="A5185" s="8"/>
      <c r="B5185" s="1"/>
      <c r="C5185" s="1"/>
      <c r="D5185" s="1"/>
      <c r="E5185" s="1"/>
      <c r="F5185" s="1"/>
      <c r="G5185" s="1"/>
      <c r="H5185" s="1"/>
      <c r="I5185" s="32"/>
      <c r="J5185" s="32"/>
      <c r="K5185" s="27"/>
      <c r="L5185" s="27"/>
      <c r="M5185" s="1"/>
      <c r="N5185" s="92"/>
      <c r="O5185" s="1"/>
      <c r="P5185" s="46"/>
    </row>
    <row r="5186" spans="1:16" ht="16.5" customHeight="1">
      <c r="A5186" s="8"/>
      <c r="B5186" s="1"/>
      <c r="C5186" s="1"/>
      <c r="D5186" s="1"/>
      <c r="E5186" s="1"/>
      <c r="F5186" s="1"/>
      <c r="G5186" s="1"/>
      <c r="H5186" s="1"/>
      <c r="I5186" s="32"/>
      <c r="J5186" s="32"/>
      <c r="K5186" s="27"/>
      <c r="L5186" s="27"/>
      <c r="M5186" s="1"/>
      <c r="N5186" s="92"/>
      <c r="O5186" s="1"/>
      <c r="P5186" s="46"/>
    </row>
    <row r="5187" spans="1:16" ht="16.5" customHeight="1">
      <c r="A5187" s="8"/>
      <c r="B5187" s="1"/>
      <c r="C5187" s="1"/>
      <c r="D5187" s="1"/>
      <c r="E5187" s="1"/>
      <c r="F5187" s="1"/>
      <c r="G5187" s="1"/>
      <c r="H5187" s="1"/>
      <c r="I5187" s="32"/>
      <c r="J5187" s="32"/>
      <c r="K5187" s="27"/>
      <c r="L5187" s="27"/>
      <c r="M5187" s="1"/>
      <c r="N5187" s="92"/>
      <c r="O5187" s="1"/>
      <c r="P5187" s="46"/>
    </row>
    <row r="5188" spans="1:16" ht="16.5" customHeight="1">
      <c r="A5188" s="8"/>
      <c r="B5188" s="1"/>
      <c r="C5188" s="1"/>
      <c r="D5188" s="1"/>
      <c r="E5188" s="1"/>
      <c r="F5188" s="1"/>
      <c r="G5188" s="1"/>
      <c r="H5188" s="1"/>
      <c r="I5188" s="32"/>
      <c r="J5188" s="32"/>
      <c r="K5188" s="27"/>
      <c r="L5188" s="27"/>
      <c r="M5188" s="1"/>
      <c r="N5188" s="92"/>
      <c r="O5188" s="1"/>
      <c r="P5188" s="46"/>
    </row>
    <row r="5189" spans="1:16" ht="16.5" customHeight="1">
      <c r="A5189" s="8"/>
      <c r="B5189" s="1"/>
      <c r="C5189" s="1"/>
      <c r="D5189" s="1"/>
      <c r="E5189" s="1"/>
      <c r="F5189" s="1"/>
      <c r="G5189" s="1"/>
      <c r="H5189" s="1"/>
      <c r="I5189" s="32"/>
      <c r="J5189" s="32"/>
      <c r="K5189" s="27"/>
      <c r="L5189" s="27"/>
      <c r="M5189" s="1"/>
      <c r="N5189" s="92"/>
      <c r="O5189" s="1"/>
      <c r="P5189" s="46"/>
    </row>
    <row r="5190" spans="1:16" ht="16.5" customHeight="1">
      <c r="A5190" s="8"/>
      <c r="B5190" s="1"/>
      <c r="C5190" s="1"/>
      <c r="D5190" s="1"/>
      <c r="E5190" s="1"/>
      <c r="F5190" s="1"/>
      <c r="G5190" s="1"/>
      <c r="H5190" s="1"/>
      <c r="I5190" s="32"/>
      <c r="J5190" s="32"/>
      <c r="K5190" s="27"/>
      <c r="L5190" s="27"/>
      <c r="M5190" s="1"/>
      <c r="N5190" s="92"/>
      <c r="O5190" s="1"/>
      <c r="P5190" s="46"/>
    </row>
    <row r="5191" spans="1:16" ht="16.5" customHeight="1">
      <c r="A5191" s="8"/>
      <c r="B5191" s="1"/>
      <c r="C5191" s="1"/>
      <c r="D5191" s="1"/>
      <c r="E5191" s="1"/>
      <c r="F5191" s="1"/>
      <c r="G5191" s="1"/>
      <c r="H5191" s="1"/>
      <c r="I5191" s="32"/>
      <c r="J5191" s="32"/>
      <c r="K5191" s="27"/>
      <c r="L5191" s="27"/>
      <c r="M5191" s="1"/>
      <c r="N5191" s="92"/>
      <c r="O5191" s="1"/>
      <c r="P5191" s="46"/>
    </row>
    <row r="5192" spans="1:16" ht="16.5" customHeight="1">
      <c r="A5192" s="8"/>
      <c r="B5192" s="1"/>
      <c r="C5192" s="1"/>
      <c r="D5192" s="1"/>
      <c r="E5192" s="1"/>
      <c r="F5192" s="1"/>
      <c r="G5192" s="1"/>
      <c r="H5192" s="1"/>
      <c r="I5192" s="32"/>
      <c r="J5192" s="32"/>
      <c r="K5192" s="27"/>
      <c r="L5192" s="27"/>
      <c r="M5192" s="1"/>
      <c r="N5192" s="92"/>
      <c r="O5192" s="1"/>
      <c r="P5192" s="46"/>
    </row>
    <row r="5193" spans="1:16" ht="16.5" customHeight="1">
      <c r="A5193" s="8"/>
      <c r="B5193" s="1"/>
      <c r="C5193" s="1"/>
      <c r="D5193" s="1"/>
      <c r="E5193" s="1"/>
      <c r="F5193" s="1"/>
      <c r="G5193" s="1"/>
      <c r="H5193" s="1"/>
      <c r="I5193" s="32"/>
      <c r="J5193" s="32"/>
      <c r="K5193" s="27"/>
      <c r="L5193" s="27"/>
      <c r="M5193" s="1"/>
      <c r="N5193" s="92"/>
      <c r="O5193" s="1"/>
      <c r="P5193" s="46"/>
    </row>
    <row r="5194" spans="1:16" ht="16.5" customHeight="1">
      <c r="A5194" s="8"/>
      <c r="B5194" s="1"/>
      <c r="C5194" s="1"/>
      <c r="D5194" s="1"/>
      <c r="E5194" s="1"/>
      <c r="F5194" s="1"/>
      <c r="G5194" s="1"/>
      <c r="H5194" s="1"/>
      <c r="I5194" s="32"/>
      <c r="J5194" s="32"/>
      <c r="K5194" s="27"/>
      <c r="L5194" s="27"/>
      <c r="M5194" s="1"/>
      <c r="N5194" s="92"/>
      <c r="O5194" s="1"/>
      <c r="P5194" s="46"/>
    </row>
    <row r="5195" spans="1:16" ht="16.5" customHeight="1">
      <c r="A5195" s="8"/>
      <c r="B5195" s="1"/>
      <c r="C5195" s="1"/>
      <c r="D5195" s="1"/>
      <c r="E5195" s="1"/>
      <c r="F5195" s="1"/>
      <c r="G5195" s="1"/>
      <c r="H5195" s="1"/>
      <c r="I5195" s="32"/>
      <c r="J5195" s="32"/>
      <c r="K5195" s="27"/>
      <c r="L5195" s="27"/>
      <c r="M5195" s="1"/>
      <c r="N5195" s="92"/>
      <c r="O5195" s="1"/>
      <c r="P5195" s="46"/>
    </row>
    <row r="5196" spans="1:16" ht="16.5" customHeight="1">
      <c r="A5196" s="8"/>
      <c r="B5196" s="1"/>
      <c r="C5196" s="1"/>
      <c r="D5196" s="1"/>
      <c r="E5196" s="1"/>
      <c r="F5196" s="1"/>
      <c r="G5196" s="1"/>
      <c r="H5196" s="1"/>
      <c r="I5196" s="32"/>
      <c r="J5196" s="32"/>
      <c r="K5196" s="27"/>
      <c r="L5196" s="27"/>
      <c r="M5196" s="1"/>
      <c r="N5196" s="92"/>
      <c r="O5196" s="1"/>
      <c r="P5196" s="46"/>
    </row>
    <row r="5197" spans="1:16" ht="16.5" customHeight="1">
      <c r="A5197" s="8"/>
      <c r="B5197" s="1"/>
      <c r="C5197" s="1"/>
      <c r="D5197" s="1"/>
      <c r="E5197" s="1"/>
      <c r="F5197" s="1"/>
      <c r="G5197" s="1"/>
      <c r="H5197" s="1"/>
      <c r="I5197" s="32"/>
      <c r="J5197" s="32"/>
      <c r="K5197" s="27"/>
      <c r="L5197" s="27"/>
      <c r="M5197" s="1"/>
      <c r="N5197" s="92"/>
      <c r="O5197" s="1"/>
      <c r="P5197" s="46"/>
    </row>
    <row r="5198" spans="1:16" ht="16.5" customHeight="1">
      <c r="A5198" s="8"/>
      <c r="B5198" s="1"/>
      <c r="C5198" s="1"/>
      <c r="D5198" s="1"/>
      <c r="E5198" s="1"/>
      <c r="F5198" s="1"/>
      <c r="G5198" s="1"/>
      <c r="H5198" s="1"/>
      <c r="I5198" s="32"/>
      <c r="J5198" s="32"/>
      <c r="K5198" s="27"/>
      <c r="L5198" s="27"/>
      <c r="M5198" s="1"/>
      <c r="N5198" s="92"/>
      <c r="O5198" s="1"/>
      <c r="P5198" s="46"/>
    </row>
    <row r="5199" spans="1:16" ht="16.5" customHeight="1">
      <c r="A5199" s="8"/>
      <c r="B5199" s="1"/>
      <c r="C5199" s="1"/>
      <c r="D5199" s="1"/>
      <c r="E5199" s="1"/>
      <c r="F5199" s="1"/>
      <c r="G5199" s="1"/>
      <c r="H5199" s="1"/>
      <c r="I5199" s="32"/>
      <c r="J5199" s="32"/>
      <c r="K5199" s="27"/>
      <c r="L5199" s="27"/>
      <c r="M5199" s="1"/>
      <c r="N5199" s="92"/>
      <c r="O5199" s="1"/>
      <c r="P5199" s="46"/>
    </row>
    <row r="5200" spans="1:16" ht="16.5" customHeight="1">
      <c r="A5200" s="8"/>
      <c r="B5200" s="1"/>
      <c r="C5200" s="1"/>
      <c r="D5200" s="1"/>
      <c r="E5200" s="1"/>
      <c r="F5200" s="1"/>
      <c r="G5200" s="1"/>
      <c r="H5200" s="1"/>
      <c r="I5200" s="32"/>
      <c r="J5200" s="32"/>
      <c r="K5200" s="27"/>
      <c r="L5200" s="27"/>
      <c r="M5200" s="1"/>
      <c r="N5200" s="92"/>
      <c r="O5200" s="1"/>
      <c r="P5200" s="46"/>
    </row>
    <row r="5201" spans="1:16" ht="16.5" customHeight="1">
      <c r="A5201" s="8"/>
      <c r="B5201" s="1"/>
      <c r="C5201" s="1"/>
      <c r="D5201" s="1"/>
      <c r="E5201" s="1"/>
      <c r="F5201" s="1"/>
      <c r="G5201" s="1"/>
      <c r="H5201" s="1"/>
      <c r="I5201" s="32"/>
      <c r="J5201" s="32"/>
      <c r="K5201" s="27"/>
      <c r="L5201" s="27"/>
      <c r="M5201" s="1"/>
      <c r="N5201" s="92"/>
      <c r="O5201" s="1"/>
      <c r="P5201" s="46"/>
    </row>
    <row r="5202" spans="1:16" ht="16.5" customHeight="1">
      <c r="A5202" s="8"/>
      <c r="B5202" s="1"/>
      <c r="C5202" s="1"/>
      <c r="D5202" s="1"/>
      <c r="E5202" s="1"/>
      <c r="F5202" s="1"/>
      <c r="G5202" s="1"/>
      <c r="H5202" s="1"/>
      <c r="I5202" s="32"/>
      <c r="J5202" s="32"/>
      <c r="K5202" s="27"/>
      <c r="L5202" s="27"/>
      <c r="M5202" s="1"/>
      <c r="N5202" s="92"/>
      <c r="O5202" s="1"/>
      <c r="P5202" s="46"/>
    </row>
    <row r="5203" spans="1:16" ht="16.5" customHeight="1">
      <c r="A5203" s="8"/>
      <c r="B5203" s="1"/>
      <c r="C5203" s="1"/>
      <c r="D5203" s="1"/>
      <c r="E5203" s="1"/>
      <c r="F5203" s="1"/>
      <c r="G5203" s="1"/>
      <c r="H5203" s="1"/>
      <c r="I5203" s="32"/>
      <c r="J5203" s="32"/>
      <c r="K5203" s="27"/>
      <c r="L5203" s="27"/>
      <c r="M5203" s="1"/>
      <c r="N5203" s="92"/>
      <c r="O5203" s="1"/>
      <c r="P5203" s="46"/>
    </row>
    <row r="5204" spans="1:16" ht="16.5" customHeight="1">
      <c r="A5204" s="8"/>
      <c r="B5204" s="1"/>
      <c r="C5204" s="1"/>
      <c r="D5204" s="1"/>
      <c r="E5204" s="1"/>
      <c r="F5204" s="1"/>
      <c r="G5204" s="1"/>
      <c r="H5204" s="1"/>
      <c r="I5204" s="32"/>
      <c r="J5204" s="32"/>
      <c r="K5204" s="27"/>
      <c r="L5204" s="27"/>
      <c r="M5204" s="1"/>
      <c r="N5204" s="92"/>
      <c r="O5204" s="1"/>
      <c r="P5204" s="46"/>
    </row>
    <row r="5205" spans="1:16" ht="16.5" customHeight="1">
      <c r="A5205" s="8"/>
      <c r="B5205" s="1"/>
      <c r="C5205" s="1"/>
      <c r="D5205" s="1"/>
      <c r="E5205" s="1"/>
      <c r="F5205" s="1"/>
      <c r="G5205" s="1"/>
      <c r="H5205" s="1"/>
      <c r="I5205" s="32"/>
      <c r="J5205" s="32"/>
      <c r="K5205" s="27"/>
      <c r="L5205" s="27"/>
      <c r="M5205" s="1"/>
      <c r="N5205" s="92"/>
      <c r="O5205" s="1"/>
      <c r="P5205" s="46"/>
    </row>
    <row r="5206" spans="1:16" ht="16.5" customHeight="1">
      <c r="A5206" s="8"/>
      <c r="B5206" s="1"/>
      <c r="C5206" s="1"/>
      <c r="D5206" s="1"/>
      <c r="E5206" s="1"/>
      <c r="F5206" s="1"/>
      <c r="G5206" s="1"/>
      <c r="H5206" s="1"/>
      <c r="I5206" s="32"/>
      <c r="J5206" s="32"/>
      <c r="K5206" s="27"/>
      <c r="L5206" s="27"/>
      <c r="M5206" s="1"/>
      <c r="N5206" s="92"/>
      <c r="O5206" s="1"/>
      <c r="P5206" s="46"/>
    </row>
    <row r="5207" spans="1:16" ht="16.5" customHeight="1">
      <c r="A5207" s="8"/>
      <c r="B5207" s="1"/>
      <c r="C5207" s="1"/>
      <c r="D5207" s="1"/>
      <c r="E5207" s="1"/>
      <c r="F5207" s="1"/>
      <c r="G5207" s="1"/>
      <c r="H5207" s="1"/>
      <c r="I5207" s="32"/>
      <c r="J5207" s="32"/>
      <c r="K5207" s="27"/>
      <c r="L5207" s="27"/>
      <c r="M5207" s="1"/>
      <c r="N5207" s="92"/>
      <c r="O5207" s="1"/>
      <c r="P5207" s="46"/>
    </row>
    <row r="5208" spans="1:16" ht="16.5" customHeight="1">
      <c r="A5208" s="8"/>
      <c r="B5208" s="1"/>
      <c r="C5208" s="1"/>
      <c r="D5208" s="1"/>
      <c r="E5208" s="1"/>
      <c r="F5208" s="1"/>
      <c r="G5208" s="1"/>
      <c r="H5208" s="1"/>
      <c r="I5208" s="32"/>
      <c r="J5208" s="32"/>
      <c r="K5208" s="27"/>
      <c r="L5208" s="27"/>
      <c r="M5208" s="1"/>
      <c r="N5208" s="92"/>
      <c r="O5208" s="1"/>
      <c r="P5208" s="46"/>
    </row>
    <row r="5209" spans="1:16" ht="16.5" customHeight="1">
      <c r="A5209" s="8"/>
      <c r="B5209" s="1"/>
      <c r="C5209" s="1"/>
      <c r="D5209" s="1"/>
      <c r="E5209" s="1"/>
      <c r="F5209" s="1"/>
      <c r="G5209" s="1"/>
      <c r="H5209" s="1"/>
      <c r="I5209" s="32"/>
      <c r="J5209" s="32"/>
      <c r="K5209" s="27"/>
      <c r="L5209" s="27"/>
      <c r="M5209" s="1"/>
      <c r="N5209" s="92"/>
      <c r="O5209" s="1"/>
      <c r="P5209" s="46"/>
    </row>
    <row r="5210" spans="1:16" ht="16.5" customHeight="1">
      <c r="A5210" s="8"/>
      <c r="B5210" s="1"/>
      <c r="C5210" s="1"/>
      <c r="D5210" s="1"/>
      <c r="E5210" s="1"/>
      <c r="F5210" s="1"/>
      <c r="G5210" s="1"/>
      <c r="H5210" s="1"/>
      <c r="I5210" s="32"/>
      <c r="J5210" s="32"/>
      <c r="K5210" s="27"/>
      <c r="L5210" s="27"/>
      <c r="M5210" s="1"/>
      <c r="N5210" s="92"/>
      <c r="O5210" s="1"/>
      <c r="P5210" s="46"/>
    </row>
    <row r="5211" spans="1:16" ht="16.5" customHeight="1">
      <c r="A5211" s="8"/>
      <c r="B5211" s="1"/>
      <c r="C5211" s="1"/>
      <c r="D5211" s="1"/>
      <c r="E5211" s="1"/>
      <c r="F5211" s="1"/>
      <c r="G5211" s="1"/>
      <c r="H5211" s="1"/>
      <c r="I5211" s="32"/>
      <c r="J5211" s="32"/>
      <c r="K5211" s="27"/>
      <c r="L5211" s="27"/>
      <c r="M5211" s="1"/>
      <c r="N5211" s="92"/>
      <c r="O5211" s="1"/>
      <c r="P5211" s="46"/>
    </row>
    <row r="5212" spans="1:16" ht="16.5" customHeight="1">
      <c r="A5212" s="8"/>
      <c r="B5212" s="1"/>
      <c r="C5212" s="1"/>
      <c r="D5212" s="1"/>
      <c r="E5212" s="1"/>
      <c r="F5212" s="1"/>
      <c r="G5212" s="1"/>
      <c r="H5212" s="1"/>
      <c r="I5212" s="32"/>
      <c r="J5212" s="32"/>
      <c r="K5212" s="27"/>
      <c r="L5212" s="27"/>
      <c r="M5212" s="1"/>
      <c r="N5212" s="92"/>
      <c r="O5212" s="1"/>
      <c r="P5212" s="46"/>
    </row>
    <row r="5213" spans="1:16" ht="16.5" customHeight="1">
      <c r="A5213" s="8"/>
      <c r="B5213" s="1"/>
      <c r="C5213" s="1"/>
      <c r="D5213" s="1"/>
      <c r="E5213" s="1"/>
      <c r="F5213" s="1"/>
      <c r="G5213" s="1"/>
      <c r="H5213" s="1"/>
      <c r="I5213" s="32"/>
      <c r="J5213" s="32"/>
      <c r="K5213" s="27"/>
      <c r="L5213" s="27"/>
      <c r="M5213" s="1"/>
      <c r="N5213" s="92"/>
      <c r="O5213" s="1"/>
      <c r="P5213" s="46"/>
    </row>
    <row r="5214" spans="1:16" ht="16.5" customHeight="1">
      <c r="A5214" s="8"/>
      <c r="B5214" s="1"/>
      <c r="C5214" s="1"/>
      <c r="D5214" s="1"/>
      <c r="E5214" s="1"/>
      <c r="F5214" s="1"/>
      <c r="G5214" s="1"/>
      <c r="H5214" s="1"/>
      <c r="I5214" s="32"/>
      <c r="J5214" s="32"/>
      <c r="K5214" s="27"/>
      <c r="L5214" s="27"/>
      <c r="M5214" s="1"/>
      <c r="N5214" s="92"/>
      <c r="O5214" s="1"/>
      <c r="P5214" s="46"/>
    </row>
    <row r="5215" spans="1:16" ht="16.5" customHeight="1">
      <c r="A5215" s="8"/>
      <c r="B5215" s="1"/>
      <c r="C5215" s="1"/>
      <c r="D5215" s="1"/>
      <c r="E5215" s="1"/>
      <c r="F5215" s="1"/>
      <c r="G5215" s="1"/>
      <c r="H5215" s="1"/>
      <c r="I5215" s="32"/>
      <c r="J5215" s="32"/>
      <c r="K5215" s="27"/>
      <c r="L5215" s="27"/>
      <c r="M5215" s="1"/>
      <c r="N5215" s="92"/>
      <c r="O5215" s="1"/>
      <c r="P5215" s="46"/>
    </row>
    <row r="5216" spans="1:16" ht="16.5" customHeight="1">
      <c r="A5216" s="8"/>
      <c r="B5216" s="1"/>
      <c r="C5216" s="1"/>
      <c r="D5216" s="1"/>
      <c r="E5216" s="1"/>
      <c r="F5216" s="1"/>
      <c r="G5216" s="1"/>
      <c r="H5216" s="1"/>
      <c r="I5216" s="32"/>
      <c r="J5216" s="32"/>
      <c r="K5216" s="27"/>
      <c r="L5216" s="27"/>
      <c r="M5216" s="1"/>
      <c r="N5216" s="92"/>
      <c r="O5216" s="1"/>
      <c r="P5216" s="46"/>
    </row>
    <row r="5217" spans="1:16" ht="16.5" customHeight="1">
      <c r="A5217" s="8"/>
      <c r="B5217" s="1"/>
      <c r="C5217" s="1"/>
      <c r="D5217" s="1"/>
      <c r="E5217" s="1"/>
      <c r="F5217" s="1"/>
      <c r="G5217" s="1"/>
      <c r="H5217" s="1"/>
      <c r="I5217" s="32"/>
      <c r="J5217" s="32"/>
      <c r="K5217" s="27"/>
      <c r="L5217" s="27"/>
      <c r="M5217" s="1"/>
      <c r="N5217" s="92"/>
      <c r="O5217" s="1"/>
      <c r="P5217" s="46"/>
    </row>
    <row r="5218" spans="1:16" ht="16.5" customHeight="1">
      <c r="A5218" s="8"/>
      <c r="B5218" s="1"/>
      <c r="C5218" s="1"/>
      <c r="D5218" s="1"/>
      <c r="E5218" s="1"/>
      <c r="F5218" s="1"/>
      <c r="G5218" s="1"/>
      <c r="H5218" s="1"/>
      <c r="I5218" s="32"/>
      <c r="J5218" s="32"/>
      <c r="K5218" s="27"/>
      <c r="L5218" s="27"/>
      <c r="M5218" s="1"/>
      <c r="N5218" s="92"/>
      <c r="O5218" s="1"/>
      <c r="P5218" s="46"/>
    </row>
    <row r="5219" spans="1:16" ht="16.5" customHeight="1">
      <c r="A5219" s="8"/>
      <c r="B5219" s="1"/>
      <c r="C5219" s="1"/>
      <c r="D5219" s="1"/>
      <c r="E5219" s="1"/>
      <c r="F5219" s="1"/>
      <c r="G5219" s="1"/>
      <c r="H5219" s="1"/>
      <c r="I5219" s="32"/>
      <c r="J5219" s="32"/>
      <c r="K5219" s="27"/>
      <c r="L5219" s="27"/>
      <c r="M5219" s="1"/>
      <c r="N5219" s="92"/>
      <c r="O5219" s="1"/>
      <c r="P5219" s="46"/>
    </row>
    <row r="5220" spans="1:16" ht="16.5" customHeight="1">
      <c r="A5220" s="8"/>
      <c r="B5220" s="1"/>
      <c r="C5220" s="1"/>
      <c r="D5220" s="1"/>
      <c r="E5220" s="1"/>
      <c r="F5220" s="1"/>
      <c r="G5220" s="1"/>
      <c r="H5220" s="1"/>
      <c r="I5220" s="32"/>
      <c r="J5220" s="32"/>
      <c r="K5220" s="27"/>
      <c r="L5220" s="27"/>
      <c r="M5220" s="1"/>
      <c r="N5220" s="92"/>
      <c r="O5220" s="1"/>
      <c r="P5220" s="46"/>
    </row>
    <row r="5221" spans="1:16" ht="16.5" customHeight="1">
      <c r="A5221" s="8"/>
      <c r="B5221" s="1"/>
      <c r="C5221" s="1"/>
      <c r="D5221" s="1"/>
      <c r="E5221" s="1"/>
      <c r="F5221" s="1"/>
      <c r="G5221" s="1"/>
      <c r="H5221" s="1"/>
      <c r="I5221" s="32"/>
      <c r="J5221" s="32"/>
      <c r="K5221" s="27"/>
      <c r="L5221" s="27"/>
      <c r="M5221" s="1"/>
      <c r="N5221" s="92"/>
      <c r="O5221" s="1"/>
      <c r="P5221" s="46"/>
    </row>
    <row r="5222" spans="1:16" ht="16.5" customHeight="1">
      <c r="A5222" s="8"/>
      <c r="B5222" s="1"/>
      <c r="C5222" s="1"/>
      <c r="D5222" s="1"/>
      <c r="E5222" s="1"/>
      <c r="F5222" s="1"/>
      <c r="G5222" s="1"/>
      <c r="H5222" s="1"/>
      <c r="I5222" s="32"/>
      <c r="J5222" s="32"/>
      <c r="K5222" s="27"/>
      <c r="L5222" s="27"/>
      <c r="M5222" s="1"/>
      <c r="N5222" s="92"/>
      <c r="O5222" s="1"/>
      <c r="P5222" s="46"/>
    </row>
    <row r="5223" spans="1:16" ht="16.5" customHeight="1">
      <c r="A5223" s="8"/>
      <c r="B5223" s="1"/>
      <c r="C5223" s="1"/>
      <c r="D5223" s="1"/>
      <c r="E5223" s="1"/>
      <c r="F5223" s="1"/>
      <c r="G5223" s="1"/>
      <c r="H5223" s="1"/>
      <c r="I5223" s="32"/>
      <c r="J5223" s="32"/>
      <c r="K5223" s="27"/>
      <c r="L5223" s="27"/>
      <c r="M5223" s="1"/>
      <c r="N5223" s="92"/>
      <c r="O5223" s="1"/>
      <c r="P5223" s="46"/>
    </row>
    <row r="5224" spans="1:16" ht="16.5" customHeight="1">
      <c r="A5224" s="8"/>
      <c r="B5224" s="1"/>
      <c r="C5224" s="1"/>
      <c r="D5224" s="1"/>
      <c r="E5224" s="1"/>
      <c r="F5224" s="1"/>
      <c r="G5224" s="1"/>
      <c r="H5224" s="1"/>
      <c r="I5224" s="32"/>
      <c r="J5224" s="32"/>
      <c r="K5224" s="27"/>
      <c r="L5224" s="27"/>
      <c r="M5224" s="1"/>
      <c r="N5224" s="92"/>
      <c r="O5224" s="1"/>
      <c r="P5224" s="46"/>
    </row>
    <row r="5225" spans="1:16" ht="16.5" customHeight="1">
      <c r="A5225" s="8"/>
      <c r="B5225" s="1"/>
      <c r="C5225" s="1"/>
      <c r="D5225" s="1"/>
      <c r="E5225" s="1"/>
      <c r="F5225" s="1"/>
      <c r="G5225" s="1"/>
      <c r="H5225" s="1"/>
      <c r="I5225" s="32"/>
      <c r="J5225" s="32"/>
      <c r="K5225" s="27"/>
      <c r="L5225" s="27"/>
      <c r="M5225" s="1"/>
      <c r="N5225" s="92"/>
      <c r="O5225" s="1"/>
      <c r="P5225" s="46"/>
    </row>
    <row r="5226" spans="1:16" ht="16.5" customHeight="1">
      <c r="A5226" s="8"/>
      <c r="B5226" s="1"/>
      <c r="C5226" s="1"/>
      <c r="D5226" s="1"/>
      <c r="E5226" s="1"/>
      <c r="F5226" s="1"/>
      <c r="G5226" s="1"/>
      <c r="H5226" s="1"/>
      <c r="I5226" s="32"/>
      <c r="J5226" s="32"/>
      <c r="K5226" s="27"/>
      <c r="L5226" s="27"/>
      <c r="M5226" s="1"/>
      <c r="N5226" s="92"/>
      <c r="O5226" s="1"/>
      <c r="P5226" s="46"/>
    </row>
    <row r="5227" spans="1:16" ht="16.5" customHeight="1">
      <c r="A5227" s="8"/>
      <c r="B5227" s="1"/>
      <c r="C5227" s="1"/>
      <c r="D5227" s="1"/>
      <c r="E5227" s="1"/>
      <c r="F5227" s="1"/>
      <c r="G5227" s="1"/>
      <c r="H5227" s="1"/>
      <c r="I5227" s="32"/>
      <c r="J5227" s="32"/>
      <c r="K5227" s="27"/>
      <c r="L5227" s="27"/>
      <c r="M5227" s="1"/>
      <c r="N5227" s="92"/>
      <c r="O5227" s="1"/>
      <c r="P5227" s="46"/>
    </row>
    <row r="5228" spans="1:16" ht="16.5" customHeight="1">
      <c r="A5228" s="8"/>
      <c r="B5228" s="1"/>
      <c r="C5228" s="1"/>
      <c r="D5228" s="1"/>
      <c r="E5228" s="1"/>
      <c r="F5228" s="1"/>
      <c r="G5228" s="1"/>
      <c r="H5228" s="1"/>
      <c r="I5228" s="32"/>
      <c r="J5228" s="32"/>
      <c r="K5228" s="27"/>
      <c r="L5228" s="27"/>
      <c r="M5228" s="1"/>
      <c r="N5228" s="92"/>
      <c r="O5228" s="1"/>
      <c r="P5228" s="46"/>
    </row>
    <row r="5229" spans="1:16" ht="16.5" customHeight="1">
      <c r="A5229" s="8"/>
      <c r="B5229" s="1"/>
      <c r="C5229" s="1"/>
      <c r="D5229" s="1"/>
      <c r="E5229" s="1"/>
      <c r="F5229" s="1"/>
      <c r="G5229" s="1"/>
      <c r="H5229" s="1"/>
      <c r="I5229" s="32"/>
      <c r="J5229" s="32"/>
      <c r="K5229" s="27"/>
      <c r="L5229" s="27"/>
      <c r="M5229" s="1"/>
      <c r="N5229" s="92"/>
      <c r="O5229" s="1"/>
      <c r="P5229" s="46"/>
    </row>
    <row r="5230" spans="1:16" ht="16.5" customHeight="1">
      <c r="A5230" s="8"/>
      <c r="B5230" s="1"/>
      <c r="C5230" s="1"/>
      <c r="D5230" s="1"/>
      <c r="E5230" s="1"/>
      <c r="F5230" s="1"/>
      <c r="G5230" s="1"/>
      <c r="H5230" s="1"/>
      <c r="I5230" s="32"/>
      <c r="J5230" s="32"/>
      <c r="K5230" s="27"/>
      <c r="L5230" s="27"/>
      <c r="M5230" s="1"/>
      <c r="N5230" s="92"/>
      <c r="O5230" s="1"/>
      <c r="P5230" s="46"/>
    </row>
    <row r="5231" spans="1:16" ht="16.5" customHeight="1">
      <c r="A5231" s="8"/>
      <c r="B5231" s="1"/>
      <c r="C5231" s="1"/>
      <c r="D5231" s="1"/>
      <c r="E5231" s="1"/>
      <c r="F5231" s="1"/>
      <c r="G5231" s="1"/>
      <c r="H5231" s="1"/>
      <c r="I5231" s="32"/>
      <c r="J5231" s="32"/>
      <c r="K5231" s="27"/>
      <c r="L5231" s="27"/>
      <c r="M5231" s="1"/>
      <c r="N5231" s="92"/>
      <c r="O5231" s="1"/>
      <c r="P5231" s="46"/>
    </row>
    <row r="5232" spans="1:16" ht="16.5" customHeight="1">
      <c r="A5232" s="8"/>
      <c r="B5232" s="1"/>
      <c r="C5232" s="1"/>
      <c r="D5232" s="1"/>
      <c r="E5232" s="1"/>
      <c r="F5232" s="1"/>
      <c r="G5232" s="1"/>
      <c r="H5232" s="1"/>
      <c r="I5232" s="32"/>
      <c r="J5232" s="32"/>
      <c r="K5232" s="27"/>
      <c r="L5232" s="27"/>
      <c r="M5232" s="1"/>
      <c r="N5232" s="92"/>
      <c r="O5232" s="1"/>
      <c r="P5232" s="46"/>
    </row>
    <row r="5233" spans="1:16" ht="16.5" customHeight="1">
      <c r="A5233" s="8"/>
      <c r="B5233" s="1"/>
      <c r="C5233" s="1"/>
      <c r="D5233" s="1"/>
      <c r="E5233" s="1"/>
      <c r="F5233" s="1"/>
      <c r="G5233" s="1"/>
      <c r="H5233" s="1"/>
      <c r="I5233" s="32"/>
      <c r="J5233" s="32"/>
      <c r="K5233" s="27"/>
      <c r="L5233" s="27"/>
      <c r="M5233" s="1"/>
      <c r="N5233" s="92"/>
      <c r="O5233" s="1"/>
      <c r="P5233" s="46"/>
    </row>
    <row r="5234" spans="1:16" ht="16.5" customHeight="1">
      <c r="A5234" s="8"/>
      <c r="B5234" s="1"/>
      <c r="C5234" s="1"/>
      <c r="D5234" s="1"/>
      <c r="E5234" s="1"/>
      <c r="F5234" s="1"/>
      <c r="G5234" s="1"/>
      <c r="H5234" s="1"/>
      <c r="I5234" s="32"/>
      <c r="J5234" s="32"/>
      <c r="K5234" s="27"/>
      <c r="L5234" s="27"/>
      <c r="M5234" s="1"/>
      <c r="N5234" s="92"/>
      <c r="O5234" s="1"/>
      <c r="P5234" s="46"/>
    </row>
    <row r="5235" spans="1:16" ht="16.5" customHeight="1">
      <c r="A5235" s="8"/>
      <c r="B5235" s="1"/>
      <c r="C5235" s="1"/>
      <c r="D5235" s="1"/>
      <c r="E5235" s="1"/>
      <c r="F5235" s="1"/>
      <c r="G5235" s="1"/>
      <c r="H5235" s="1"/>
      <c r="I5235" s="32"/>
      <c r="J5235" s="32"/>
      <c r="K5235" s="27"/>
      <c r="L5235" s="27"/>
      <c r="M5235" s="1"/>
      <c r="N5235" s="92"/>
      <c r="O5235" s="1"/>
      <c r="P5235" s="46"/>
    </row>
    <row r="5236" spans="1:16" ht="16.5" customHeight="1">
      <c r="A5236" s="8"/>
      <c r="B5236" s="1"/>
      <c r="C5236" s="1"/>
      <c r="D5236" s="1"/>
      <c r="E5236" s="1"/>
      <c r="F5236" s="1"/>
      <c r="G5236" s="1"/>
      <c r="H5236" s="1"/>
      <c r="I5236" s="32"/>
      <c r="J5236" s="32"/>
      <c r="K5236" s="27"/>
      <c r="L5236" s="27"/>
      <c r="M5236" s="1"/>
      <c r="N5236" s="92"/>
      <c r="O5236" s="1"/>
      <c r="P5236" s="46"/>
    </row>
    <row r="5237" spans="1:16" ht="16.5" customHeight="1">
      <c r="A5237" s="8"/>
      <c r="B5237" s="1"/>
      <c r="C5237" s="1"/>
      <c r="D5237" s="1"/>
      <c r="E5237" s="1"/>
      <c r="F5237" s="1"/>
      <c r="G5237" s="1"/>
      <c r="H5237" s="1"/>
      <c r="I5237" s="32"/>
      <c r="J5237" s="32"/>
      <c r="K5237" s="27"/>
      <c r="L5237" s="27"/>
      <c r="M5237" s="1"/>
      <c r="N5237" s="92"/>
      <c r="O5237" s="1"/>
      <c r="P5237" s="46"/>
    </row>
    <row r="5238" spans="1:16" ht="16.5" customHeight="1">
      <c r="A5238" s="8"/>
      <c r="B5238" s="1"/>
      <c r="C5238" s="1"/>
      <c r="D5238" s="1"/>
      <c r="E5238" s="1"/>
      <c r="F5238" s="1"/>
      <c r="G5238" s="1"/>
      <c r="H5238" s="1"/>
      <c r="I5238" s="32"/>
      <c r="J5238" s="32"/>
      <c r="K5238" s="27"/>
      <c r="L5238" s="27"/>
      <c r="M5238" s="1"/>
      <c r="N5238" s="92"/>
      <c r="O5238" s="1"/>
      <c r="P5238" s="46"/>
    </row>
    <row r="5239" spans="1:16" ht="16.5" customHeight="1">
      <c r="A5239" s="8"/>
      <c r="B5239" s="1"/>
      <c r="C5239" s="1"/>
      <c r="D5239" s="1"/>
      <c r="E5239" s="1"/>
      <c r="F5239" s="1"/>
      <c r="G5239" s="1"/>
      <c r="H5239" s="1"/>
      <c r="I5239" s="32"/>
      <c r="J5239" s="32"/>
      <c r="K5239" s="27"/>
      <c r="L5239" s="27"/>
      <c r="M5239" s="1"/>
      <c r="N5239" s="92"/>
      <c r="O5239" s="1"/>
      <c r="P5239" s="46"/>
    </row>
    <row r="5240" spans="1:16" ht="16.5" customHeight="1">
      <c r="A5240" s="8"/>
      <c r="B5240" s="1"/>
      <c r="C5240" s="1"/>
      <c r="D5240" s="1"/>
      <c r="E5240" s="1"/>
      <c r="F5240" s="1"/>
      <c r="G5240" s="1"/>
      <c r="H5240" s="1"/>
      <c r="I5240" s="32"/>
      <c r="J5240" s="32"/>
      <c r="K5240" s="27"/>
      <c r="L5240" s="27"/>
      <c r="M5240" s="1"/>
      <c r="N5240" s="92"/>
      <c r="O5240" s="1"/>
      <c r="P5240" s="46"/>
    </row>
    <row r="5241" spans="1:16" ht="16.5" customHeight="1">
      <c r="A5241" s="8"/>
      <c r="B5241" s="1"/>
      <c r="C5241" s="1"/>
      <c r="D5241" s="1"/>
      <c r="E5241" s="1"/>
      <c r="F5241" s="1"/>
      <c r="G5241" s="1"/>
      <c r="H5241" s="1"/>
      <c r="I5241" s="32"/>
      <c r="J5241" s="32"/>
      <c r="K5241" s="27"/>
      <c r="L5241" s="27"/>
      <c r="M5241" s="1"/>
      <c r="N5241" s="92"/>
      <c r="O5241" s="1"/>
      <c r="P5241" s="46"/>
    </row>
    <row r="5242" spans="1:16" ht="16.5" customHeight="1">
      <c r="A5242" s="8"/>
      <c r="B5242" s="1"/>
      <c r="C5242" s="1"/>
      <c r="D5242" s="1"/>
      <c r="E5242" s="1"/>
      <c r="F5242" s="1"/>
      <c r="G5242" s="1"/>
      <c r="H5242" s="1"/>
      <c r="I5242" s="32"/>
      <c r="J5242" s="32"/>
      <c r="K5242" s="27"/>
      <c r="L5242" s="27"/>
      <c r="M5242" s="1"/>
      <c r="N5242" s="92"/>
      <c r="O5242" s="1"/>
      <c r="P5242" s="46"/>
    </row>
    <row r="5243" spans="1:16" ht="16.5" customHeight="1">
      <c r="A5243" s="8"/>
      <c r="B5243" s="1"/>
      <c r="C5243" s="1"/>
      <c r="D5243" s="1"/>
      <c r="E5243" s="1"/>
      <c r="F5243" s="1"/>
      <c r="G5243" s="1"/>
      <c r="H5243" s="1"/>
      <c r="I5243" s="32"/>
      <c r="J5243" s="32"/>
      <c r="K5243" s="27"/>
      <c r="L5243" s="27"/>
      <c r="M5243" s="1"/>
      <c r="N5243" s="92"/>
      <c r="O5243" s="1"/>
      <c r="P5243" s="46"/>
    </row>
    <row r="5244" spans="1:16" ht="16.5" customHeight="1">
      <c r="A5244" s="8"/>
      <c r="B5244" s="1"/>
      <c r="C5244" s="1"/>
      <c r="D5244" s="1"/>
      <c r="E5244" s="1"/>
      <c r="F5244" s="1"/>
      <c r="G5244" s="1"/>
      <c r="H5244" s="1"/>
      <c r="I5244" s="32"/>
      <c r="J5244" s="32"/>
      <c r="K5244" s="27"/>
      <c r="L5244" s="27"/>
      <c r="M5244" s="1"/>
      <c r="N5244" s="92"/>
      <c r="O5244" s="1"/>
      <c r="P5244" s="46"/>
    </row>
    <row r="5245" spans="1:16" ht="16.5" customHeight="1">
      <c r="A5245" s="8"/>
      <c r="B5245" s="1"/>
      <c r="C5245" s="1"/>
      <c r="D5245" s="1"/>
      <c r="E5245" s="1"/>
      <c r="F5245" s="1"/>
      <c r="G5245" s="1"/>
      <c r="H5245" s="1"/>
      <c r="I5245" s="32"/>
      <c r="J5245" s="32"/>
      <c r="K5245" s="27"/>
      <c r="L5245" s="27"/>
      <c r="M5245" s="1"/>
      <c r="N5245" s="92"/>
      <c r="O5245" s="1"/>
      <c r="P5245" s="46"/>
    </row>
    <row r="5246" spans="1:16" ht="16.5" customHeight="1">
      <c r="A5246" s="8"/>
      <c r="B5246" s="1"/>
      <c r="C5246" s="1"/>
      <c r="D5246" s="1"/>
      <c r="E5246" s="1"/>
      <c r="F5246" s="1"/>
      <c r="G5246" s="1"/>
      <c r="H5246" s="1"/>
      <c r="I5246" s="32"/>
      <c r="J5246" s="32"/>
      <c r="K5246" s="27"/>
      <c r="L5246" s="27"/>
      <c r="M5246" s="1"/>
      <c r="N5246" s="92"/>
      <c r="O5246" s="1"/>
      <c r="P5246" s="46"/>
    </row>
    <row r="5247" spans="1:16" ht="16.5" customHeight="1">
      <c r="A5247" s="8"/>
      <c r="B5247" s="1"/>
      <c r="C5247" s="1"/>
      <c r="D5247" s="1"/>
      <c r="E5247" s="1"/>
      <c r="F5247" s="1"/>
      <c r="G5247" s="1"/>
      <c r="H5247" s="1"/>
      <c r="I5247" s="32"/>
      <c r="J5247" s="32"/>
      <c r="K5247" s="27"/>
      <c r="L5247" s="27"/>
      <c r="M5247" s="1"/>
      <c r="N5247" s="92"/>
      <c r="O5247" s="1"/>
      <c r="P5247" s="46"/>
    </row>
    <row r="5248" spans="1:16" ht="16.5" customHeight="1">
      <c r="A5248" s="8"/>
      <c r="B5248" s="1"/>
      <c r="C5248" s="1"/>
      <c r="D5248" s="1"/>
      <c r="E5248" s="1"/>
      <c r="F5248" s="1"/>
      <c r="G5248" s="1"/>
      <c r="H5248" s="1"/>
      <c r="I5248" s="32"/>
      <c r="J5248" s="32"/>
      <c r="K5248" s="27"/>
      <c r="L5248" s="27"/>
      <c r="M5248" s="1"/>
      <c r="N5248" s="92"/>
      <c r="O5248" s="1"/>
      <c r="P5248" s="46"/>
    </row>
    <row r="5249" spans="1:16" ht="16.5" customHeight="1">
      <c r="A5249" s="8"/>
      <c r="B5249" s="1"/>
      <c r="C5249" s="1"/>
      <c r="D5249" s="1"/>
      <c r="E5249" s="1"/>
      <c r="F5249" s="1"/>
      <c r="G5249" s="1"/>
      <c r="H5249" s="1"/>
      <c r="I5249" s="32"/>
      <c r="J5249" s="32"/>
      <c r="K5249" s="27"/>
      <c r="L5249" s="27"/>
      <c r="M5249" s="1"/>
      <c r="N5249" s="92"/>
      <c r="O5249" s="1"/>
      <c r="P5249" s="46"/>
    </row>
    <row r="5250" spans="1:16" ht="16.5" customHeight="1">
      <c r="A5250" s="8"/>
      <c r="B5250" s="1"/>
      <c r="C5250" s="1"/>
      <c r="D5250" s="1"/>
      <c r="E5250" s="1"/>
      <c r="F5250" s="1"/>
      <c r="G5250" s="1"/>
      <c r="H5250" s="1"/>
      <c r="I5250" s="32"/>
      <c r="J5250" s="32"/>
      <c r="K5250" s="27"/>
      <c r="L5250" s="27"/>
      <c r="M5250" s="1"/>
      <c r="N5250" s="92"/>
      <c r="O5250" s="1"/>
      <c r="P5250" s="46"/>
    </row>
    <row r="5251" spans="1:16" ht="16.5" customHeight="1">
      <c r="A5251" s="8"/>
      <c r="B5251" s="1"/>
      <c r="C5251" s="1"/>
      <c r="D5251" s="1"/>
      <c r="E5251" s="1"/>
      <c r="F5251" s="1"/>
      <c r="G5251" s="1"/>
      <c r="H5251" s="1"/>
      <c r="I5251" s="32"/>
      <c r="J5251" s="32"/>
      <c r="K5251" s="27"/>
      <c r="L5251" s="27"/>
      <c r="M5251" s="1"/>
      <c r="N5251" s="92"/>
      <c r="O5251" s="1"/>
      <c r="P5251" s="46"/>
    </row>
    <row r="5252" spans="1:16" ht="16.5" customHeight="1">
      <c r="A5252" s="8"/>
      <c r="B5252" s="1"/>
      <c r="C5252" s="1"/>
      <c r="D5252" s="1"/>
      <c r="E5252" s="1"/>
      <c r="F5252" s="1"/>
      <c r="G5252" s="1"/>
      <c r="H5252" s="1"/>
      <c r="I5252" s="32"/>
      <c r="J5252" s="32"/>
      <c r="K5252" s="27"/>
      <c r="L5252" s="27"/>
      <c r="M5252" s="1"/>
      <c r="N5252" s="92"/>
      <c r="O5252" s="1"/>
      <c r="P5252" s="46"/>
    </row>
    <row r="5253" spans="1:16" ht="16.5" customHeight="1">
      <c r="A5253" s="8"/>
      <c r="B5253" s="1"/>
      <c r="C5253" s="1"/>
      <c r="D5253" s="1"/>
      <c r="E5253" s="1"/>
      <c r="F5253" s="1"/>
      <c r="G5253" s="1"/>
      <c r="H5253" s="1"/>
      <c r="I5253" s="32"/>
      <c r="J5253" s="32"/>
      <c r="K5253" s="27"/>
      <c r="L5253" s="27"/>
      <c r="M5253" s="1"/>
      <c r="N5253" s="92"/>
      <c r="O5253" s="1"/>
      <c r="P5253" s="46"/>
    </row>
    <row r="5254" spans="1:16" ht="16.5" customHeight="1">
      <c r="A5254" s="8"/>
      <c r="B5254" s="1"/>
      <c r="C5254" s="1"/>
      <c r="D5254" s="1"/>
      <c r="E5254" s="1"/>
      <c r="F5254" s="1"/>
      <c r="G5254" s="1"/>
      <c r="H5254" s="1"/>
      <c r="I5254" s="32"/>
      <c r="J5254" s="32"/>
      <c r="K5254" s="27"/>
      <c r="L5254" s="27"/>
      <c r="M5254" s="1"/>
      <c r="N5254" s="92"/>
      <c r="O5254" s="1"/>
      <c r="P5254" s="46"/>
    </row>
    <row r="5255" spans="1:16" ht="16.5" customHeight="1">
      <c r="A5255" s="8"/>
      <c r="B5255" s="1"/>
      <c r="C5255" s="1"/>
      <c r="D5255" s="1"/>
      <c r="E5255" s="1"/>
      <c r="F5255" s="1"/>
      <c r="G5255" s="1"/>
      <c r="H5255" s="1"/>
      <c r="I5255" s="32"/>
      <c r="J5255" s="32"/>
      <c r="K5255" s="27"/>
      <c r="L5255" s="27"/>
      <c r="M5255" s="1"/>
      <c r="N5255" s="92"/>
      <c r="O5255" s="1"/>
      <c r="P5255" s="46"/>
    </row>
    <row r="5256" spans="1:16" ht="16.5" customHeight="1">
      <c r="A5256" s="8"/>
      <c r="B5256" s="1"/>
      <c r="C5256" s="1"/>
      <c r="D5256" s="1"/>
      <c r="E5256" s="1"/>
      <c r="F5256" s="1"/>
      <c r="G5256" s="1"/>
      <c r="H5256" s="1"/>
      <c r="I5256" s="32"/>
      <c r="J5256" s="32"/>
      <c r="K5256" s="27"/>
      <c r="L5256" s="27"/>
      <c r="M5256" s="1"/>
      <c r="N5256" s="92"/>
      <c r="O5256" s="1"/>
      <c r="P5256" s="46"/>
    </row>
    <row r="5257" spans="1:16" ht="16.5" customHeight="1">
      <c r="A5257" s="8"/>
      <c r="B5257" s="1"/>
      <c r="C5257" s="1"/>
      <c r="D5257" s="1"/>
      <c r="E5257" s="1"/>
      <c r="F5257" s="1"/>
      <c r="G5257" s="1"/>
      <c r="H5257" s="1"/>
      <c r="I5257" s="32"/>
      <c r="J5257" s="32"/>
      <c r="K5257" s="27"/>
      <c r="L5257" s="27"/>
      <c r="M5257" s="1"/>
      <c r="N5257" s="92"/>
      <c r="O5257" s="1"/>
      <c r="P5257" s="46"/>
    </row>
    <row r="5258" spans="1:16" ht="16.5" customHeight="1">
      <c r="A5258" s="8"/>
      <c r="B5258" s="1"/>
      <c r="C5258" s="1"/>
      <c r="D5258" s="1"/>
      <c r="E5258" s="1"/>
      <c r="F5258" s="1"/>
      <c r="G5258" s="1"/>
      <c r="H5258" s="1"/>
      <c r="I5258" s="32"/>
      <c r="J5258" s="32"/>
      <c r="K5258" s="27"/>
      <c r="L5258" s="27"/>
      <c r="M5258" s="1"/>
      <c r="N5258" s="92"/>
      <c r="O5258" s="1"/>
      <c r="P5258" s="46"/>
    </row>
    <row r="5259" spans="1:16" ht="16.5" customHeight="1">
      <c r="A5259" s="8"/>
      <c r="B5259" s="1"/>
      <c r="C5259" s="1"/>
      <c r="D5259" s="1"/>
      <c r="E5259" s="1"/>
      <c r="F5259" s="1"/>
      <c r="G5259" s="1"/>
      <c r="H5259" s="1"/>
      <c r="I5259" s="32"/>
      <c r="J5259" s="32"/>
      <c r="K5259" s="27"/>
      <c r="L5259" s="27"/>
      <c r="M5259" s="1"/>
      <c r="N5259" s="92"/>
      <c r="O5259" s="1"/>
      <c r="P5259" s="46"/>
    </row>
    <row r="5260" spans="1:16" ht="16.5" customHeight="1">
      <c r="A5260" s="8"/>
      <c r="B5260" s="1"/>
      <c r="C5260" s="1"/>
      <c r="D5260" s="1"/>
      <c r="E5260" s="1"/>
      <c r="F5260" s="1"/>
      <c r="G5260" s="1"/>
      <c r="H5260" s="1"/>
      <c r="I5260" s="32"/>
      <c r="J5260" s="32"/>
      <c r="K5260" s="27"/>
      <c r="L5260" s="27"/>
      <c r="M5260" s="1"/>
      <c r="N5260" s="92"/>
      <c r="O5260" s="1"/>
      <c r="P5260" s="46"/>
    </row>
    <row r="5261" spans="1:16" ht="16.5" customHeight="1">
      <c r="A5261" s="8"/>
      <c r="B5261" s="1"/>
      <c r="C5261" s="1"/>
      <c r="D5261" s="1"/>
      <c r="E5261" s="1"/>
      <c r="F5261" s="1"/>
      <c r="G5261" s="1"/>
      <c r="H5261" s="1"/>
      <c r="I5261" s="32"/>
      <c r="J5261" s="32"/>
      <c r="K5261" s="27"/>
      <c r="L5261" s="27"/>
      <c r="M5261" s="1"/>
      <c r="N5261" s="92"/>
      <c r="O5261" s="1"/>
      <c r="P5261" s="46"/>
    </row>
    <row r="5262" spans="1:16" ht="16.5" customHeight="1">
      <c r="A5262" s="8"/>
      <c r="B5262" s="1"/>
      <c r="C5262" s="1"/>
      <c r="D5262" s="1"/>
      <c r="E5262" s="1"/>
      <c r="F5262" s="1"/>
      <c r="G5262" s="1"/>
      <c r="H5262" s="1"/>
      <c r="I5262" s="32"/>
      <c r="J5262" s="32"/>
      <c r="K5262" s="27"/>
      <c r="L5262" s="27"/>
      <c r="M5262" s="1"/>
      <c r="N5262" s="92"/>
      <c r="O5262" s="1"/>
      <c r="P5262" s="46"/>
    </row>
    <row r="5263" spans="1:16" ht="16.5" customHeight="1">
      <c r="A5263" s="8"/>
      <c r="B5263" s="1"/>
      <c r="C5263" s="1"/>
      <c r="D5263" s="1"/>
      <c r="E5263" s="1"/>
      <c r="F5263" s="1"/>
      <c r="G5263" s="1"/>
      <c r="H5263" s="1"/>
      <c r="I5263" s="32"/>
      <c r="J5263" s="32"/>
      <c r="K5263" s="27"/>
      <c r="L5263" s="27"/>
      <c r="M5263" s="1"/>
      <c r="N5263" s="92"/>
      <c r="O5263" s="1"/>
      <c r="P5263" s="46"/>
    </row>
    <row r="5264" spans="1:16" ht="16.5" customHeight="1">
      <c r="A5264" s="8"/>
      <c r="B5264" s="1"/>
      <c r="C5264" s="1"/>
      <c r="D5264" s="1"/>
      <c r="E5264" s="1"/>
      <c r="F5264" s="1"/>
      <c r="G5264" s="1"/>
      <c r="H5264" s="1"/>
      <c r="I5264" s="32"/>
      <c r="J5264" s="32"/>
      <c r="K5264" s="27"/>
      <c r="L5264" s="27"/>
      <c r="M5264" s="1"/>
      <c r="N5264" s="92"/>
      <c r="O5264" s="1"/>
      <c r="P5264" s="46"/>
    </row>
    <row r="5265" spans="1:16" ht="16.5" customHeight="1">
      <c r="A5265" s="8"/>
      <c r="B5265" s="1"/>
      <c r="C5265" s="1"/>
      <c r="D5265" s="1"/>
      <c r="E5265" s="1"/>
      <c r="F5265" s="1"/>
      <c r="G5265" s="1"/>
      <c r="H5265" s="1"/>
      <c r="I5265" s="32"/>
      <c r="J5265" s="32"/>
      <c r="K5265" s="27"/>
      <c r="L5265" s="27"/>
      <c r="M5265" s="1"/>
      <c r="N5265" s="92"/>
      <c r="O5265" s="1"/>
      <c r="P5265" s="46"/>
    </row>
    <row r="5266" spans="1:16" ht="16.5" customHeight="1">
      <c r="A5266" s="8"/>
      <c r="B5266" s="1"/>
      <c r="C5266" s="1"/>
      <c r="D5266" s="1"/>
      <c r="E5266" s="1"/>
      <c r="F5266" s="1"/>
      <c r="G5266" s="1"/>
      <c r="H5266" s="1"/>
      <c r="I5266" s="32"/>
      <c r="J5266" s="32"/>
      <c r="K5266" s="27"/>
      <c r="L5266" s="27"/>
      <c r="M5266" s="1"/>
      <c r="N5266" s="92"/>
      <c r="O5266" s="1"/>
      <c r="P5266" s="46"/>
    </row>
    <row r="5267" spans="1:16" ht="16.5" customHeight="1">
      <c r="A5267" s="8"/>
      <c r="B5267" s="1"/>
      <c r="C5267" s="1"/>
      <c r="D5267" s="1"/>
      <c r="E5267" s="1"/>
      <c r="F5267" s="1"/>
      <c r="G5267" s="1"/>
      <c r="H5267" s="1"/>
      <c r="I5267" s="32"/>
      <c r="J5267" s="32"/>
      <c r="K5267" s="27"/>
      <c r="L5267" s="27"/>
      <c r="M5267" s="1"/>
      <c r="N5267" s="92"/>
      <c r="O5267" s="1"/>
      <c r="P5267" s="46"/>
    </row>
    <row r="5268" spans="1:16" ht="16.5" customHeight="1">
      <c r="A5268" s="8"/>
      <c r="B5268" s="1"/>
      <c r="C5268" s="1"/>
      <c r="D5268" s="1"/>
      <c r="E5268" s="1"/>
      <c r="F5268" s="1"/>
      <c r="G5268" s="1"/>
      <c r="H5268" s="1"/>
      <c r="I5268" s="32"/>
      <c r="J5268" s="32"/>
      <c r="K5268" s="27"/>
      <c r="L5268" s="27"/>
      <c r="M5268" s="1"/>
      <c r="N5268" s="92"/>
      <c r="O5268" s="1"/>
      <c r="P5268" s="46"/>
    </row>
    <row r="5269" spans="1:16" ht="16.5" customHeight="1">
      <c r="A5269" s="8"/>
      <c r="B5269" s="1"/>
      <c r="C5269" s="1"/>
      <c r="D5269" s="1"/>
      <c r="E5269" s="1"/>
      <c r="F5269" s="1"/>
      <c r="G5269" s="1"/>
      <c r="H5269" s="1"/>
      <c r="I5269" s="32"/>
      <c r="J5269" s="32"/>
      <c r="K5269" s="27"/>
      <c r="L5269" s="27"/>
      <c r="M5269" s="1"/>
      <c r="N5269" s="92"/>
      <c r="O5269" s="1"/>
      <c r="P5269" s="46"/>
    </row>
    <row r="5270" spans="1:16" ht="16.5" customHeight="1">
      <c r="A5270" s="8"/>
      <c r="B5270" s="1"/>
      <c r="C5270" s="1"/>
      <c r="D5270" s="1"/>
      <c r="E5270" s="1"/>
      <c r="F5270" s="1"/>
      <c r="G5270" s="1"/>
      <c r="H5270" s="1"/>
      <c r="I5270" s="32"/>
      <c r="J5270" s="32"/>
      <c r="K5270" s="27"/>
      <c r="L5270" s="27"/>
      <c r="M5270" s="1"/>
      <c r="N5270" s="92"/>
      <c r="O5270" s="1"/>
      <c r="P5270" s="46"/>
    </row>
    <row r="5271" spans="1:16" ht="16.5" customHeight="1">
      <c r="A5271" s="8"/>
      <c r="B5271" s="1"/>
      <c r="C5271" s="1"/>
      <c r="D5271" s="1"/>
      <c r="E5271" s="1"/>
      <c r="F5271" s="1"/>
      <c r="G5271" s="1"/>
      <c r="H5271" s="1"/>
      <c r="I5271" s="32"/>
      <c r="J5271" s="32"/>
      <c r="K5271" s="27"/>
      <c r="L5271" s="27"/>
      <c r="M5271" s="1"/>
      <c r="N5271" s="92"/>
      <c r="O5271" s="1"/>
      <c r="P5271" s="46"/>
    </row>
    <row r="5272" spans="1:16" ht="16.5" customHeight="1">
      <c r="A5272" s="8"/>
      <c r="B5272" s="1"/>
      <c r="C5272" s="1"/>
      <c r="D5272" s="1"/>
      <c r="E5272" s="1"/>
      <c r="F5272" s="1"/>
      <c r="G5272" s="1"/>
      <c r="H5272" s="1"/>
      <c r="I5272" s="32"/>
      <c r="J5272" s="32"/>
      <c r="K5272" s="27"/>
      <c r="L5272" s="27"/>
      <c r="M5272" s="1"/>
      <c r="N5272" s="92"/>
      <c r="O5272" s="1"/>
      <c r="P5272" s="46"/>
    </row>
    <row r="5273" spans="1:16" ht="16.5" customHeight="1">
      <c r="A5273" s="8"/>
      <c r="B5273" s="1"/>
      <c r="C5273" s="1"/>
      <c r="D5273" s="1"/>
      <c r="E5273" s="1"/>
      <c r="F5273" s="1"/>
      <c r="G5273" s="1"/>
      <c r="H5273" s="1"/>
      <c r="I5273" s="32"/>
      <c r="J5273" s="32"/>
      <c r="K5273" s="27"/>
      <c r="L5273" s="27"/>
      <c r="M5273" s="1"/>
      <c r="N5273" s="92"/>
      <c r="O5273" s="1"/>
      <c r="P5273" s="46"/>
    </row>
    <row r="5274" spans="1:16" ht="16.5" customHeight="1">
      <c r="A5274" s="8"/>
      <c r="B5274" s="1"/>
      <c r="C5274" s="1"/>
      <c r="D5274" s="1"/>
      <c r="E5274" s="1"/>
      <c r="F5274" s="1"/>
      <c r="G5274" s="1"/>
      <c r="H5274" s="1"/>
      <c r="I5274" s="32"/>
      <c r="J5274" s="32"/>
      <c r="K5274" s="27"/>
      <c r="L5274" s="27"/>
      <c r="M5274" s="1"/>
      <c r="N5274" s="92"/>
      <c r="O5274" s="1"/>
      <c r="P5274" s="46"/>
    </row>
    <row r="5275" spans="1:16" ht="16.5" customHeight="1">
      <c r="A5275" s="8"/>
      <c r="B5275" s="1"/>
      <c r="C5275" s="1"/>
      <c r="D5275" s="1"/>
      <c r="E5275" s="1"/>
      <c r="F5275" s="1"/>
      <c r="G5275" s="1"/>
      <c r="H5275" s="1"/>
      <c r="I5275" s="32"/>
      <c r="J5275" s="32"/>
      <c r="K5275" s="27"/>
      <c r="L5275" s="27"/>
      <c r="M5275" s="1"/>
      <c r="N5275" s="92"/>
      <c r="O5275" s="1"/>
      <c r="P5275" s="46"/>
    </row>
    <row r="5276" spans="1:16" ht="16.5" customHeight="1">
      <c r="A5276" s="8"/>
      <c r="B5276" s="1"/>
      <c r="C5276" s="1"/>
      <c r="D5276" s="1"/>
      <c r="E5276" s="1"/>
      <c r="F5276" s="1"/>
      <c r="G5276" s="1"/>
      <c r="H5276" s="1"/>
      <c r="I5276" s="32"/>
      <c r="J5276" s="32"/>
      <c r="K5276" s="27"/>
      <c r="L5276" s="27"/>
      <c r="M5276" s="1"/>
      <c r="N5276" s="92"/>
      <c r="O5276" s="1"/>
      <c r="P5276" s="46"/>
    </row>
    <row r="5277" spans="1:16" ht="16.5" customHeight="1">
      <c r="A5277" s="8"/>
      <c r="B5277" s="1"/>
      <c r="C5277" s="1"/>
      <c r="D5277" s="1"/>
      <c r="E5277" s="1"/>
      <c r="F5277" s="1"/>
      <c r="G5277" s="1"/>
      <c r="H5277" s="1"/>
      <c r="I5277" s="32"/>
      <c r="J5277" s="32"/>
      <c r="K5277" s="27"/>
      <c r="L5277" s="27"/>
      <c r="M5277" s="1"/>
      <c r="N5277" s="92"/>
      <c r="O5277" s="1"/>
      <c r="P5277" s="46"/>
    </row>
    <row r="5278" spans="1:16" ht="16.5" customHeight="1">
      <c r="A5278" s="8"/>
      <c r="B5278" s="1"/>
      <c r="C5278" s="1"/>
      <c r="D5278" s="1"/>
      <c r="E5278" s="1"/>
      <c r="F5278" s="1"/>
      <c r="G5278" s="1"/>
      <c r="H5278" s="1"/>
      <c r="I5278" s="32"/>
      <c r="J5278" s="32"/>
      <c r="K5278" s="27"/>
      <c r="L5278" s="27"/>
      <c r="M5278" s="1"/>
      <c r="N5278" s="92"/>
      <c r="O5278" s="1"/>
      <c r="P5278" s="46"/>
    </row>
    <row r="5279" spans="1:16" ht="16.5" customHeight="1">
      <c r="A5279" s="8"/>
      <c r="B5279" s="1"/>
      <c r="C5279" s="1"/>
      <c r="D5279" s="1"/>
      <c r="E5279" s="1"/>
      <c r="F5279" s="1"/>
      <c r="G5279" s="1"/>
      <c r="H5279" s="1"/>
      <c r="I5279" s="32"/>
      <c r="J5279" s="32"/>
      <c r="K5279" s="27"/>
      <c r="L5279" s="27"/>
      <c r="M5279" s="1"/>
      <c r="N5279" s="92"/>
      <c r="O5279" s="1"/>
      <c r="P5279" s="46"/>
    </row>
    <row r="5280" spans="1:16" ht="16.5" customHeight="1">
      <c r="A5280" s="8"/>
      <c r="B5280" s="1"/>
      <c r="C5280" s="1"/>
      <c r="D5280" s="1"/>
      <c r="E5280" s="1"/>
      <c r="F5280" s="1"/>
      <c r="G5280" s="1"/>
      <c r="H5280" s="1"/>
      <c r="I5280" s="32"/>
      <c r="J5280" s="32"/>
      <c r="K5280" s="27"/>
      <c r="L5280" s="27"/>
      <c r="M5280" s="1"/>
      <c r="N5280" s="92"/>
      <c r="O5280" s="1"/>
      <c r="P5280" s="46"/>
    </row>
    <row r="5281" spans="1:16" ht="16.5" customHeight="1">
      <c r="A5281" s="8"/>
      <c r="B5281" s="1"/>
      <c r="C5281" s="1"/>
      <c r="D5281" s="1"/>
      <c r="E5281" s="1"/>
      <c r="F5281" s="1"/>
      <c r="G5281" s="1"/>
      <c r="H5281" s="1"/>
      <c r="I5281" s="32"/>
      <c r="J5281" s="32"/>
      <c r="K5281" s="27"/>
      <c r="L5281" s="27"/>
      <c r="M5281" s="1"/>
      <c r="N5281" s="92"/>
      <c r="O5281" s="1"/>
      <c r="P5281" s="46"/>
    </row>
    <row r="5282" spans="1:16" ht="16.5" customHeight="1">
      <c r="A5282" s="8"/>
      <c r="B5282" s="1"/>
      <c r="C5282" s="1"/>
      <c r="D5282" s="1"/>
      <c r="E5282" s="1"/>
      <c r="F5282" s="1"/>
      <c r="G5282" s="1"/>
      <c r="H5282" s="1"/>
      <c r="I5282" s="32"/>
      <c r="J5282" s="32"/>
      <c r="K5282" s="27"/>
      <c r="L5282" s="27"/>
      <c r="M5282" s="1"/>
      <c r="N5282" s="92"/>
      <c r="O5282" s="1"/>
      <c r="P5282" s="46"/>
    </row>
    <row r="5283" spans="1:16" ht="16.5" customHeight="1">
      <c r="A5283" s="8"/>
      <c r="B5283" s="1"/>
      <c r="C5283" s="1"/>
      <c r="D5283" s="1"/>
      <c r="E5283" s="1"/>
      <c r="F5283" s="1"/>
      <c r="G5283" s="1"/>
      <c r="H5283" s="1"/>
      <c r="I5283" s="32"/>
      <c r="J5283" s="32"/>
      <c r="K5283" s="27"/>
      <c r="L5283" s="27"/>
      <c r="M5283" s="1"/>
      <c r="N5283" s="92"/>
      <c r="O5283" s="1"/>
      <c r="P5283" s="46"/>
    </row>
    <row r="5284" spans="1:16" ht="16.5" customHeight="1">
      <c r="A5284" s="8"/>
      <c r="B5284" s="1"/>
      <c r="C5284" s="1"/>
      <c r="D5284" s="1"/>
      <c r="E5284" s="1"/>
      <c r="F5284" s="1"/>
      <c r="G5284" s="1"/>
      <c r="H5284" s="1"/>
      <c r="I5284" s="32"/>
      <c r="J5284" s="32"/>
      <c r="K5284" s="27"/>
      <c r="L5284" s="27"/>
      <c r="M5284" s="1"/>
      <c r="N5284" s="92"/>
      <c r="O5284" s="1"/>
      <c r="P5284" s="46"/>
    </row>
    <row r="5285" spans="1:16" ht="16.5" customHeight="1">
      <c r="A5285" s="8"/>
      <c r="B5285" s="1"/>
      <c r="C5285" s="1"/>
      <c r="D5285" s="1"/>
      <c r="E5285" s="1"/>
      <c r="F5285" s="1"/>
      <c r="G5285" s="1"/>
      <c r="H5285" s="1"/>
      <c r="I5285" s="32"/>
      <c r="J5285" s="32"/>
      <c r="K5285" s="27"/>
      <c r="L5285" s="27"/>
      <c r="M5285" s="1"/>
      <c r="N5285" s="92"/>
      <c r="O5285" s="1"/>
      <c r="P5285" s="46"/>
    </row>
    <row r="5286" spans="1:16" ht="16.5" customHeight="1">
      <c r="A5286" s="8"/>
      <c r="B5286" s="1"/>
      <c r="C5286" s="1"/>
      <c r="D5286" s="1"/>
      <c r="E5286" s="1"/>
      <c r="F5286" s="1"/>
      <c r="G5286" s="1"/>
      <c r="H5286" s="1"/>
      <c r="I5286" s="32"/>
      <c r="J5286" s="32"/>
      <c r="K5286" s="27"/>
      <c r="L5286" s="27"/>
      <c r="M5286" s="1"/>
      <c r="N5286" s="92"/>
      <c r="O5286" s="1"/>
      <c r="P5286" s="46"/>
    </row>
    <row r="5287" spans="1:16" ht="16.5" customHeight="1">
      <c r="A5287" s="8"/>
      <c r="B5287" s="1"/>
      <c r="C5287" s="1"/>
      <c r="D5287" s="1"/>
      <c r="E5287" s="1"/>
      <c r="F5287" s="1"/>
      <c r="G5287" s="1"/>
      <c r="H5287" s="1"/>
      <c r="I5287" s="32"/>
      <c r="J5287" s="32"/>
      <c r="K5287" s="27"/>
      <c r="L5287" s="27"/>
      <c r="M5287" s="1"/>
      <c r="N5287" s="92"/>
      <c r="O5287" s="1"/>
      <c r="P5287" s="46"/>
    </row>
    <row r="5288" spans="1:16" ht="16.5" customHeight="1">
      <c r="A5288" s="8"/>
      <c r="B5288" s="1"/>
      <c r="C5288" s="1"/>
      <c r="D5288" s="1"/>
      <c r="E5288" s="1"/>
      <c r="F5288" s="1"/>
      <c r="G5288" s="1"/>
      <c r="H5288" s="1"/>
      <c r="I5288" s="32"/>
      <c r="J5288" s="32"/>
      <c r="K5288" s="27"/>
      <c r="L5288" s="27"/>
      <c r="M5288" s="1"/>
      <c r="N5288" s="92"/>
      <c r="O5288" s="1"/>
      <c r="P5288" s="46"/>
    </row>
    <row r="5289" spans="1:16" ht="16.5" customHeight="1">
      <c r="A5289" s="8"/>
      <c r="B5289" s="1"/>
      <c r="C5289" s="1"/>
      <c r="D5289" s="1"/>
      <c r="E5289" s="1"/>
      <c r="F5289" s="1"/>
      <c r="G5289" s="1"/>
      <c r="H5289" s="1"/>
      <c r="I5289" s="32"/>
      <c r="J5289" s="32"/>
      <c r="K5289" s="27"/>
      <c r="L5289" s="27"/>
      <c r="M5289" s="1"/>
      <c r="N5289" s="92"/>
      <c r="O5289" s="1"/>
      <c r="P5289" s="46"/>
    </row>
    <row r="5290" spans="1:16" ht="16.5" customHeight="1">
      <c r="A5290" s="8"/>
      <c r="B5290" s="1"/>
      <c r="C5290" s="1"/>
      <c r="D5290" s="1"/>
      <c r="E5290" s="1"/>
      <c r="F5290" s="1"/>
      <c r="G5290" s="1"/>
      <c r="H5290" s="1"/>
      <c r="I5290" s="32"/>
      <c r="J5290" s="32"/>
      <c r="K5290" s="27"/>
      <c r="L5290" s="27"/>
      <c r="M5290" s="1"/>
      <c r="N5290" s="92"/>
      <c r="O5290" s="1"/>
      <c r="P5290" s="46"/>
    </row>
    <row r="5291" spans="1:16" ht="16.5" customHeight="1">
      <c r="A5291" s="8"/>
      <c r="B5291" s="1"/>
      <c r="C5291" s="1"/>
      <c r="D5291" s="1"/>
      <c r="E5291" s="1"/>
      <c r="F5291" s="1"/>
      <c r="G5291" s="1"/>
      <c r="H5291" s="1"/>
      <c r="I5291" s="32"/>
      <c r="J5291" s="32"/>
      <c r="K5291" s="27"/>
      <c r="L5291" s="27"/>
      <c r="M5291" s="1"/>
      <c r="N5291" s="92"/>
      <c r="O5291" s="1"/>
      <c r="P5291" s="46"/>
    </row>
    <row r="5292" spans="1:16" ht="16.5" customHeight="1">
      <c r="A5292" s="8"/>
      <c r="B5292" s="1"/>
      <c r="C5292" s="1"/>
      <c r="D5292" s="1"/>
      <c r="E5292" s="1"/>
      <c r="F5292" s="1"/>
      <c r="G5292" s="1"/>
      <c r="H5292" s="1"/>
      <c r="I5292" s="32"/>
      <c r="J5292" s="32"/>
      <c r="K5292" s="27"/>
      <c r="L5292" s="27"/>
      <c r="M5292" s="1"/>
      <c r="N5292" s="92"/>
      <c r="O5292" s="1"/>
      <c r="P5292" s="46"/>
    </row>
    <row r="5293" spans="1:16" ht="16.5" customHeight="1">
      <c r="A5293" s="8"/>
      <c r="B5293" s="1"/>
      <c r="C5293" s="1"/>
      <c r="D5293" s="1"/>
      <c r="E5293" s="1"/>
      <c r="F5293" s="1"/>
      <c r="G5293" s="1"/>
      <c r="H5293" s="1"/>
      <c r="I5293" s="32"/>
      <c r="J5293" s="32"/>
      <c r="K5293" s="27"/>
      <c r="L5293" s="27"/>
      <c r="M5293" s="1"/>
      <c r="N5293" s="92"/>
      <c r="O5293" s="1"/>
      <c r="P5293" s="46"/>
    </row>
    <row r="5294" spans="1:16" ht="16.5" customHeight="1">
      <c r="A5294" s="8"/>
      <c r="B5294" s="1"/>
      <c r="C5294" s="1"/>
      <c r="D5294" s="1"/>
      <c r="E5294" s="1"/>
      <c r="F5294" s="1"/>
      <c r="G5294" s="1"/>
      <c r="H5294" s="1"/>
      <c r="I5294" s="32"/>
      <c r="J5294" s="32"/>
      <c r="K5294" s="27"/>
      <c r="L5294" s="27"/>
      <c r="M5294" s="1"/>
      <c r="N5294" s="92"/>
      <c r="O5294" s="1"/>
      <c r="P5294" s="46"/>
    </row>
    <row r="5295" spans="1:16" ht="16.5" customHeight="1">
      <c r="A5295" s="8"/>
      <c r="B5295" s="1"/>
      <c r="C5295" s="1"/>
      <c r="D5295" s="1"/>
      <c r="E5295" s="1"/>
      <c r="F5295" s="1"/>
      <c r="G5295" s="1"/>
      <c r="H5295" s="1"/>
      <c r="I5295" s="32"/>
      <c r="J5295" s="32"/>
      <c r="K5295" s="27"/>
      <c r="L5295" s="27"/>
      <c r="M5295" s="1"/>
      <c r="N5295" s="92"/>
      <c r="O5295" s="1"/>
      <c r="P5295" s="46"/>
    </row>
    <row r="5296" spans="1:16" ht="16.5" customHeight="1">
      <c r="A5296" s="8"/>
      <c r="B5296" s="1"/>
      <c r="C5296" s="1"/>
      <c r="D5296" s="1"/>
      <c r="E5296" s="1"/>
      <c r="F5296" s="1"/>
      <c r="G5296" s="1"/>
      <c r="H5296" s="1"/>
      <c r="I5296" s="32"/>
      <c r="J5296" s="32"/>
      <c r="K5296" s="27"/>
      <c r="L5296" s="27"/>
      <c r="M5296" s="1"/>
      <c r="N5296" s="92"/>
      <c r="O5296" s="1"/>
      <c r="P5296" s="46"/>
    </row>
    <row r="5297" spans="1:16" ht="16.5" customHeight="1">
      <c r="A5297" s="8"/>
      <c r="B5297" s="1"/>
      <c r="C5297" s="1"/>
      <c r="D5297" s="1"/>
      <c r="E5297" s="1"/>
      <c r="F5297" s="1"/>
      <c r="G5297" s="1"/>
      <c r="H5297" s="1"/>
      <c r="I5297" s="32"/>
      <c r="J5297" s="32"/>
      <c r="K5297" s="27"/>
      <c r="L5297" s="27"/>
      <c r="M5297" s="1"/>
      <c r="N5297" s="92"/>
      <c r="O5297" s="1"/>
      <c r="P5297" s="46"/>
    </row>
    <row r="5298" spans="1:16" ht="16.5" customHeight="1">
      <c r="A5298" s="8"/>
      <c r="B5298" s="1"/>
      <c r="C5298" s="1"/>
      <c r="D5298" s="1"/>
      <c r="E5298" s="1"/>
      <c r="F5298" s="1"/>
      <c r="G5298" s="1"/>
      <c r="H5298" s="1"/>
      <c r="I5298" s="32"/>
      <c r="J5298" s="32"/>
      <c r="K5298" s="27"/>
      <c r="L5298" s="27"/>
      <c r="M5298" s="1"/>
      <c r="N5298" s="92"/>
      <c r="O5298" s="1"/>
      <c r="P5298" s="46"/>
    </row>
    <row r="5299" spans="1:16" ht="16.5" customHeight="1">
      <c r="A5299" s="8"/>
      <c r="B5299" s="1"/>
      <c r="C5299" s="1"/>
      <c r="D5299" s="1"/>
      <c r="E5299" s="1"/>
      <c r="F5299" s="1"/>
      <c r="G5299" s="1"/>
      <c r="H5299" s="1"/>
      <c r="I5299" s="32"/>
      <c r="J5299" s="32"/>
      <c r="K5299" s="27"/>
      <c r="L5299" s="27"/>
      <c r="M5299" s="1"/>
      <c r="N5299" s="92"/>
      <c r="O5299" s="1"/>
      <c r="P5299" s="46"/>
    </row>
    <row r="5300" spans="1:16" ht="16.5" customHeight="1">
      <c r="A5300" s="8"/>
      <c r="B5300" s="1"/>
      <c r="C5300" s="1"/>
      <c r="D5300" s="1"/>
      <c r="E5300" s="1"/>
      <c r="F5300" s="1"/>
      <c r="G5300" s="1"/>
      <c r="H5300" s="1"/>
      <c r="I5300" s="32"/>
      <c r="J5300" s="32"/>
      <c r="K5300" s="27"/>
      <c r="L5300" s="27"/>
      <c r="M5300" s="1"/>
      <c r="N5300" s="92"/>
      <c r="O5300" s="1"/>
      <c r="P5300" s="46"/>
    </row>
    <row r="5301" spans="1:16" ht="16.5" customHeight="1">
      <c r="A5301" s="8"/>
      <c r="B5301" s="1"/>
      <c r="C5301" s="1"/>
      <c r="D5301" s="1"/>
      <c r="E5301" s="1"/>
      <c r="F5301" s="1"/>
      <c r="G5301" s="1"/>
      <c r="H5301" s="1"/>
      <c r="I5301" s="32"/>
      <c r="J5301" s="32"/>
      <c r="K5301" s="27"/>
      <c r="L5301" s="27"/>
      <c r="M5301" s="1"/>
      <c r="N5301" s="92"/>
      <c r="O5301" s="1"/>
      <c r="P5301" s="46"/>
    </row>
    <row r="5302" spans="1:16" ht="16.5" customHeight="1">
      <c r="A5302" s="8"/>
      <c r="B5302" s="1"/>
      <c r="C5302" s="1"/>
      <c r="D5302" s="1"/>
      <c r="E5302" s="1"/>
      <c r="F5302" s="1"/>
      <c r="G5302" s="1"/>
      <c r="H5302" s="1"/>
      <c r="I5302" s="32"/>
      <c r="J5302" s="32"/>
      <c r="K5302" s="27"/>
      <c r="L5302" s="27"/>
      <c r="M5302" s="1"/>
      <c r="N5302" s="92"/>
      <c r="O5302" s="1"/>
      <c r="P5302" s="46"/>
    </row>
    <row r="5303" spans="1:16" ht="16.5" customHeight="1">
      <c r="A5303" s="8"/>
      <c r="B5303" s="1"/>
      <c r="C5303" s="1"/>
      <c r="D5303" s="1"/>
      <c r="E5303" s="1"/>
      <c r="F5303" s="1"/>
      <c r="G5303" s="1"/>
      <c r="H5303" s="1"/>
      <c r="I5303" s="32"/>
      <c r="J5303" s="32"/>
      <c r="K5303" s="27"/>
      <c r="L5303" s="27"/>
      <c r="M5303" s="1"/>
      <c r="N5303" s="92"/>
      <c r="O5303" s="1"/>
      <c r="P5303" s="46"/>
    </row>
    <row r="5304" spans="1:16" ht="16.5" customHeight="1">
      <c r="A5304" s="8"/>
      <c r="B5304" s="1"/>
      <c r="C5304" s="1"/>
      <c r="D5304" s="1"/>
      <c r="E5304" s="1"/>
      <c r="F5304" s="1"/>
      <c r="G5304" s="1"/>
      <c r="H5304" s="1"/>
      <c r="I5304" s="32"/>
      <c r="J5304" s="32"/>
      <c r="K5304" s="27"/>
      <c r="L5304" s="27"/>
      <c r="M5304" s="1"/>
      <c r="N5304" s="92"/>
      <c r="O5304" s="1"/>
      <c r="P5304" s="46"/>
    </row>
    <row r="5305" spans="1:16" ht="16.5" customHeight="1">
      <c r="A5305" s="8"/>
      <c r="B5305" s="1"/>
      <c r="C5305" s="1"/>
      <c r="D5305" s="1"/>
      <c r="E5305" s="1"/>
      <c r="F5305" s="1"/>
      <c r="G5305" s="1"/>
      <c r="H5305" s="1"/>
      <c r="I5305" s="32"/>
      <c r="J5305" s="32"/>
      <c r="K5305" s="27"/>
      <c r="L5305" s="27"/>
      <c r="M5305" s="1"/>
      <c r="N5305" s="92"/>
      <c r="O5305" s="1"/>
      <c r="P5305" s="46"/>
    </row>
    <row r="5306" spans="1:16" ht="16.5" customHeight="1">
      <c r="A5306" s="8"/>
      <c r="B5306" s="1"/>
      <c r="C5306" s="1"/>
      <c r="D5306" s="1"/>
      <c r="E5306" s="1"/>
      <c r="F5306" s="1"/>
      <c r="G5306" s="1"/>
      <c r="H5306" s="1"/>
      <c r="I5306" s="32"/>
      <c r="J5306" s="32"/>
      <c r="K5306" s="27"/>
      <c r="L5306" s="27"/>
      <c r="M5306" s="1"/>
      <c r="N5306" s="92"/>
      <c r="O5306" s="1"/>
      <c r="P5306" s="46"/>
    </row>
    <row r="5307" spans="1:16" ht="16.5" customHeight="1">
      <c r="A5307" s="8"/>
      <c r="B5307" s="1"/>
      <c r="C5307" s="1"/>
      <c r="D5307" s="1"/>
      <c r="E5307" s="1"/>
      <c r="F5307" s="1"/>
      <c r="G5307" s="1"/>
      <c r="H5307" s="1"/>
      <c r="I5307" s="32"/>
      <c r="J5307" s="32"/>
      <c r="K5307" s="27"/>
      <c r="L5307" s="27"/>
      <c r="M5307" s="1"/>
      <c r="N5307" s="92"/>
      <c r="O5307" s="1"/>
      <c r="P5307" s="46"/>
    </row>
    <row r="5308" spans="1:16" ht="16.5" customHeight="1">
      <c r="A5308" s="8"/>
      <c r="B5308" s="1"/>
      <c r="C5308" s="1"/>
      <c r="D5308" s="1"/>
      <c r="E5308" s="1"/>
      <c r="F5308" s="1"/>
      <c r="G5308" s="1"/>
      <c r="H5308" s="1"/>
      <c r="I5308" s="32"/>
      <c r="J5308" s="32"/>
      <c r="K5308" s="27"/>
      <c r="L5308" s="27"/>
      <c r="M5308" s="1"/>
      <c r="N5308" s="92"/>
      <c r="O5308" s="1"/>
      <c r="P5308" s="46"/>
    </row>
    <row r="5309" spans="1:16" ht="16.5" customHeight="1">
      <c r="A5309" s="8"/>
      <c r="B5309" s="1"/>
      <c r="C5309" s="1"/>
      <c r="D5309" s="1"/>
      <c r="E5309" s="1"/>
      <c r="F5309" s="1"/>
      <c r="G5309" s="1"/>
      <c r="H5309" s="1"/>
      <c r="I5309" s="32"/>
      <c r="J5309" s="32"/>
      <c r="K5309" s="27"/>
      <c r="L5309" s="27"/>
      <c r="M5309" s="1"/>
      <c r="N5309" s="92"/>
      <c r="O5309" s="1"/>
      <c r="P5309" s="46"/>
    </row>
    <row r="5310" spans="1:16" ht="16.5" customHeight="1">
      <c r="A5310" s="8"/>
      <c r="B5310" s="1"/>
      <c r="C5310" s="1"/>
      <c r="D5310" s="1"/>
      <c r="E5310" s="1"/>
      <c r="F5310" s="1"/>
      <c r="G5310" s="1"/>
      <c r="H5310" s="1"/>
      <c r="I5310" s="32"/>
      <c r="J5310" s="32"/>
      <c r="K5310" s="27"/>
      <c r="L5310" s="27"/>
      <c r="M5310" s="1"/>
      <c r="N5310" s="92"/>
      <c r="O5310" s="1"/>
      <c r="P5310" s="46"/>
    </row>
    <row r="5311" spans="1:16" ht="16.5" customHeight="1">
      <c r="A5311" s="8"/>
      <c r="B5311" s="1"/>
      <c r="C5311" s="1"/>
      <c r="D5311" s="1"/>
      <c r="E5311" s="1"/>
      <c r="F5311" s="1"/>
      <c r="G5311" s="1"/>
      <c r="H5311" s="1"/>
      <c r="I5311" s="32"/>
      <c r="J5311" s="32"/>
      <c r="K5311" s="27"/>
      <c r="L5311" s="27"/>
      <c r="M5311" s="1"/>
      <c r="N5311" s="92"/>
      <c r="O5311" s="1"/>
      <c r="P5311" s="46"/>
    </row>
    <row r="5312" spans="1:16" ht="16.5" customHeight="1">
      <c r="A5312" s="8"/>
      <c r="B5312" s="1"/>
      <c r="C5312" s="1"/>
      <c r="D5312" s="1"/>
      <c r="E5312" s="1"/>
      <c r="F5312" s="1"/>
      <c r="G5312" s="1"/>
      <c r="H5312" s="1"/>
      <c r="I5312" s="32"/>
      <c r="J5312" s="32"/>
      <c r="K5312" s="27"/>
      <c r="L5312" s="27"/>
      <c r="M5312" s="1"/>
      <c r="N5312" s="92"/>
      <c r="O5312" s="1"/>
      <c r="P5312" s="46"/>
    </row>
    <row r="5313" spans="1:16" ht="16.5" customHeight="1">
      <c r="A5313" s="8"/>
      <c r="B5313" s="1"/>
      <c r="C5313" s="1"/>
      <c r="D5313" s="1"/>
      <c r="E5313" s="1"/>
      <c r="F5313" s="1"/>
      <c r="G5313" s="1"/>
      <c r="H5313" s="1"/>
      <c r="I5313" s="32"/>
      <c r="J5313" s="32"/>
      <c r="K5313" s="27"/>
      <c r="L5313" s="27"/>
      <c r="M5313" s="1"/>
      <c r="N5313" s="92"/>
      <c r="O5313" s="1"/>
      <c r="P5313" s="46"/>
    </row>
    <row r="5314" spans="1:16" ht="16.5" customHeight="1">
      <c r="A5314" s="8"/>
      <c r="B5314" s="1"/>
      <c r="C5314" s="1"/>
      <c r="D5314" s="1"/>
      <c r="E5314" s="1"/>
      <c r="F5314" s="1"/>
      <c r="G5314" s="1"/>
      <c r="H5314" s="1"/>
      <c r="I5314" s="32"/>
      <c r="J5314" s="32"/>
      <c r="K5314" s="27"/>
      <c r="L5314" s="27"/>
      <c r="M5314" s="1"/>
      <c r="N5314" s="92"/>
      <c r="O5314" s="1"/>
      <c r="P5314" s="46"/>
    </row>
    <row r="5315" spans="1:16" ht="16.5" customHeight="1">
      <c r="A5315" s="8"/>
      <c r="B5315" s="1"/>
      <c r="C5315" s="1"/>
      <c r="D5315" s="1"/>
      <c r="E5315" s="1"/>
      <c r="F5315" s="1"/>
      <c r="G5315" s="1"/>
      <c r="H5315" s="1"/>
      <c r="I5315" s="32"/>
      <c r="J5315" s="32"/>
      <c r="K5315" s="27"/>
      <c r="L5315" s="27"/>
      <c r="M5315" s="1"/>
      <c r="N5315" s="92"/>
      <c r="O5315" s="1"/>
      <c r="P5315" s="46"/>
    </row>
    <row r="5316" spans="1:16" ht="16.5" customHeight="1">
      <c r="A5316" s="8"/>
      <c r="B5316" s="1"/>
      <c r="C5316" s="1"/>
      <c r="D5316" s="1"/>
      <c r="E5316" s="1"/>
      <c r="F5316" s="1"/>
      <c r="G5316" s="1"/>
      <c r="H5316" s="1"/>
      <c r="I5316" s="32"/>
      <c r="J5316" s="32"/>
      <c r="K5316" s="27"/>
      <c r="L5316" s="27"/>
      <c r="M5316" s="1"/>
      <c r="N5316" s="92"/>
      <c r="O5316" s="1"/>
      <c r="P5316" s="46"/>
    </row>
    <row r="5317" spans="1:16" ht="16.5" customHeight="1">
      <c r="A5317" s="8"/>
      <c r="B5317" s="1"/>
      <c r="C5317" s="1"/>
      <c r="D5317" s="1"/>
      <c r="E5317" s="1"/>
      <c r="F5317" s="1"/>
      <c r="G5317" s="1"/>
      <c r="H5317" s="1"/>
      <c r="I5317" s="32"/>
      <c r="J5317" s="32"/>
      <c r="K5317" s="27"/>
      <c r="L5317" s="27"/>
      <c r="M5317" s="1"/>
      <c r="N5317" s="92"/>
      <c r="O5317" s="1"/>
      <c r="P5317" s="46"/>
    </row>
    <row r="5318" spans="1:16" ht="16.5" customHeight="1">
      <c r="A5318" s="8"/>
      <c r="B5318" s="1"/>
      <c r="C5318" s="1"/>
      <c r="D5318" s="1"/>
      <c r="E5318" s="1"/>
      <c r="F5318" s="1"/>
      <c r="G5318" s="1"/>
      <c r="H5318" s="1"/>
      <c r="I5318" s="32"/>
      <c r="J5318" s="32"/>
      <c r="K5318" s="27"/>
      <c r="L5318" s="27"/>
      <c r="M5318" s="1"/>
      <c r="N5318" s="92"/>
      <c r="O5318" s="1"/>
      <c r="P5318" s="46"/>
    </row>
    <row r="5319" spans="1:16" ht="16.5" customHeight="1">
      <c r="A5319" s="8"/>
      <c r="B5319" s="1"/>
      <c r="C5319" s="1"/>
      <c r="D5319" s="1"/>
      <c r="E5319" s="1"/>
      <c r="F5319" s="1"/>
      <c r="G5319" s="1"/>
      <c r="H5319" s="1"/>
      <c r="I5319" s="32"/>
      <c r="J5319" s="32"/>
      <c r="K5319" s="27"/>
      <c r="L5319" s="27"/>
      <c r="M5319" s="1"/>
      <c r="N5319" s="92"/>
      <c r="O5319" s="1"/>
      <c r="P5319" s="46"/>
    </row>
    <row r="5320" spans="1:16" ht="16.5" customHeight="1">
      <c r="A5320" s="8"/>
      <c r="B5320" s="1"/>
      <c r="C5320" s="1"/>
      <c r="D5320" s="1"/>
      <c r="E5320" s="1"/>
      <c r="F5320" s="1"/>
      <c r="G5320" s="1"/>
      <c r="H5320" s="1"/>
      <c r="I5320" s="32"/>
      <c r="J5320" s="32"/>
      <c r="K5320" s="27"/>
      <c r="L5320" s="27"/>
      <c r="M5320" s="1"/>
      <c r="N5320" s="92"/>
      <c r="O5320" s="1"/>
      <c r="P5320" s="46"/>
    </row>
    <row r="5321" spans="1:16" ht="16.5" customHeight="1">
      <c r="A5321" s="8"/>
      <c r="B5321" s="1"/>
      <c r="C5321" s="1"/>
      <c r="D5321" s="1"/>
      <c r="E5321" s="1"/>
      <c r="F5321" s="1"/>
      <c r="G5321" s="1"/>
      <c r="H5321" s="1"/>
      <c r="I5321" s="32"/>
      <c r="J5321" s="32"/>
      <c r="K5321" s="27"/>
      <c r="L5321" s="27"/>
      <c r="M5321" s="1"/>
      <c r="N5321" s="92"/>
      <c r="O5321" s="1"/>
      <c r="P5321" s="46"/>
    </row>
    <row r="5322" spans="1:16" ht="16.5" customHeight="1">
      <c r="A5322" s="8"/>
      <c r="B5322" s="1"/>
      <c r="C5322" s="1"/>
      <c r="D5322" s="1"/>
      <c r="E5322" s="1"/>
      <c r="F5322" s="1"/>
      <c r="G5322" s="1"/>
      <c r="H5322" s="1"/>
      <c r="I5322" s="32"/>
      <c r="J5322" s="32"/>
      <c r="K5322" s="27"/>
      <c r="L5322" s="27"/>
      <c r="M5322" s="1"/>
      <c r="N5322" s="92"/>
      <c r="O5322" s="1"/>
      <c r="P5322" s="46"/>
    </row>
    <row r="5323" spans="1:16" ht="16.5" customHeight="1">
      <c r="A5323" s="8"/>
      <c r="B5323" s="1"/>
      <c r="C5323" s="1"/>
      <c r="D5323" s="1"/>
      <c r="E5323" s="1"/>
      <c r="F5323" s="1"/>
      <c r="G5323" s="1"/>
      <c r="H5323" s="1"/>
      <c r="I5323" s="32"/>
      <c r="J5323" s="32"/>
      <c r="K5323" s="27"/>
      <c r="L5323" s="27"/>
      <c r="M5323" s="1"/>
      <c r="N5323" s="92"/>
      <c r="O5323" s="1"/>
      <c r="P5323" s="46"/>
    </row>
    <row r="5324" spans="1:16" ht="16.5" customHeight="1">
      <c r="A5324" s="8"/>
      <c r="B5324" s="1"/>
      <c r="C5324" s="1"/>
      <c r="D5324" s="1"/>
      <c r="E5324" s="1"/>
      <c r="F5324" s="1"/>
      <c r="G5324" s="1"/>
      <c r="H5324" s="1"/>
      <c r="I5324" s="32"/>
      <c r="J5324" s="32"/>
      <c r="K5324" s="27"/>
      <c r="L5324" s="27"/>
      <c r="M5324" s="1"/>
      <c r="N5324" s="92"/>
      <c r="O5324" s="1"/>
      <c r="P5324" s="46"/>
    </row>
    <row r="5325" spans="1:16" ht="16.5" customHeight="1">
      <c r="A5325" s="8"/>
      <c r="B5325" s="1"/>
      <c r="C5325" s="1"/>
      <c r="D5325" s="1"/>
      <c r="E5325" s="1"/>
      <c r="F5325" s="1"/>
      <c r="G5325" s="1"/>
      <c r="H5325" s="1"/>
      <c r="I5325" s="32"/>
      <c r="J5325" s="32"/>
      <c r="K5325" s="27"/>
      <c r="L5325" s="27"/>
      <c r="M5325" s="1"/>
      <c r="N5325" s="92"/>
      <c r="O5325" s="1"/>
      <c r="P5325" s="46"/>
    </row>
    <row r="5326" spans="1:16" ht="16.5" customHeight="1">
      <c r="A5326" s="8"/>
      <c r="B5326" s="1"/>
      <c r="C5326" s="1"/>
      <c r="D5326" s="1"/>
      <c r="E5326" s="1"/>
      <c r="F5326" s="1"/>
      <c r="G5326" s="1"/>
      <c r="H5326" s="1"/>
      <c r="I5326" s="32"/>
      <c r="J5326" s="32"/>
      <c r="K5326" s="27"/>
      <c r="L5326" s="27"/>
      <c r="M5326" s="1"/>
      <c r="N5326" s="92"/>
      <c r="O5326" s="1"/>
      <c r="P5326" s="46"/>
    </row>
    <row r="5327" spans="1:16" ht="16.5" customHeight="1">
      <c r="A5327" s="8"/>
      <c r="B5327" s="1"/>
      <c r="C5327" s="1"/>
      <c r="D5327" s="1"/>
      <c r="E5327" s="1"/>
      <c r="F5327" s="1"/>
      <c r="G5327" s="1"/>
      <c r="H5327" s="1"/>
      <c r="I5327" s="32"/>
      <c r="J5327" s="32"/>
      <c r="K5327" s="27"/>
      <c r="L5327" s="27"/>
      <c r="M5327" s="1"/>
      <c r="N5327" s="92"/>
      <c r="O5327" s="1"/>
      <c r="P5327" s="46"/>
    </row>
    <row r="5328" spans="1:16" ht="16.5" customHeight="1">
      <c r="A5328" s="8"/>
      <c r="B5328" s="1"/>
      <c r="C5328" s="1"/>
      <c r="D5328" s="1"/>
      <c r="E5328" s="1"/>
      <c r="F5328" s="1"/>
      <c r="G5328" s="1"/>
      <c r="H5328" s="1"/>
      <c r="I5328" s="32"/>
      <c r="J5328" s="32"/>
      <c r="K5328" s="27"/>
      <c r="L5328" s="27"/>
      <c r="M5328" s="1"/>
      <c r="N5328" s="92"/>
      <c r="O5328" s="1"/>
      <c r="P5328" s="46"/>
    </row>
    <row r="5329" spans="1:16" ht="16.5" customHeight="1">
      <c r="A5329" s="8"/>
      <c r="B5329" s="1"/>
      <c r="C5329" s="1"/>
      <c r="D5329" s="1"/>
      <c r="E5329" s="1"/>
      <c r="F5329" s="1"/>
      <c r="G5329" s="1"/>
      <c r="H5329" s="1"/>
      <c r="I5329" s="32"/>
      <c r="J5329" s="32"/>
      <c r="K5329" s="27"/>
      <c r="L5329" s="27"/>
      <c r="M5329" s="1"/>
      <c r="N5329" s="92"/>
      <c r="O5329" s="1"/>
      <c r="P5329" s="46"/>
    </row>
    <row r="5330" spans="1:16" ht="16.5" customHeight="1">
      <c r="A5330" s="8"/>
      <c r="B5330" s="1"/>
      <c r="C5330" s="1"/>
      <c r="D5330" s="1"/>
      <c r="E5330" s="1"/>
      <c r="F5330" s="1"/>
      <c r="G5330" s="1"/>
      <c r="H5330" s="1"/>
      <c r="I5330" s="32"/>
      <c r="J5330" s="32"/>
      <c r="K5330" s="27"/>
      <c r="L5330" s="27"/>
      <c r="M5330" s="1"/>
      <c r="N5330" s="92"/>
      <c r="O5330" s="1"/>
      <c r="P5330" s="46"/>
    </row>
    <row r="5331" spans="1:16" ht="16.5" customHeight="1">
      <c r="A5331" s="8"/>
      <c r="B5331" s="1"/>
      <c r="C5331" s="1"/>
      <c r="D5331" s="1"/>
      <c r="E5331" s="1"/>
      <c r="F5331" s="1"/>
      <c r="G5331" s="1"/>
      <c r="H5331" s="1"/>
      <c r="I5331" s="32"/>
      <c r="J5331" s="32"/>
      <c r="K5331" s="27"/>
      <c r="L5331" s="27"/>
      <c r="M5331" s="1"/>
      <c r="N5331" s="92"/>
      <c r="O5331" s="1"/>
      <c r="P5331" s="46"/>
    </row>
    <row r="5332" spans="1:16" ht="16.5" customHeight="1">
      <c r="A5332" s="8"/>
      <c r="B5332" s="1"/>
      <c r="C5332" s="1"/>
      <c r="D5332" s="1"/>
      <c r="E5332" s="1"/>
      <c r="F5332" s="1"/>
      <c r="G5332" s="1"/>
      <c r="H5332" s="1"/>
      <c r="I5332" s="32"/>
      <c r="J5332" s="32"/>
      <c r="K5332" s="27"/>
      <c r="L5332" s="27"/>
      <c r="M5332" s="1"/>
      <c r="N5332" s="92"/>
      <c r="O5332" s="1"/>
      <c r="P5332" s="46"/>
    </row>
    <row r="5333" spans="1:16" ht="16.5" customHeight="1">
      <c r="A5333" s="8"/>
      <c r="B5333" s="1"/>
      <c r="C5333" s="1"/>
      <c r="D5333" s="1"/>
      <c r="E5333" s="1"/>
      <c r="F5333" s="1"/>
      <c r="G5333" s="1"/>
      <c r="H5333" s="1"/>
      <c r="I5333" s="32"/>
      <c r="J5333" s="32"/>
      <c r="K5333" s="27"/>
      <c r="L5333" s="27"/>
      <c r="M5333" s="1"/>
      <c r="N5333" s="92"/>
      <c r="O5333" s="1"/>
      <c r="P5333" s="46"/>
    </row>
    <row r="5334" spans="1:16" ht="16.5" customHeight="1">
      <c r="A5334" s="8"/>
      <c r="B5334" s="1"/>
      <c r="C5334" s="1"/>
      <c r="D5334" s="1"/>
      <c r="E5334" s="1"/>
      <c r="F5334" s="1"/>
      <c r="G5334" s="1"/>
      <c r="H5334" s="1"/>
      <c r="I5334" s="32"/>
      <c r="J5334" s="32"/>
      <c r="K5334" s="27"/>
      <c r="L5334" s="27"/>
      <c r="M5334" s="1"/>
      <c r="N5334" s="92"/>
      <c r="O5334" s="1"/>
      <c r="P5334" s="46"/>
    </row>
    <row r="5335" spans="1:16" ht="16.5" customHeight="1">
      <c r="A5335" s="8"/>
      <c r="B5335" s="1"/>
      <c r="C5335" s="1"/>
      <c r="D5335" s="1"/>
      <c r="E5335" s="1"/>
      <c r="F5335" s="1"/>
      <c r="G5335" s="1"/>
      <c r="H5335" s="1"/>
      <c r="I5335" s="32"/>
      <c r="J5335" s="32"/>
      <c r="K5335" s="27"/>
      <c r="L5335" s="27"/>
      <c r="M5335" s="1"/>
      <c r="N5335" s="92"/>
      <c r="O5335" s="1"/>
      <c r="P5335" s="46"/>
    </row>
    <row r="5336" spans="1:16" ht="16.5" customHeight="1">
      <c r="A5336" s="8"/>
      <c r="B5336" s="1"/>
      <c r="C5336" s="1"/>
      <c r="D5336" s="1"/>
      <c r="E5336" s="1"/>
      <c r="F5336" s="1"/>
      <c r="G5336" s="1"/>
      <c r="H5336" s="1"/>
      <c r="I5336" s="32"/>
      <c r="J5336" s="32"/>
      <c r="K5336" s="27"/>
      <c r="L5336" s="27"/>
      <c r="M5336" s="1"/>
      <c r="N5336" s="92"/>
      <c r="O5336" s="1"/>
      <c r="P5336" s="46"/>
    </row>
    <row r="5337" spans="1:16" ht="16.5" customHeight="1">
      <c r="A5337" s="8"/>
      <c r="B5337" s="1"/>
      <c r="C5337" s="1"/>
      <c r="D5337" s="1"/>
      <c r="E5337" s="1"/>
      <c r="F5337" s="1"/>
      <c r="G5337" s="1"/>
      <c r="H5337" s="1"/>
      <c r="I5337" s="32"/>
      <c r="J5337" s="32"/>
      <c r="K5337" s="27"/>
      <c r="L5337" s="27"/>
      <c r="M5337" s="1"/>
      <c r="N5337" s="92"/>
      <c r="O5337" s="1"/>
      <c r="P5337" s="46"/>
    </row>
    <row r="5338" spans="1:16" ht="16.5" customHeight="1">
      <c r="A5338" s="8"/>
      <c r="B5338" s="1"/>
      <c r="C5338" s="1"/>
      <c r="D5338" s="1"/>
      <c r="E5338" s="1"/>
      <c r="F5338" s="1"/>
      <c r="G5338" s="1"/>
      <c r="H5338" s="1"/>
      <c r="I5338" s="32"/>
      <c r="J5338" s="32"/>
      <c r="K5338" s="27"/>
      <c r="L5338" s="27"/>
      <c r="M5338" s="1"/>
      <c r="N5338" s="92"/>
      <c r="O5338" s="1"/>
      <c r="P5338" s="46"/>
    </row>
    <row r="5339" spans="1:16" ht="16.5" customHeight="1">
      <c r="A5339" s="8"/>
      <c r="B5339" s="1"/>
      <c r="C5339" s="1"/>
      <c r="D5339" s="1"/>
      <c r="E5339" s="1"/>
      <c r="F5339" s="1"/>
      <c r="G5339" s="1"/>
      <c r="H5339" s="1"/>
      <c r="I5339" s="32"/>
      <c r="J5339" s="32"/>
      <c r="K5339" s="27"/>
      <c r="L5339" s="27"/>
      <c r="M5339" s="1"/>
      <c r="N5339" s="92"/>
      <c r="O5339" s="1"/>
      <c r="P5339" s="46"/>
    </row>
    <row r="5340" spans="1:16" ht="16.5" customHeight="1">
      <c r="A5340" s="8"/>
      <c r="B5340" s="1"/>
      <c r="C5340" s="1"/>
      <c r="D5340" s="1"/>
      <c r="E5340" s="1"/>
      <c r="F5340" s="1"/>
      <c r="G5340" s="1"/>
      <c r="H5340" s="1"/>
      <c r="I5340" s="32"/>
      <c r="J5340" s="32"/>
      <c r="K5340" s="27"/>
      <c r="L5340" s="27"/>
      <c r="M5340" s="1"/>
      <c r="N5340" s="92"/>
      <c r="O5340" s="1"/>
      <c r="P5340" s="46"/>
    </row>
    <row r="5341" spans="1:16" ht="16.5" customHeight="1">
      <c r="A5341" s="8"/>
      <c r="B5341" s="1"/>
      <c r="C5341" s="1"/>
      <c r="D5341" s="1"/>
      <c r="E5341" s="1"/>
      <c r="F5341" s="1"/>
      <c r="G5341" s="1"/>
      <c r="H5341" s="1"/>
      <c r="I5341" s="32"/>
      <c r="J5341" s="32"/>
      <c r="K5341" s="27"/>
      <c r="L5341" s="27"/>
      <c r="M5341" s="1"/>
      <c r="N5341" s="92"/>
      <c r="O5341" s="1"/>
      <c r="P5341" s="46"/>
    </row>
    <row r="5342" spans="1:16" ht="16.5" customHeight="1">
      <c r="A5342" s="8"/>
      <c r="B5342" s="1"/>
      <c r="C5342" s="1"/>
      <c r="D5342" s="1"/>
      <c r="E5342" s="1"/>
      <c r="F5342" s="1"/>
      <c r="G5342" s="1"/>
      <c r="H5342" s="1"/>
      <c r="I5342" s="32"/>
      <c r="J5342" s="32"/>
      <c r="K5342" s="27"/>
      <c r="L5342" s="27"/>
      <c r="M5342" s="1"/>
      <c r="N5342" s="92"/>
      <c r="O5342" s="1"/>
      <c r="P5342" s="46"/>
    </row>
    <row r="5343" spans="1:16" ht="16.5" customHeight="1">
      <c r="A5343" s="8"/>
      <c r="B5343" s="1"/>
      <c r="C5343" s="1"/>
      <c r="D5343" s="1"/>
      <c r="E5343" s="1"/>
      <c r="F5343" s="1"/>
      <c r="G5343" s="1"/>
      <c r="H5343" s="1"/>
      <c r="I5343" s="32"/>
      <c r="J5343" s="32"/>
      <c r="K5343" s="27"/>
      <c r="L5343" s="27"/>
      <c r="M5343" s="1"/>
      <c r="N5343" s="92"/>
      <c r="O5343" s="1"/>
      <c r="P5343" s="46"/>
    </row>
    <row r="5344" spans="1:16" ht="16.5" customHeight="1">
      <c r="A5344" s="8"/>
      <c r="B5344" s="1"/>
      <c r="C5344" s="1"/>
      <c r="D5344" s="1"/>
      <c r="E5344" s="1"/>
      <c r="F5344" s="1"/>
      <c r="G5344" s="1"/>
      <c r="H5344" s="1"/>
      <c r="I5344" s="32"/>
      <c r="J5344" s="32"/>
      <c r="K5344" s="27"/>
      <c r="L5344" s="27"/>
      <c r="M5344" s="1"/>
      <c r="N5344" s="92"/>
      <c r="O5344" s="1"/>
      <c r="P5344" s="46"/>
    </row>
    <row r="5345" spans="1:16" ht="16.5" customHeight="1">
      <c r="A5345" s="8"/>
      <c r="B5345" s="1"/>
      <c r="C5345" s="1"/>
      <c r="D5345" s="1"/>
      <c r="E5345" s="1"/>
      <c r="F5345" s="1"/>
      <c r="G5345" s="1"/>
      <c r="H5345" s="1"/>
      <c r="I5345" s="32"/>
      <c r="J5345" s="32"/>
      <c r="K5345" s="27"/>
      <c r="L5345" s="27"/>
      <c r="M5345" s="1"/>
      <c r="N5345" s="92"/>
      <c r="O5345" s="1"/>
      <c r="P5345" s="46"/>
    </row>
    <row r="5346" spans="1:16" ht="16.5" customHeight="1">
      <c r="A5346" s="8"/>
      <c r="B5346" s="1"/>
      <c r="C5346" s="1"/>
      <c r="D5346" s="1"/>
      <c r="E5346" s="1"/>
      <c r="F5346" s="1"/>
      <c r="G5346" s="1"/>
      <c r="H5346" s="1"/>
      <c r="I5346" s="32"/>
      <c r="J5346" s="32"/>
      <c r="K5346" s="27"/>
      <c r="L5346" s="27"/>
      <c r="M5346" s="1"/>
      <c r="N5346" s="92"/>
      <c r="O5346" s="1"/>
      <c r="P5346" s="46"/>
    </row>
    <row r="5347" spans="1:16" ht="16.5" customHeight="1">
      <c r="A5347" s="8"/>
      <c r="B5347" s="1"/>
      <c r="C5347" s="1"/>
      <c r="D5347" s="1"/>
      <c r="E5347" s="1"/>
      <c r="F5347" s="1"/>
      <c r="G5347" s="1"/>
      <c r="H5347" s="1"/>
      <c r="I5347" s="32"/>
      <c r="J5347" s="32"/>
      <c r="K5347" s="27"/>
      <c r="L5347" s="27"/>
      <c r="M5347" s="1"/>
      <c r="N5347" s="92"/>
      <c r="O5347" s="1"/>
      <c r="P5347" s="46"/>
    </row>
    <row r="5348" spans="1:16" ht="16.5" customHeight="1">
      <c r="A5348" s="8"/>
      <c r="B5348" s="1"/>
      <c r="C5348" s="1"/>
      <c r="D5348" s="1"/>
      <c r="E5348" s="1"/>
      <c r="F5348" s="1"/>
      <c r="G5348" s="1"/>
      <c r="H5348" s="1"/>
      <c r="I5348" s="32"/>
      <c r="J5348" s="32"/>
      <c r="K5348" s="27"/>
      <c r="L5348" s="27"/>
      <c r="M5348" s="1"/>
      <c r="N5348" s="92"/>
      <c r="O5348" s="1"/>
      <c r="P5348" s="46"/>
    </row>
    <row r="5349" spans="1:16" ht="16.5" customHeight="1">
      <c r="A5349" s="8"/>
      <c r="B5349" s="1"/>
      <c r="C5349" s="1"/>
      <c r="D5349" s="1"/>
      <c r="E5349" s="1"/>
      <c r="F5349" s="1"/>
      <c r="G5349" s="1"/>
      <c r="H5349" s="1"/>
      <c r="I5349" s="32"/>
      <c r="J5349" s="32"/>
      <c r="K5349" s="27"/>
      <c r="L5349" s="27"/>
      <c r="M5349" s="1"/>
      <c r="N5349" s="92"/>
      <c r="O5349" s="1"/>
      <c r="P5349" s="46"/>
    </row>
    <row r="5350" spans="1:16" ht="16.5" customHeight="1">
      <c r="A5350" s="8"/>
      <c r="B5350" s="1"/>
      <c r="C5350" s="1"/>
      <c r="D5350" s="1"/>
      <c r="E5350" s="1"/>
      <c r="F5350" s="1"/>
      <c r="G5350" s="1"/>
      <c r="H5350" s="1"/>
      <c r="I5350" s="32"/>
      <c r="J5350" s="32"/>
      <c r="K5350" s="27"/>
      <c r="L5350" s="27"/>
      <c r="M5350" s="1"/>
      <c r="N5350" s="92"/>
      <c r="O5350" s="1"/>
      <c r="P5350" s="46"/>
    </row>
    <row r="5351" spans="1:16" ht="16.5" customHeight="1">
      <c r="A5351" s="8"/>
      <c r="B5351" s="1"/>
      <c r="C5351" s="1"/>
      <c r="D5351" s="1"/>
      <c r="E5351" s="1"/>
      <c r="F5351" s="1"/>
      <c r="G5351" s="1"/>
      <c r="H5351" s="1"/>
      <c r="I5351" s="32"/>
      <c r="J5351" s="32"/>
      <c r="K5351" s="27"/>
      <c r="L5351" s="27"/>
      <c r="M5351" s="1"/>
      <c r="N5351" s="92"/>
      <c r="O5351" s="1"/>
      <c r="P5351" s="46"/>
    </row>
    <row r="5352" spans="1:16" ht="16.5" customHeight="1">
      <c r="A5352" s="8"/>
      <c r="B5352" s="1"/>
      <c r="C5352" s="1"/>
      <c r="D5352" s="1"/>
      <c r="E5352" s="1"/>
      <c r="F5352" s="1"/>
      <c r="G5352" s="1"/>
      <c r="H5352" s="1"/>
      <c r="I5352" s="32"/>
      <c r="J5352" s="32"/>
      <c r="K5352" s="27"/>
      <c r="L5352" s="27"/>
      <c r="M5352" s="1"/>
      <c r="N5352" s="92"/>
      <c r="O5352" s="1"/>
      <c r="P5352" s="46"/>
    </row>
    <row r="5353" spans="1:16" ht="16.5" customHeight="1">
      <c r="A5353" s="8"/>
      <c r="B5353" s="1"/>
      <c r="C5353" s="1"/>
      <c r="D5353" s="1"/>
      <c r="E5353" s="1"/>
      <c r="F5353" s="1"/>
      <c r="G5353" s="1"/>
      <c r="H5353" s="1"/>
      <c r="I5353" s="32"/>
      <c r="J5353" s="32"/>
      <c r="K5353" s="27"/>
      <c r="L5353" s="27"/>
      <c r="M5353" s="1"/>
      <c r="N5353" s="92"/>
      <c r="O5353" s="1"/>
      <c r="P5353" s="46"/>
    </row>
    <row r="5354" spans="1:16" ht="16.5" customHeight="1">
      <c r="A5354" s="8"/>
      <c r="B5354" s="1"/>
      <c r="C5354" s="1"/>
      <c r="D5354" s="1"/>
      <c r="E5354" s="1"/>
      <c r="F5354" s="1"/>
      <c r="G5354" s="1"/>
      <c r="H5354" s="1"/>
      <c r="I5354" s="32"/>
      <c r="J5354" s="32"/>
      <c r="K5354" s="27"/>
      <c r="L5354" s="27"/>
      <c r="M5354" s="1"/>
      <c r="N5354" s="92"/>
      <c r="O5354" s="1"/>
      <c r="P5354" s="46"/>
    </row>
    <row r="5355" spans="1:16" ht="16.5" customHeight="1">
      <c r="A5355" s="8"/>
      <c r="B5355" s="1"/>
      <c r="C5355" s="1"/>
      <c r="D5355" s="1"/>
      <c r="E5355" s="1"/>
      <c r="F5355" s="1"/>
      <c r="G5355" s="1"/>
      <c r="H5355" s="1"/>
      <c r="I5355" s="32"/>
      <c r="J5355" s="32"/>
      <c r="K5355" s="27"/>
      <c r="L5355" s="27"/>
      <c r="M5355" s="1"/>
      <c r="N5355" s="92"/>
      <c r="O5355" s="1"/>
      <c r="P5355" s="46"/>
    </row>
    <row r="5356" spans="1:16" ht="16.5" customHeight="1">
      <c r="A5356" s="8"/>
      <c r="B5356" s="1"/>
      <c r="C5356" s="1"/>
      <c r="D5356" s="1"/>
      <c r="E5356" s="1"/>
      <c r="F5356" s="1"/>
      <c r="G5356" s="1"/>
      <c r="H5356" s="1"/>
      <c r="I5356" s="32"/>
      <c r="J5356" s="32"/>
      <c r="K5356" s="27"/>
      <c r="L5356" s="27"/>
      <c r="M5356" s="1"/>
      <c r="N5356" s="92"/>
      <c r="O5356" s="1"/>
      <c r="P5356" s="46"/>
    </row>
    <row r="5357" spans="1:16" ht="16.5" customHeight="1">
      <c r="A5357" s="8"/>
      <c r="B5357" s="1"/>
      <c r="C5357" s="1"/>
      <c r="D5357" s="1"/>
      <c r="E5357" s="1"/>
      <c r="F5357" s="1"/>
      <c r="G5357" s="1"/>
      <c r="H5357" s="1"/>
      <c r="I5357" s="32"/>
      <c r="J5357" s="32"/>
      <c r="K5357" s="27"/>
      <c r="L5357" s="27"/>
      <c r="M5357" s="1"/>
      <c r="N5357" s="92"/>
      <c r="O5357" s="1"/>
      <c r="P5357" s="46"/>
    </row>
    <row r="5358" spans="1:16" ht="16.5" customHeight="1">
      <c r="A5358" s="8"/>
      <c r="B5358" s="1"/>
      <c r="C5358" s="1"/>
      <c r="D5358" s="1"/>
      <c r="E5358" s="1"/>
      <c r="F5358" s="1"/>
      <c r="G5358" s="1"/>
      <c r="H5358" s="1"/>
      <c r="I5358" s="32"/>
      <c r="J5358" s="32"/>
      <c r="K5358" s="27"/>
      <c r="L5358" s="27"/>
      <c r="M5358" s="1"/>
      <c r="N5358" s="92"/>
      <c r="O5358" s="1"/>
      <c r="P5358" s="46"/>
    </row>
    <row r="5359" spans="1:16" ht="16.5" customHeight="1">
      <c r="A5359" s="8"/>
      <c r="B5359" s="1"/>
      <c r="C5359" s="1"/>
      <c r="D5359" s="1"/>
      <c r="E5359" s="1"/>
      <c r="F5359" s="1"/>
      <c r="G5359" s="1"/>
      <c r="H5359" s="1"/>
      <c r="I5359" s="32"/>
      <c r="J5359" s="32"/>
      <c r="K5359" s="27"/>
      <c r="L5359" s="27"/>
      <c r="M5359" s="1"/>
      <c r="N5359" s="92"/>
      <c r="O5359" s="1"/>
      <c r="P5359" s="46"/>
    </row>
    <row r="5360" spans="1:16" ht="16.5" customHeight="1">
      <c r="A5360" s="8"/>
      <c r="B5360" s="1"/>
      <c r="C5360" s="1"/>
      <c r="D5360" s="1"/>
      <c r="E5360" s="1"/>
      <c r="F5360" s="1"/>
      <c r="G5360" s="1"/>
      <c r="H5360" s="1"/>
      <c r="I5360" s="32"/>
      <c r="J5360" s="32"/>
      <c r="K5360" s="27"/>
      <c r="L5360" s="27"/>
      <c r="M5360" s="1"/>
      <c r="N5360" s="92"/>
      <c r="O5360" s="1"/>
      <c r="P5360" s="46"/>
    </row>
    <row r="5361" spans="1:16" ht="16.5" customHeight="1">
      <c r="A5361" s="8"/>
      <c r="B5361" s="1"/>
      <c r="C5361" s="1"/>
      <c r="D5361" s="1"/>
      <c r="E5361" s="1"/>
      <c r="F5361" s="1"/>
      <c r="G5361" s="1"/>
      <c r="H5361" s="1"/>
      <c r="I5361" s="32"/>
      <c r="J5361" s="32"/>
      <c r="K5361" s="27"/>
      <c r="L5361" s="27"/>
      <c r="M5361" s="1"/>
      <c r="N5361" s="92"/>
      <c r="O5361" s="1"/>
      <c r="P5361" s="46"/>
    </row>
    <row r="5362" spans="1:16" ht="16.5" customHeight="1">
      <c r="A5362" s="8"/>
      <c r="B5362" s="1"/>
      <c r="C5362" s="1"/>
      <c r="D5362" s="1"/>
      <c r="E5362" s="1"/>
      <c r="F5362" s="1"/>
      <c r="G5362" s="1"/>
      <c r="H5362" s="1"/>
      <c r="I5362" s="32"/>
      <c r="J5362" s="32"/>
      <c r="K5362" s="27"/>
      <c r="L5362" s="27"/>
      <c r="M5362" s="1"/>
      <c r="N5362" s="92"/>
      <c r="O5362" s="1"/>
      <c r="P5362" s="46"/>
    </row>
    <row r="5363" spans="1:16" ht="16.5" customHeight="1">
      <c r="A5363" s="8"/>
      <c r="B5363" s="1"/>
      <c r="C5363" s="1"/>
      <c r="D5363" s="1"/>
      <c r="E5363" s="1"/>
      <c r="F5363" s="1"/>
      <c r="G5363" s="1"/>
      <c r="H5363" s="1"/>
      <c r="I5363" s="32"/>
      <c r="J5363" s="32"/>
      <c r="K5363" s="27"/>
      <c r="L5363" s="27"/>
      <c r="M5363" s="1"/>
      <c r="N5363" s="92"/>
      <c r="O5363" s="1"/>
      <c r="P5363" s="46"/>
    </row>
    <row r="5364" spans="1:16" ht="16.5" customHeight="1">
      <c r="A5364" s="8"/>
      <c r="B5364" s="1"/>
      <c r="C5364" s="1"/>
      <c r="D5364" s="1"/>
      <c r="E5364" s="1"/>
      <c r="F5364" s="1"/>
      <c r="G5364" s="1"/>
      <c r="H5364" s="1"/>
      <c r="I5364" s="32"/>
      <c r="J5364" s="32"/>
      <c r="K5364" s="27"/>
      <c r="L5364" s="27"/>
      <c r="M5364" s="1"/>
      <c r="N5364" s="92"/>
      <c r="O5364" s="1"/>
      <c r="P5364" s="46"/>
    </row>
    <row r="5365" spans="1:16" ht="16.5" customHeight="1">
      <c r="A5365" s="8"/>
      <c r="B5365" s="1"/>
      <c r="C5365" s="1"/>
      <c r="D5365" s="1"/>
      <c r="E5365" s="1"/>
      <c r="F5365" s="1"/>
      <c r="G5365" s="1"/>
      <c r="H5365" s="1"/>
      <c r="I5365" s="32"/>
      <c r="J5365" s="32"/>
      <c r="K5365" s="27"/>
      <c r="L5365" s="27"/>
      <c r="M5365" s="1"/>
      <c r="N5365" s="92"/>
      <c r="O5365" s="1"/>
      <c r="P5365" s="46"/>
    </row>
    <row r="5366" spans="1:16" ht="16.5" customHeight="1">
      <c r="A5366" s="8"/>
      <c r="B5366" s="1"/>
      <c r="C5366" s="1"/>
      <c r="D5366" s="1"/>
      <c r="E5366" s="1"/>
      <c r="F5366" s="1"/>
      <c r="G5366" s="1"/>
      <c r="H5366" s="1"/>
      <c r="I5366" s="32"/>
      <c r="J5366" s="32"/>
      <c r="K5366" s="27"/>
      <c r="L5366" s="27"/>
      <c r="M5366" s="1"/>
      <c r="N5366" s="92"/>
      <c r="O5366" s="1"/>
      <c r="P5366" s="46"/>
    </row>
    <row r="5367" spans="1:16" ht="16.5" customHeight="1">
      <c r="A5367" s="8"/>
      <c r="B5367" s="1"/>
      <c r="C5367" s="1"/>
      <c r="D5367" s="1"/>
      <c r="E5367" s="1"/>
      <c r="F5367" s="1"/>
      <c r="G5367" s="1"/>
      <c r="H5367" s="1"/>
      <c r="I5367" s="32"/>
      <c r="J5367" s="32"/>
      <c r="K5367" s="27"/>
      <c r="L5367" s="27"/>
      <c r="M5367" s="1"/>
      <c r="N5367" s="92"/>
      <c r="O5367" s="1"/>
      <c r="P5367" s="46"/>
    </row>
    <row r="5368" spans="1:16" ht="16.5" customHeight="1">
      <c r="A5368" s="8"/>
      <c r="B5368" s="1"/>
      <c r="C5368" s="1"/>
      <c r="D5368" s="1"/>
      <c r="E5368" s="1"/>
      <c r="F5368" s="1"/>
      <c r="G5368" s="1"/>
      <c r="H5368" s="1"/>
      <c r="I5368" s="32"/>
      <c r="J5368" s="32"/>
      <c r="K5368" s="27"/>
      <c r="L5368" s="27"/>
      <c r="M5368" s="1"/>
      <c r="N5368" s="92"/>
      <c r="O5368" s="1"/>
      <c r="P5368" s="46"/>
    </row>
    <row r="5369" spans="1:16" ht="16.5" customHeight="1">
      <c r="A5369" s="8"/>
      <c r="B5369" s="1"/>
      <c r="C5369" s="1"/>
      <c r="D5369" s="1"/>
      <c r="E5369" s="1"/>
      <c r="F5369" s="1"/>
      <c r="G5369" s="1"/>
      <c r="H5369" s="1"/>
      <c r="I5369" s="32"/>
      <c r="J5369" s="32"/>
      <c r="K5369" s="27"/>
      <c r="L5369" s="27"/>
      <c r="M5369" s="1"/>
      <c r="N5369" s="92"/>
      <c r="O5369" s="1"/>
      <c r="P5369" s="46"/>
    </row>
    <row r="5370" spans="1:16" ht="16.5" customHeight="1">
      <c r="A5370" s="8"/>
      <c r="B5370" s="1"/>
      <c r="C5370" s="1"/>
      <c r="D5370" s="1"/>
      <c r="E5370" s="1"/>
      <c r="F5370" s="1"/>
      <c r="G5370" s="1"/>
      <c r="H5370" s="1"/>
      <c r="I5370" s="32"/>
      <c r="J5370" s="32"/>
      <c r="K5370" s="27"/>
      <c r="L5370" s="27"/>
      <c r="M5370" s="1"/>
      <c r="N5370" s="92"/>
      <c r="O5370" s="1"/>
      <c r="P5370" s="46"/>
    </row>
    <row r="5371" spans="1:16" ht="16.5" customHeight="1">
      <c r="A5371" s="8"/>
      <c r="B5371" s="1"/>
      <c r="C5371" s="1"/>
      <c r="D5371" s="1"/>
      <c r="E5371" s="1"/>
      <c r="F5371" s="1"/>
      <c r="G5371" s="1"/>
      <c r="H5371" s="1"/>
      <c r="I5371" s="32"/>
      <c r="J5371" s="32"/>
      <c r="K5371" s="27"/>
      <c r="L5371" s="27"/>
      <c r="M5371" s="1"/>
      <c r="N5371" s="92"/>
      <c r="O5371" s="1"/>
      <c r="P5371" s="46"/>
    </row>
    <row r="5372" spans="1:16" ht="16.5" customHeight="1">
      <c r="A5372" s="8"/>
      <c r="B5372" s="1"/>
      <c r="C5372" s="1"/>
      <c r="D5372" s="1"/>
      <c r="E5372" s="1"/>
      <c r="F5372" s="1"/>
      <c r="G5372" s="1"/>
      <c r="H5372" s="1"/>
      <c r="I5372" s="32"/>
      <c r="J5372" s="32"/>
      <c r="K5372" s="27"/>
      <c r="L5372" s="27"/>
      <c r="M5372" s="1"/>
      <c r="N5372" s="92"/>
      <c r="O5372" s="1"/>
      <c r="P5372" s="46"/>
    </row>
    <row r="5373" spans="1:16" ht="16.5" customHeight="1">
      <c r="A5373" s="8"/>
      <c r="B5373" s="1"/>
      <c r="C5373" s="1"/>
      <c r="D5373" s="1"/>
      <c r="E5373" s="1"/>
      <c r="F5373" s="1"/>
      <c r="G5373" s="1"/>
      <c r="H5373" s="1"/>
      <c r="I5373" s="32"/>
      <c r="J5373" s="32"/>
      <c r="K5373" s="27"/>
      <c r="L5373" s="27"/>
      <c r="M5373" s="1"/>
      <c r="N5373" s="92"/>
      <c r="O5373" s="1"/>
      <c r="P5373" s="46"/>
    </row>
    <row r="5374" spans="1:16" ht="16.5" customHeight="1">
      <c r="A5374" s="8"/>
      <c r="B5374" s="1"/>
      <c r="C5374" s="1"/>
      <c r="D5374" s="1"/>
      <c r="E5374" s="1"/>
      <c r="F5374" s="1"/>
      <c r="G5374" s="1"/>
      <c r="H5374" s="1"/>
      <c r="I5374" s="32"/>
      <c r="J5374" s="32"/>
      <c r="K5374" s="27"/>
      <c r="L5374" s="27"/>
      <c r="M5374" s="1"/>
      <c r="N5374" s="92"/>
      <c r="O5374" s="1"/>
      <c r="P5374" s="46"/>
    </row>
    <row r="5375" spans="1:16" ht="16.5" customHeight="1">
      <c r="A5375" s="8"/>
      <c r="B5375" s="1"/>
      <c r="C5375" s="1"/>
      <c r="D5375" s="1"/>
      <c r="E5375" s="1"/>
      <c r="F5375" s="1"/>
      <c r="G5375" s="1"/>
      <c r="H5375" s="1"/>
      <c r="I5375" s="32"/>
      <c r="J5375" s="32"/>
      <c r="K5375" s="27"/>
      <c r="L5375" s="27"/>
      <c r="M5375" s="1"/>
      <c r="N5375" s="92"/>
      <c r="O5375" s="1"/>
      <c r="P5375" s="46"/>
    </row>
    <row r="5376" spans="1:16" ht="16.5" customHeight="1">
      <c r="A5376" s="8"/>
      <c r="B5376" s="1"/>
      <c r="C5376" s="1"/>
      <c r="D5376" s="1"/>
      <c r="E5376" s="1"/>
      <c r="F5376" s="1"/>
      <c r="G5376" s="1"/>
      <c r="H5376" s="1"/>
      <c r="I5376" s="32"/>
      <c r="J5376" s="32"/>
      <c r="K5376" s="27"/>
      <c r="L5376" s="27"/>
      <c r="M5376" s="1"/>
      <c r="N5376" s="92"/>
      <c r="O5376" s="1"/>
      <c r="P5376" s="46"/>
    </row>
    <row r="5377" spans="1:16" ht="16.5" customHeight="1">
      <c r="A5377" s="8"/>
      <c r="B5377" s="1"/>
      <c r="C5377" s="1"/>
      <c r="D5377" s="1"/>
      <c r="E5377" s="1"/>
      <c r="F5377" s="1"/>
      <c r="G5377" s="1"/>
      <c r="H5377" s="1"/>
      <c r="I5377" s="32"/>
      <c r="J5377" s="32"/>
      <c r="K5377" s="27"/>
      <c r="L5377" s="27"/>
      <c r="M5377" s="1"/>
      <c r="N5377" s="92"/>
      <c r="O5377" s="1"/>
      <c r="P5377" s="46"/>
    </row>
    <row r="5378" spans="1:16" ht="16.5" customHeight="1">
      <c r="A5378" s="8"/>
      <c r="B5378" s="1"/>
      <c r="C5378" s="1"/>
      <c r="D5378" s="1"/>
      <c r="E5378" s="1"/>
      <c r="F5378" s="1"/>
      <c r="G5378" s="1"/>
      <c r="H5378" s="1"/>
      <c r="I5378" s="32"/>
      <c r="J5378" s="32"/>
      <c r="K5378" s="27"/>
      <c r="L5378" s="27"/>
      <c r="M5378" s="1"/>
      <c r="N5378" s="92"/>
      <c r="O5378" s="1"/>
      <c r="P5378" s="46"/>
    </row>
    <row r="5379" spans="1:16" ht="16.5" customHeight="1">
      <c r="A5379" s="8"/>
      <c r="B5379" s="1"/>
      <c r="C5379" s="1"/>
      <c r="D5379" s="1"/>
      <c r="E5379" s="1"/>
      <c r="F5379" s="1"/>
      <c r="G5379" s="1"/>
      <c r="H5379" s="1"/>
      <c r="I5379" s="32"/>
      <c r="J5379" s="32"/>
      <c r="K5379" s="27"/>
      <c r="L5379" s="27"/>
      <c r="M5379" s="1"/>
      <c r="N5379" s="92"/>
      <c r="O5379" s="1"/>
      <c r="P5379" s="46"/>
    </row>
    <row r="5380" spans="1:16" ht="16.5" customHeight="1">
      <c r="A5380" s="8"/>
      <c r="B5380" s="1"/>
      <c r="C5380" s="1"/>
      <c r="D5380" s="1"/>
      <c r="E5380" s="1"/>
      <c r="F5380" s="1"/>
      <c r="G5380" s="1"/>
      <c r="H5380" s="1"/>
      <c r="I5380" s="32"/>
      <c r="J5380" s="32"/>
      <c r="K5380" s="27"/>
      <c r="L5380" s="27"/>
      <c r="M5380" s="1"/>
      <c r="N5380" s="92"/>
      <c r="O5380" s="1"/>
      <c r="P5380" s="46"/>
    </row>
    <row r="5381" spans="1:16" ht="16.5" customHeight="1">
      <c r="A5381" s="8"/>
      <c r="B5381" s="1"/>
      <c r="C5381" s="1"/>
      <c r="D5381" s="1"/>
      <c r="E5381" s="1"/>
      <c r="F5381" s="1"/>
      <c r="G5381" s="1"/>
      <c r="H5381" s="1"/>
      <c r="I5381" s="32"/>
      <c r="J5381" s="32"/>
      <c r="K5381" s="27"/>
      <c r="L5381" s="27"/>
      <c r="M5381" s="1"/>
      <c r="N5381" s="92"/>
      <c r="O5381" s="1"/>
      <c r="P5381" s="46"/>
    </row>
    <row r="5382" spans="1:16" ht="16.5" customHeight="1">
      <c r="A5382" s="8"/>
      <c r="B5382" s="1"/>
      <c r="C5382" s="1"/>
      <c r="D5382" s="1"/>
      <c r="E5382" s="1"/>
      <c r="F5382" s="1"/>
      <c r="G5382" s="1"/>
      <c r="H5382" s="1"/>
      <c r="I5382" s="32"/>
      <c r="J5382" s="32"/>
      <c r="K5382" s="27"/>
      <c r="L5382" s="27"/>
      <c r="M5382" s="1"/>
      <c r="N5382" s="92"/>
      <c r="O5382" s="1"/>
      <c r="P5382" s="46"/>
    </row>
    <row r="5383" spans="1:16" ht="16.5" customHeight="1">
      <c r="A5383" s="8"/>
      <c r="B5383" s="1"/>
      <c r="C5383" s="1"/>
      <c r="D5383" s="1"/>
      <c r="E5383" s="1"/>
      <c r="F5383" s="1"/>
      <c r="G5383" s="1"/>
      <c r="H5383" s="1"/>
      <c r="I5383" s="32"/>
      <c r="J5383" s="32"/>
      <c r="K5383" s="27"/>
      <c r="L5383" s="27"/>
      <c r="M5383" s="1"/>
      <c r="N5383" s="92"/>
      <c r="O5383" s="1"/>
      <c r="P5383" s="46"/>
    </row>
    <row r="5384" spans="1:16" ht="16.5" customHeight="1">
      <c r="A5384" s="8"/>
      <c r="B5384" s="1"/>
      <c r="C5384" s="1"/>
      <c r="D5384" s="1"/>
      <c r="E5384" s="1"/>
      <c r="F5384" s="1"/>
      <c r="G5384" s="1"/>
      <c r="H5384" s="1"/>
      <c r="I5384" s="32"/>
      <c r="J5384" s="32"/>
      <c r="K5384" s="27"/>
      <c r="L5384" s="27"/>
      <c r="M5384" s="1"/>
      <c r="N5384" s="92"/>
      <c r="O5384" s="1"/>
      <c r="P5384" s="46"/>
    </row>
    <row r="5385" spans="1:16" ht="16.5" customHeight="1">
      <c r="A5385" s="8"/>
      <c r="B5385" s="1"/>
      <c r="C5385" s="1"/>
      <c r="D5385" s="1"/>
      <c r="E5385" s="1"/>
      <c r="F5385" s="1"/>
      <c r="G5385" s="1"/>
      <c r="H5385" s="1"/>
      <c r="I5385" s="32"/>
      <c r="J5385" s="32"/>
      <c r="K5385" s="27"/>
      <c r="L5385" s="27"/>
      <c r="M5385" s="1"/>
      <c r="N5385" s="92"/>
      <c r="O5385" s="1"/>
      <c r="P5385" s="46"/>
    </row>
    <row r="5386" spans="1:16" ht="16.5" customHeight="1">
      <c r="A5386" s="8"/>
      <c r="B5386" s="1"/>
      <c r="C5386" s="1"/>
      <c r="D5386" s="1"/>
      <c r="E5386" s="1"/>
      <c r="F5386" s="1"/>
      <c r="G5386" s="1"/>
      <c r="H5386" s="1"/>
      <c r="I5386" s="32"/>
      <c r="J5386" s="32"/>
      <c r="K5386" s="27"/>
      <c r="L5386" s="27"/>
      <c r="M5386" s="1"/>
      <c r="N5386" s="92"/>
      <c r="O5386" s="1"/>
      <c r="P5386" s="46"/>
    </row>
    <row r="5387" spans="1:16" ht="16.5" customHeight="1">
      <c r="A5387" s="8"/>
      <c r="B5387" s="1"/>
      <c r="C5387" s="1"/>
      <c r="D5387" s="1"/>
      <c r="E5387" s="1"/>
      <c r="F5387" s="1"/>
      <c r="G5387" s="1"/>
      <c r="H5387" s="1"/>
      <c r="I5387" s="32"/>
      <c r="J5387" s="32"/>
      <c r="K5387" s="27"/>
      <c r="L5387" s="27"/>
      <c r="M5387" s="1"/>
      <c r="N5387" s="92"/>
      <c r="O5387" s="1"/>
      <c r="P5387" s="46"/>
    </row>
    <row r="5388" spans="1:16" ht="16.5" customHeight="1">
      <c r="A5388" s="8"/>
      <c r="B5388" s="1"/>
      <c r="C5388" s="1"/>
      <c r="D5388" s="1"/>
      <c r="E5388" s="1"/>
      <c r="F5388" s="1"/>
      <c r="G5388" s="1"/>
      <c r="H5388" s="1"/>
      <c r="I5388" s="32"/>
      <c r="J5388" s="32"/>
      <c r="K5388" s="27"/>
      <c r="L5388" s="27"/>
      <c r="M5388" s="1"/>
      <c r="N5388" s="92"/>
      <c r="O5388" s="1"/>
      <c r="P5388" s="46"/>
    </row>
    <row r="5389" spans="1:16" ht="16.5" customHeight="1">
      <c r="A5389" s="8"/>
      <c r="B5389" s="1"/>
      <c r="C5389" s="1"/>
      <c r="D5389" s="1"/>
      <c r="E5389" s="1"/>
      <c r="F5389" s="1"/>
      <c r="G5389" s="1"/>
      <c r="H5389" s="1"/>
      <c r="I5389" s="32"/>
      <c r="J5389" s="32"/>
      <c r="K5389" s="27"/>
      <c r="L5389" s="27"/>
      <c r="M5389" s="1"/>
      <c r="N5389" s="92"/>
      <c r="O5389" s="1"/>
      <c r="P5389" s="46"/>
    </row>
    <row r="5390" spans="1:16" ht="16.5" customHeight="1">
      <c r="A5390" s="8"/>
      <c r="B5390" s="1"/>
      <c r="C5390" s="1"/>
      <c r="D5390" s="1"/>
      <c r="E5390" s="1"/>
      <c r="F5390" s="1"/>
      <c r="G5390" s="1"/>
      <c r="H5390" s="1"/>
      <c r="I5390" s="32"/>
      <c r="J5390" s="32"/>
      <c r="K5390" s="27"/>
      <c r="L5390" s="27"/>
      <c r="M5390" s="1"/>
      <c r="N5390" s="92"/>
      <c r="O5390" s="1"/>
      <c r="P5390" s="46"/>
    </row>
    <row r="5391" spans="1:16" ht="16.5" customHeight="1">
      <c r="A5391" s="8"/>
      <c r="B5391" s="1"/>
      <c r="C5391" s="1"/>
      <c r="D5391" s="1"/>
      <c r="E5391" s="1"/>
      <c r="F5391" s="1"/>
      <c r="G5391" s="1"/>
      <c r="H5391" s="1"/>
      <c r="I5391" s="32"/>
      <c r="J5391" s="32"/>
      <c r="K5391" s="27"/>
      <c r="L5391" s="27"/>
      <c r="M5391" s="1"/>
      <c r="N5391" s="92"/>
      <c r="O5391" s="1"/>
      <c r="P5391" s="46"/>
    </row>
    <row r="5392" spans="1:16" ht="16.5" customHeight="1">
      <c r="A5392" s="8"/>
      <c r="B5392" s="1"/>
      <c r="C5392" s="1"/>
      <c r="D5392" s="1"/>
      <c r="E5392" s="1"/>
      <c r="F5392" s="1"/>
      <c r="G5392" s="1"/>
      <c r="H5392" s="1"/>
      <c r="I5392" s="32"/>
      <c r="J5392" s="32"/>
      <c r="K5392" s="27"/>
      <c r="L5392" s="27"/>
      <c r="M5392" s="1"/>
      <c r="N5392" s="92"/>
      <c r="O5392" s="1"/>
      <c r="P5392" s="46"/>
    </row>
    <row r="5393" spans="1:16" ht="16.5" customHeight="1">
      <c r="A5393" s="8"/>
      <c r="B5393" s="1"/>
      <c r="C5393" s="1"/>
      <c r="D5393" s="1"/>
      <c r="E5393" s="1"/>
      <c r="F5393" s="1"/>
      <c r="G5393" s="1"/>
      <c r="H5393" s="1"/>
      <c r="I5393" s="32"/>
      <c r="J5393" s="32"/>
      <c r="K5393" s="27"/>
      <c r="L5393" s="27"/>
      <c r="M5393" s="1"/>
      <c r="N5393" s="92"/>
      <c r="O5393" s="1"/>
      <c r="P5393" s="46"/>
    </row>
    <row r="5394" spans="1:16" ht="16.5" customHeight="1">
      <c r="A5394" s="8"/>
      <c r="B5394" s="1"/>
      <c r="C5394" s="1"/>
      <c r="D5394" s="1"/>
      <c r="E5394" s="1"/>
      <c r="F5394" s="1"/>
      <c r="G5394" s="1"/>
      <c r="H5394" s="1"/>
      <c r="I5394" s="32"/>
      <c r="J5394" s="32"/>
      <c r="K5394" s="27"/>
      <c r="L5394" s="27"/>
      <c r="M5394" s="1"/>
      <c r="N5394" s="92"/>
      <c r="O5394" s="1"/>
      <c r="P5394" s="46"/>
    </row>
    <row r="5395" spans="1:16" ht="16.5" customHeight="1">
      <c r="A5395" s="8"/>
      <c r="B5395" s="1"/>
      <c r="C5395" s="1"/>
      <c r="D5395" s="1"/>
      <c r="E5395" s="1"/>
      <c r="F5395" s="1"/>
      <c r="G5395" s="1"/>
      <c r="H5395" s="1"/>
      <c r="I5395" s="32"/>
      <c r="J5395" s="32"/>
      <c r="K5395" s="27"/>
      <c r="L5395" s="27"/>
      <c r="M5395" s="1"/>
      <c r="N5395" s="92"/>
      <c r="O5395" s="1"/>
      <c r="P5395" s="46"/>
    </row>
    <row r="5396" spans="1:16" ht="16.5" customHeight="1">
      <c r="A5396" s="8"/>
      <c r="B5396" s="1"/>
      <c r="C5396" s="1"/>
      <c r="D5396" s="1"/>
      <c r="E5396" s="1"/>
      <c r="F5396" s="1"/>
      <c r="G5396" s="1"/>
      <c r="H5396" s="1"/>
      <c r="I5396" s="32"/>
      <c r="J5396" s="32"/>
      <c r="K5396" s="27"/>
      <c r="L5396" s="27"/>
      <c r="M5396" s="1"/>
      <c r="N5396" s="92"/>
      <c r="O5396" s="1"/>
      <c r="P5396" s="46"/>
    </row>
    <row r="5397" spans="1:16" ht="16.5" customHeight="1">
      <c r="A5397" s="8"/>
      <c r="B5397" s="1"/>
      <c r="C5397" s="1"/>
      <c r="D5397" s="1"/>
      <c r="E5397" s="1"/>
      <c r="F5397" s="1"/>
      <c r="G5397" s="1"/>
      <c r="H5397" s="1"/>
      <c r="I5397" s="32"/>
      <c r="J5397" s="32"/>
      <c r="K5397" s="27"/>
      <c r="L5397" s="27"/>
      <c r="M5397" s="1"/>
      <c r="N5397" s="92"/>
      <c r="O5397" s="1"/>
      <c r="P5397" s="46"/>
    </row>
    <row r="5398" spans="1:16" ht="16.5" customHeight="1">
      <c r="A5398" s="8"/>
      <c r="B5398" s="1"/>
      <c r="C5398" s="1"/>
      <c r="D5398" s="1"/>
      <c r="E5398" s="1"/>
      <c r="F5398" s="1"/>
      <c r="G5398" s="1"/>
      <c r="H5398" s="1"/>
      <c r="I5398" s="32"/>
      <c r="J5398" s="32"/>
      <c r="K5398" s="27"/>
      <c r="L5398" s="27"/>
      <c r="M5398" s="1"/>
      <c r="N5398" s="92"/>
      <c r="O5398" s="1"/>
      <c r="P5398" s="46"/>
    </row>
    <row r="5399" spans="1:16" ht="16.5" customHeight="1">
      <c r="A5399" s="8"/>
      <c r="B5399" s="1"/>
      <c r="C5399" s="1"/>
      <c r="D5399" s="1"/>
      <c r="E5399" s="1"/>
      <c r="F5399" s="1"/>
      <c r="G5399" s="1"/>
      <c r="H5399" s="1"/>
      <c r="I5399" s="32"/>
      <c r="J5399" s="32"/>
      <c r="K5399" s="27"/>
      <c r="L5399" s="27"/>
      <c r="M5399" s="1"/>
      <c r="N5399" s="92"/>
      <c r="O5399" s="1"/>
      <c r="P5399" s="46"/>
    </row>
    <row r="5400" spans="1:16" ht="16.5" customHeight="1">
      <c r="A5400" s="8"/>
      <c r="B5400" s="1"/>
      <c r="C5400" s="1"/>
      <c r="D5400" s="1"/>
      <c r="E5400" s="1"/>
      <c r="F5400" s="1"/>
      <c r="G5400" s="1"/>
      <c r="H5400" s="1"/>
      <c r="I5400" s="32"/>
      <c r="J5400" s="32"/>
      <c r="K5400" s="27"/>
      <c r="L5400" s="27"/>
      <c r="M5400" s="1"/>
      <c r="N5400" s="92"/>
      <c r="O5400" s="1"/>
      <c r="P5400" s="46"/>
    </row>
    <row r="5401" spans="1:16" ht="16.5" customHeight="1">
      <c r="A5401" s="8"/>
      <c r="B5401" s="1"/>
      <c r="C5401" s="1"/>
      <c r="D5401" s="1"/>
      <c r="E5401" s="1"/>
      <c r="F5401" s="1"/>
      <c r="G5401" s="1"/>
      <c r="H5401" s="1"/>
      <c r="I5401" s="32"/>
      <c r="J5401" s="32"/>
      <c r="K5401" s="27"/>
      <c r="L5401" s="27"/>
      <c r="M5401" s="1"/>
      <c r="N5401" s="92"/>
      <c r="O5401" s="1"/>
      <c r="P5401" s="46"/>
    </row>
    <row r="5402" spans="1:16" ht="16.5" customHeight="1">
      <c r="A5402" s="8"/>
      <c r="B5402" s="1"/>
      <c r="C5402" s="1"/>
      <c r="D5402" s="1"/>
      <c r="E5402" s="1"/>
      <c r="F5402" s="1"/>
      <c r="G5402" s="1"/>
      <c r="H5402" s="1"/>
      <c r="I5402" s="32"/>
      <c r="J5402" s="32"/>
      <c r="K5402" s="27"/>
      <c r="L5402" s="27"/>
      <c r="M5402" s="1"/>
      <c r="N5402" s="92"/>
      <c r="O5402" s="1"/>
      <c r="P5402" s="46"/>
    </row>
    <row r="5403" spans="1:16" ht="16.5" customHeight="1">
      <c r="A5403" s="8"/>
      <c r="B5403" s="1"/>
      <c r="C5403" s="1"/>
      <c r="D5403" s="1"/>
      <c r="E5403" s="1"/>
      <c r="F5403" s="1"/>
      <c r="G5403" s="1"/>
      <c r="H5403" s="1"/>
      <c r="I5403" s="32"/>
      <c r="J5403" s="32"/>
      <c r="K5403" s="27"/>
      <c r="L5403" s="27"/>
      <c r="M5403" s="1"/>
      <c r="N5403" s="92"/>
      <c r="O5403" s="1"/>
      <c r="P5403" s="46"/>
    </row>
    <row r="5404" spans="1:16" ht="16.5" customHeight="1">
      <c r="A5404" s="8"/>
      <c r="B5404" s="1"/>
      <c r="C5404" s="1"/>
      <c r="D5404" s="1"/>
      <c r="E5404" s="1"/>
      <c r="F5404" s="1"/>
      <c r="G5404" s="1"/>
      <c r="H5404" s="1"/>
      <c r="I5404" s="32"/>
      <c r="J5404" s="32"/>
      <c r="K5404" s="27"/>
      <c r="L5404" s="27"/>
      <c r="M5404" s="1"/>
      <c r="N5404" s="92"/>
      <c r="O5404" s="1"/>
      <c r="P5404" s="46"/>
    </row>
    <row r="5405" spans="1:16" ht="16.5" customHeight="1">
      <c r="A5405" s="8"/>
      <c r="B5405" s="1"/>
      <c r="C5405" s="1"/>
      <c r="D5405" s="1"/>
      <c r="E5405" s="1"/>
      <c r="F5405" s="1"/>
      <c r="G5405" s="1"/>
      <c r="H5405" s="1"/>
      <c r="I5405" s="32"/>
      <c r="J5405" s="32"/>
      <c r="K5405" s="27"/>
      <c r="L5405" s="27"/>
      <c r="M5405" s="1"/>
      <c r="N5405" s="92"/>
      <c r="O5405" s="1"/>
      <c r="P5405" s="46"/>
    </row>
    <row r="5406" spans="1:16" ht="16.5" customHeight="1">
      <c r="A5406" s="8"/>
      <c r="B5406" s="1"/>
      <c r="C5406" s="1"/>
      <c r="D5406" s="1"/>
      <c r="E5406" s="1"/>
      <c r="F5406" s="1"/>
      <c r="G5406" s="1"/>
      <c r="H5406" s="1"/>
      <c r="I5406" s="32"/>
      <c r="J5406" s="32"/>
      <c r="K5406" s="27"/>
      <c r="L5406" s="27"/>
      <c r="M5406" s="1"/>
      <c r="N5406" s="92"/>
      <c r="O5406" s="1"/>
      <c r="P5406" s="46"/>
    </row>
    <row r="5407" spans="1:16" ht="16.5" customHeight="1">
      <c r="A5407" s="8"/>
      <c r="B5407" s="1"/>
      <c r="C5407" s="1"/>
      <c r="D5407" s="1"/>
      <c r="E5407" s="1"/>
      <c r="F5407" s="1"/>
      <c r="G5407" s="1"/>
      <c r="H5407" s="1"/>
      <c r="I5407" s="32"/>
      <c r="J5407" s="32"/>
      <c r="K5407" s="27"/>
      <c r="L5407" s="27"/>
      <c r="M5407" s="1"/>
      <c r="N5407" s="92"/>
      <c r="O5407" s="1"/>
      <c r="P5407" s="46"/>
    </row>
    <row r="5408" spans="1:16" ht="16.5" customHeight="1">
      <c r="A5408" s="8"/>
      <c r="B5408" s="1"/>
      <c r="C5408" s="1"/>
      <c r="D5408" s="1"/>
      <c r="E5408" s="1"/>
      <c r="F5408" s="1"/>
      <c r="G5408" s="1"/>
      <c r="H5408" s="1"/>
      <c r="I5408" s="32"/>
      <c r="J5408" s="32"/>
      <c r="K5408" s="27"/>
      <c r="L5408" s="27"/>
      <c r="M5408" s="1"/>
      <c r="N5408" s="92"/>
      <c r="O5408" s="1"/>
      <c r="P5408" s="46"/>
    </row>
    <row r="5409" spans="1:16" ht="16.5" customHeight="1">
      <c r="A5409" s="8"/>
      <c r="B5409" s="1"/>
      <c r="C5409" s="1"/>
      <c r="D5409" s="1"/>
      <c r="E5409" s="1"/>
      <c r="F5409" s="1"/>
      <c r="G5409" s="1"/>
      <c r="H5409" s="1"/>
      <c r="I5409" s="32"/>
      <c r="J5409" s="32"/>
      <c r="K5409" s="27"/>
      <c r="L5409" s="27"/>
      <c r="M5409" s="1"/>
      <c r="N5409" s="92"/>
      <c r="O5409" s="1"/>
      <c r="P5409" s="46"/>
    </row>
    <row r="5410" spans="1:16" ht="16.5" customHeight="1">
      <c r="A5410" s="8"/>
      <c r="B5410" s="1"/>
      <c r="C5410" s="1"/>
      <c r="D5410" s="1"/>
      <c r="E5410" s="1"/>
      <c r="F5410" s="1"/>
      <c r="G5410" s="1"/>
      <c r="H5410" s="1"/>
      <c r="I5410" s="32"/>
      <c r="J5410" s="32"/>
      <c r="K5410" s="27"/>
      <c r="L5410" s="27"/>
      <c r="M5410" s="1"/>
      <c r="N5410" s="92"/>
      <c r="O5410" s="1"/>
      <c r="P5410" s="46"/>
    </row>
    <row r="5411" spans="1:16" ht="16.5" customHeight="1">
      <c r="A5411" s="8"/>
      <c r="B5411" s="1"/>
      <c r="C5411" s="1"/>
      <c r="D5411" s="1"/>
      <c r="E5411" s="1"/>
      <c r="F5411" s="1"/>
      <c r="G5411" s="1"/>
      <c r="H5411" s="1"/>
      <c r="I5411" s="32"/>
      <c r="J5411" s="32"/>
      <c r="K5411" s="27"/>
      <c r="L5411" s="27"/>
      <c r="M5411" s="1"/>
      <c r="N5411" s="92"/>
      <c r="O5411" s="1"/>
      <c r="P5411" s="46"/>
    </row>
    <row r="5412" spans="1:16" ht="16.5" customHeight="1">
      <c r="A5412" s="8"/>
      <c r="B5412" s="1"/>
      <c r="C5412" s="1"/>
      <c r="D5412" s="1"/>
      <c r="E5412" s="1"/>
      <c r="F5412" s="1"/>
      <c r="G5412" s="1"/>
      <c r="H5412" s="1"/>
      <c r="I5412" s="32"/>
      <c r="J5412" s="32"/>
      <c r="K5412" s="27"/>
      <c r="L5412" s="27"/>
      <c r="M5412" s="1"/>
      <c r="N5412" s="92"/>
      <c r="O5412" s="1"/>
      <c r="P5412" s="46"/>
    </row>
    <row r="5413" spans="1:16" ht="16.5" customHeight="1">
      <c r="A5413" s="8"/>
      <c r="B5413" s="1"/>
      <c r="C5413" s="1"/>
      <c r="D5413" s="1"/>
      <c r="E5413" s="1"/>
      <c r="F5413" s="1"/>
      <c r="G5413" s="1"/>
      <c r="H5413" s="1"/>
      <c r="I5413" s="32"/>
      <c r="J5413" s="32"/>
      <c r="K5413" s="27"/>
      <c r="L5413" s="27"/>
      <c r="M5413" s="1"/>
      <c r="N5413" s="92"/>
      <c r="O5413" s="1"/>
      <c r="P5413" s="46"/>
    </row>
    <row r="5414" spans="1:16" ht="16.5" customHeight="1">
      <c r="A5414" s="8"/>
      <c r="B5414" s="1"/>
      <c r="C5414" s="1"/>
      <c r="D5414" s="1"/>
      <c r="E5414" s="1"/>
      <c r="F5414" s="1"/>
      <c r="G5414" s="1"/>
      <c r="H5414" s="1"/>
      <c r="I5414" s="32"/>
      <c r="J5414" s="32"/>
      <c r="K5414" s="27"/>
      <c r="L5414" s="27"/>
      <c r="M5414" s="1"/>
      <c r="N5414" s="92"/>
      <c r="O5414" s="1"/>
      <c r="P5414" s="46"/>
    </row>
    <row r="5415" spans="1:16" ht="16.5" customHeight="1">
      <c r="A5415" s="8"/>
      <c r="B5415" s="1"/>
      <c r="C5415" s="1"/>
      <c r="D5415" s="1"/>
      <c r="E5415" s="1"/>
      <c r="F5415" s="1"/>
      <c r="G5415" s="1"/>
      <c r="H5415" s="1"/>
      <c r="I5415" s="32"/>
      <c r="J5415" s="32"/>
      <c r="K5415" s="27"/>
      <c r="L5415" s="27"/>
      <c r="M5415" s="1"/>
      <c r="N5415" s="92"/>
      <c r="O5415" s="1"/>
      <c r="P5415" s="46"/>
    </row>
    <row r="5416" spans="1:16" ht="16.5" customHeight="1">
      <c r="A5416" s="8"/>
      <c r="B5416" s="1"/>
      <c r="C5416" s="1"/>
      <c r="D5416" s="1"/>
      <c r="E5416" s="1"/>
      <c r="F5416" s="1"/>
      <c r="G5416" s="1"/>
      <c r="H5416" s="1"/>
      <c r="I5416" s="32"/>
      <c r="J5416" s="32"/>
      <c r="K5416" s="27"/>
      <c r="L5416" s="27"/>
      <c r="M5416" s="1"/>
      <c r="N5416" s="92"/>
      <c r="O5416" s="1"/>
      <c r="P5416" s="46"/>
    </row>
    <row r="5417" spans="1:16" ht="16.5" customHeight="1">
      <c r="A5417" s="8"/>
      <c r="B5417" s="1"/>
      <c r="C5417" s="1"/>
      <c r="D5417" s="1"/>
      <c r="E5417" s="1"/>
      <c r="F5417" s="1"/>
      <c r="G5417" s="1"/>
      <c r="H5417" s="1"/>
      <c r="I5417" s="32"/>
      <c r="J5417" s="32"/>
      <c r="K5417" s="27"/>
      <c r="L5417" s="27"/>
      <c r="M5417" s="1"/>
      <c r="N5417" s="92"/>
      <c r="O5417" s="1"/>
      <c r="P5417" s="46"/>
    </row>
    <row r="5418" spans="1:16" ht="16.5" customHeight="1">
      <c r="A5418" s="8"/>
      <c r="B5418" s="1"/>
      <c r="C5418" s="1"/>
      <c r="D5418" s="1"/>
      <c r="E5418" s="1"/>
      <c r="F5418" s="1"/>
      <c r="G5418" s="1"/>
      <c r="H5418" s="1"/>
      <c r="I5418" s="32"/>
      <c r="J5418" s="32"/>
      <c r="K5418" s="27"/>
      <c r="L5418" s="27"/>
      <c r="M5418" s="1"/>
      <c r="N5418" s="92"/>
      <c r="O5418" s="1"/>
      <c r="P5418" s="46"/>
    </row>
    <row r="5419" spans="1:16" ht="16.5" customHeight="1">
      <c r="A5419" s="8"/>
      <c r="B5419" s="1"/>
      <c r="C5419" s="1"/>
      <c r="D5419" s="1"/>
      <c r="E5419" s="1"/>
      <c r="F5419" s="1"/>
      <c r="G5419" s="1"/>
      <c r="H5419" s="1"/>
      <c r="I5419" s="32"/>
      <c r="J5419" s="32"/>
      <c r="K5419" s="27"/>
      <c r="L5419" s="27"/>
      <c r="M5419" s="1"/>
      <c r="N5419" s="92"/>
      <c r="O5419" s="1"/>
      <c r="P5419" s="46"/>
    </row>
    <row r="5420" spans="1:16" ht="16.5" customHeight="1">
      <c r="A5420" s="8"/>
      <c r="B5420" s="1"/>
      <c r="C5420" s="1"/>
      <c r="D5420" s="1"/>
      <c r="E5420" s="1"/>
      <c r="F5420" s="1"/>
      <c r="G5420" s="1"/>
      <c r="H5420" s="1"/>
      <c r="I5420" s="32"/>
      <c r="J5420" s="32"/>
      <c r="K5420" s="27"/>
      <c r="L5420" s="27"/>
      <c r="M5420" s="1"/>
      <c r="N5420" s="92"/>
      <c r="O5420" s="1"/>
      <c r="P5420" s="46"/>
    </row>
    <row r="5421" spans="1:16" ht="16.5" customHeight="1">
      <c r="A5421" s="8"/>
      <c r="B5421" s="1"/>
      <c r="C5421" s="1"/>
      <c r="D5421" s="1"/>
      <c r="E5421" s="1"/>
      <c r="F5421" s="1"/>
      <c r="G5421" s="1"/>
      <c r="H5421" s="1"/>
      <c r="I5421" s="32"/>
      <c r="J5421" s="32"/>
      <c r="K5421" s="27"/>
      <c r="L5421" s="27"/>
      <c r="M5421" s="1"/>
      <c r="N5421" s="92"/>
      <c r="O5421" s="1"/>
      <c r="P5421" s="46"/>
    </row>
    <row r="5422" spans="1:16" ht="16.5" customHeight="1">
      <c r="A5422" s="8"/>
      <c r="B5422" s="1"/>
      <c r="C5422" s="1"/>
      <c r="D5422" s="1"/>
      <c r="E5422" s="1"/>
      <c r="F5422" s="1"/>
      <c r="G5422" s="1"/>
      <c r="H5422" s="1"/>
      <c r="I5422" s="32"/>
      <c r="J5422" s="32"/>
      <c r="K5422" s="27"/>
      <c r="L5422" s="27"/>
      <c r="M5422" s="1"/>
      <c r="N5422" s="92"/>
      <c r="O5422" s="1"/>
      <c r="P5422" s="46"/>
    </row>
    <row r="5423" spans="1:16" ht="16.5" customHeight="1">
      <c r="A5423" s="8"/>
      <c r="B5423" s="1"/>
      <c r="C5423" s="1"/>
      <c r="D5423" s="1"/>
      <c r="E5423" s="1"/>
      <c r="F5423" s="1"/>
      <c r="G5423" s="1"/>
      <c r="H5423" s="1"/>
      <c r="I5423" s="32"/>
      <c r="J5423" s="32"/>
      <c r="K5423" s="27"/>
      <c r="L5423" s="27"/>
      <c r="M5423" s="1"/>
      <c r="N5423" s="92"/>
      <c r="O5423" s="1"/>
      <c r="P5423" s="46"/>
    </row>
    <row r="5424" spans="1:16" ht="16.5" customHeight="1">
      <c r="A5424" s="8"/>
      <c r="B5424" s="1"/>
      <c r="C5424" s="1"/>
      <c r="D5424" s="1"/>
      <c r="E5424" s="1"/>
      <c r="F5424" s="1"/>
      <c r="G5424" s="1"/>
      <c r="H5424" s="1"/>
      <c r="I5424" s="32"/>
      <c r="J5424" s="32"/>
      <c r="K5424" s="27"/>
      <c r="L5424" s="27"/>
      <c r="M5424" s="1"/>
      <c r="N5424" s="92"/>
      <c r="O5424" s="1"/>
      <c r="P5424" s="46"/>
    </row>
    <row r="5425" spans="1:16" ht="16.5" customHeight="1">
      <c r="A5425" s="8"/>
      <c r="B5425" s="1"/>
      <c r="C5425" s="1"/>
      <c r="D5425" s="1"/>
      <c r="E5425" s="1"/>
      <c r="F5425" s="1"/>
      <c r="G5425" s="1"/>
      <c r="H5425" s="1"/>
      <c r="I5425" s="32"/>
      <c r="J5425" s="32"/>
      <c r="K5425" s="27"/>
      <c r="L5425" s="27"/>
      <c r="M5425" s="1"/>
      <c r="N5425" s="92"/>
      <c r="O5425" s="1"/>
      <c r="P5425" s="46"/>
    </row>
    <row r="5426" spans="1:16" ht="16.5" customHeight="1">
      <c r="A5426" s="8"/>
      <c r="B5426" s="1"/>
      <c r="C5426" s="1"/>
      <c r="D5426" s="1"/>
      <c r="E5426" s="1"/>
      <c r="F5426" s="1"/>
      <c r="G5426" s="1"/>
      <c r="H5426" s="1"/>
      <c r="I5426" s="32"/>
      <c r="J5426" s="32"/>
      <c r="K5426" s="27"/>
      <c r="L5426" s="27"/>
      <c r="M5426" s="1"/>
      <c r="N5426" s="92"/>
      <c r="O5426" s="1"/>
      <c r="P5426" s="46"/>
    </row>
    <row r="5427" spans="1:16" ht="16.5" customHeight="1">
      <c r="A5427" s="8"/>
      <c r="B5427" s="1"/>
      <c r="C5427" s="1"/>
      <c r="D5427" s="1"/>
      <c r="E5427" s="1"/>
      <c r="F5427" s="1"/>
      <c r="G5427" s="1"/>
      <c r="H5427" s="1"/>
      <c r="I5427" s="32"/>
      <c r="J5427" s="32"/>
      <c r="K5427" s="27"/>
      <c r="L5427" s="27"/>
      <c r="M5427" s="1"/>
      <c r="N5427" s="92"/>
      <c r="O5427" s="1"/>
      <c r="P5427" s="46"/>
    </row>
    <row r="5428" spans="1:16" ht="16.5" customHeight="1">
      <c r="A5428" s="8"/>
      <c r="B5428" s="1"/>
      <c r="C5428" s="1"/>
      <c r="D5428" s="1"/>
      <c r="E5428" s="1"/>
      <c r="F5428" s="1"/>
      <c r="G5428" s="1"/>
      <c r="H5428" s="1"/>
      <c r="I5428" s="32"/>
      <c r="J5428" s="32"/>
      <c r="K5428" s="27"/>
      <c r="L5428" s="27"/>
      <c r="M5428" s="1"/>
      <c r="N5428" s="92"/>
      <c r="O5428" s="1"/>
      <c r="P5428" s="46"/>
    </row>
    <row r="5429" spans="1:16" ht="16.5" customHeight="1">
      <c r="A5429" s="8"/>
      <c r="B5429" s="1"/>
      <c r="C5429" s="1"/>
      <c r="D5429" s="1"/>
      <c r="E5429" s="1"/>
      <c r="F5429" s="1"/>
      <c r="G5429" s="1"/>
      <c r="H5429" s="1"/>
      <c r="I5429" s="32"/>
      <c r="J5429" s="32"/>
      <c r="K5429" s="27"/>
      <c r="L5429" s="27"/>
      <c r="M5429" s="1"/>
      <c r="N5429" s="92"/>
      <c r="O5429" s="1"/>
      <c r="P5429" s="46"/>
    </row>
    <row r="5430" spans="1:16" ht="16.5" customHeight="1">
      <c r="A5430" s="8"/>
      <c r="B5430" s="1"/>
      <c r="C5430" s="1"/>
      <c r="D5430" s="1"/>
      <c r="E5430" s="1"/>
      <c r="F5430" s="1"/>
      <c r="G5430" s="1"/>
      <c r="H5430" s="1"/>
      <c r="I5430" s="32"/>
      <c r="J5430" s="32"/>
      <c r="K5430" s="27"/>
      <c r="L5430" s="27"/>
      <c r="M5430" s="1"/>
      <c r="N5430" s="92"/>
      <c r="O5430" s="1"/>
      <c r="P5430" s="46"/>
    </row>
    <row r="5431" spans="1:16" ht="16.5" customHeight="1">
      <c r="A5431" s="8"/>
      <c r="B5431" s="1"/>
      <c r="C5431" s="1"/>
      <c r="D5431" s="1"/>
      <c r="E5431" s="1"/>
      <c r="F5431" s="1"/>
      <c r="G5431" s="1"/>
      <c r="H5431" s="1"/>
      <c r="I5431" s="32"/>
      <c r="J5431" s="32"/>
      <c r="K5431" s="27"/>
      <c r="L5431" s="27"/>
      <c r="M5431" s="1"/>
      <c r="N5431" s="92"/>
      <c r="O5431" s="1"/>
      <c r="P5431" s="46"/>
    </row>
    <row r="5432" spans="1:16" ht="16.5" customHeight="1">
      <c r="A5432" s="8"/>
      <c r="B5432" s="1"/>
      <c r="C5432" s="1"/>
      <c r="D5432" s="1"/>
      <c r="E5432" s="1"/>
      <c r="F5432" s="1"/>
      <c r="G5432" s="1"/>
      <c r="H5432" s="1"/>
      <c r="I5432" s="32"/>
      <c r="J5432" s="32"/>
      <c r="K5432" s="27"/>
      <c r="L5432" s="27"/>
      <c r="M5432" s="1"/>
      <c r="N5432" s="92"/>
      <c r="O5432" s="1"/>
      <c r="P5432" s="46"/>
    </row>
    <row r="5433" spans="1:16" ht="16.5" customHeight="1">
      <c r="A5433" s="8"/>
      <c r="B5433" s="1"/>
      <c r="C5433" s="1"/>
      <c r="D5433" s="1"/>
      <c r="E5433" s="1"/>
      <c r="F5433" s="1"/>
      <c r="G5433" s="1"/>
      <c r="H5433" s="1"/>
      <c r="I5433" s="32"/>
      <c r="J5433" s="32"/>
      <c r="K5433" s="27"/>
      <c r="L5433" s="27"/>
      <c r="M5433" s="1"/>
      <c r="N5433" s="92"/>
      <c r="O5433" s="1"/>
      <c r="P5433" s="46"/>
    </row>
    <row r="5434" spans="1:16" ht="16.5" customHeight="1">
      <c r="A5434" s="8"/>
      <c r="B5434" s="1"/>
      <c r="C5434" s="1"/>
      <c r="D5434" s="1"/>
      <c r="E5434" s="1"/>
      <c r="F5434" s="1"/>
      <c r="G5434" s="1"/>
      <c r="H5434" s="1"/>
      <c r="I5434" s="32"/>
      <c r="J5434" s="32"/>
      <c r="K5434" s="27"/>
      <c r="L5434" s="27"/>
      <c r="M5434" s="1"/>
      <c r="N5434" s="92"/>
      <c r="O5434" s="1"/>
      <c r="P5434" s="46"/>
    </row>
    <row r="5435" spans="1:16" ht="16.5" customHeight="1">
      <c r="A5435" s="8"/>
      <c r="B5435" s="1"/>
      <c r="C5435" s="1"/>
      <c r="D5435" s="1"/>
      <c r="E5435" s="1"/>
      <c r="F5435" s="1"/>
      <c r="G5435" s="1"/>
      <c r="H5435" s="1"/>
      <c r="I5435" s="32"/>
      <c r="J5435" s="32"/>
      <c r="K5435" s="27"/>
      <c r="L5435" s="27"/>
      <c r="M5435" s="1"/>
      <c r="N5435" s="92"/>
      <c r="O5435" s="1"/>
      <c r="P5435" s="46"/>
    </row>
    <row r="5436" spans="1:16" ht="16.5" customHeight="1">
      <c r="A5436" s="8"/>
      <c r="B5436" s="1"/>
      <c r="C5436" s="1"/>
      <c r="D5436" s="1"/>
      <c r="E5436" s="1"/>
      <c r="F5436" s="1"/>
      <c r="G5436" s="1"/>
      <c r="H5436" s="1"/>
      <c r="I5436" s="32"/>
      <c r="J5436" s="32"/>
      <c r="K5436" s="27"/>
      <c r="L5436" s="27"/>
      <c r="M5436" s="1"/>
      <c r="N5436" s="92"/>
      <c r="O5436" s="1"/>
      <c r="P5436" s="46"/>
    </row>
    <row r="5437" spans="1:16" ht="16.5" customHeight="1">
      <c r="A5437" s="8"/>
      <c r="B5437" s="1"/>
      <c r="C5437" s="1"/>
      <c r="D5437" s="1"/>
      <c r="E5437" s="1"/>
      <c r="F5437" s="1"/>
      <c r="G5437" s="1"/>
      <c r="H5437" s="1"/>
      <c r="I5437" s="32"/>
      <c r="J5437" s="32"/>
      <c r="K5437" s="27"/>
      <c r="L5437" s="27"/>
      <c r="M5437" s="1"/>
      <c r="N5437" s="92"/>
      <c r="O5437" s="1"/>
      <c r="P5437" s="46"/>
    </row>
    <row r="5438" spans="1:16" ht="16.5" customHeight="1">
      <c r="A5438" s="8"/>
      <c r="B5438" s="1"/>
      <c r="C5438" s="1"/>
      <c r="D5438" s="1"/>
      <c r="E5438" s="1"/>
      <c r="F5438" s="1"/>
      <c r="G5438" s="1"/>
      <c r="H5438" s="1"/>
      <c r="I5438" s="32"/>
      <c r="J5438" s="32"/>
      <c r="K5438" s="27"/>
      <c r="L5438" s="27"/>
      <c r="M5438" s="1"/>
      <c r="N5438" s="92"/>
      <c r="O5438" s="1"/>
      <c r="P5438" s="46"/>
    </row>
    <row r="5439" spans="1:16" ht="16.5" customHeight="1">
      <c r="A5439" s="8"/>
      <c r="B5439" s="1"/>
      <c r="C5439" s="1"/>
      <c r="D5439" s="1"/>
      <c r="E5439" s="1"/>
      <c r="F5439" s="1"/>
      <c r="G5439" s="1"/>
      <c r="H5439" s="1"/>
      <c r="I5439" s="32"/>
      <c r="J5439" s="32"/>
      <c r="K5439" s="27"/>
      <c r="L5439" s="27"/>
      <c r="M5439" s="1"/>
      <c r="N5439" s="92"/>
      <c r="O5439" s="1"/>
      <c r="P5439" s="46"/>
    </row>
    <row r="5440" spans="1:16" ht="16.5" customHeight="1">
      <c r="A5440" s="8"/>
      <c r="B5440" s="1"/>
      <c r="C5440" s="1"/>
      <c r="D5440" s="1"/>
      <c r="E5440" s="1"/>
      <c r="F5440" s="1"/>
      <c r="G5440" s="1"/>
      <c r="H5440" s="1"/>
      <c r="I5440" s="32"/>
      <c r="J5440" s="32"/>
      <c r="K5440" s="27"/>
      <c r="L5440" s="27"/>
      <c r="M5440" s="1"/>
      <c r="N5440" s="92"/>
      <c r="O5440" s="1"/>
      <c r="P5440" s="46"/>
    </row>
    <row r="5441" spans="1:16" ht="16.5" customHeight="1">
      <c r="A5441" s="8"/>
      <c r="B5441" s="1"/>
      <c r="C5441" s="1"/>
      <c r="D5441" s="1"/>
      <c r="E5441" s="1"/>
      <c r="F5441" s="1"/>
      <c r="G5441" s="1"/>
      <c r="H5441" s="1"/>
      <c r="I5441" s="32"/>
      <c r="J5441" s="32"/>
      <c r="K5441" s="27"/>
      <c r="L5441" s="27"/>
      <c r="M5441" s="1"/>
      <c r="N5441" s="92"/>
      <c r="O5441" s="1"/>
      <c r="P5441" s="46"/>
    </row>
    <row r="5442" spans="1:16" ht="16.5" customHeight="1">
      <c r="A5442" s="8"/>
      <c r="B5442" s="1"/>
      <c r="C5442" s="1"/>
      <c r="D5442" s="1"/>
      <c r="E5442" s="1"/>
      <c r="F5442" s="1"/>
      <c r="G5442" s="1"/>
      <c r="H5442" s="1"/>
      <c r="I5442" s="32"/>
      <c r="J5442" s="32"/>
      <c r="K5442" s="27"/>
      <c r="L5442" s="27"/>
      <c r="M5442" s="1"/>
      <c r="N5442" s="92"/>
      <c r="O5442" s="1"/>
      <c r="P5442" s="46"/>
    </row>
    <row r="5443" spans="1:16" ht="16.5" customHeight="1">
      <c r="A5443" s="8"/>
      <c r="B5443" s="1"/>
      <c r="C5443" s="1"/>
      <c r="D5443" s="1"/>
      <c r="E5443" s="1"/>
      <c r="F5443" s="1"/>
      <c r="G5443" s="1"/>
      <c r="H5443" s="1"/>
      <c r="I5443" s="32"/>
      <c r="J5443" s="32"/>
      <c r="K5443" s="27"/>
      <c r="L5443" s="27"/>
      <c r="M5443" s="1"/>
      <c r="N5443" s="92"/>
      <c r="O5443" s="1"/>
      <c r="P5443" s="46"/>
    </row>
    <row r="5444" spans="1:16" ht="16.5" customHeight="1">
      <c r="A5444" s="8"/>
      <c r="B5444" s="1"/>
      <c r="C5444" s="1"/>
      <c r="D5444" s="1"/>
      <c r="E5444" s="1"/>
      <c r="F5444" s="1"/>
      <c r="G5444" s="1"/>
      <c r="H5444" s="1"/>
      <c r="I5444" s="32"/>
      <c r="J5444" s="32"/>
      <c r="K5444" s="27"/>
      <c r="L5444" s="27"/>
      <c r="M5444" s="1"/>
      <c r="N5444" s="92"/>
      <c r="O5444" s="1"/>
      <c r="P5444" s="46"/>
    </row>
    <row r="5445" spans="1:16" ht="16.5" customHeight="1">
      <c r="A5445" s="8"/>
      <c r="B5445" s="1"/>
      <c r="C5445" s="1"/>
      <c r="D5445" s="1"/>
      <c r="E5445" s="1"/>
      <c r="F5445" s="1"/>
      <c r="G5445" s="1"/>
      <c r="H5445" s="1"/>
      <c r="I5445" s="32"/>
      <c r="J5445" s="32"/>
      <c r="K5445" s="27"/>
      <c r="L5445" s="27"/>
      <c r="M5445" s="1"/>
      <c r="N5445" s="92"/>
      <c r="O5445" s="1"/>
      <c r="P5445" s="46"/>
    </row>
    <row r="5446" spans="1:16" ht="16.5" customHeight="1">
      <c r="A5446" s="8"/>
      <c r="B5446" s="1"/>
      <c r="C5446" s="1"/>
      <c r="D5446" s="1"/>
      <c r="E5446" s="1"/>
      <c r="F5446" s="1"/>
      <c r="G5446" s="1"/>
      <c r="H5446" s="1"/>
      <c r="I5446" s="32"/>
      <c r="J5446" s="32"/>
      <c r="K5446" s="27"/>
      <c r="L5446" s="27"/>
      <c r="M5446" s="1"/>
      <c r="N5446" s="92"/>
      <c r="O5446" s="1"/>
      <c r="P5446" s="46"/>
    </row>
    <row r="5447" spans="1:16" ht="16.5" customHeight="1">
      <c r="A5447" s="8"/>
      <c r="B5447" s="1"/>
      <c r="C5447" s="1"/>
      <c r="D5447" s="1"/>
      <c r="E5447" s="1"/>
      <c r="F5447" s="1"/>
      <c r="G5447" s="1"/>
      <c r="H5447" s="1"/>
      <c r="I5447" s="32"/>
      <c r="J5447" s="32"/>
      <c r="K5447" s="27"/>
      <c r="L5447" s="27"/>
      <c r="M5447" s="1"/>
      <c r="N5447" s="92"/>
      <c r="O5447" s="1"/>
      <c r="P5447" s="46"/>
    </row>
    <row r="5448" spans="1:16" ht="16.5" customHeight="1">
      <c r="A5448" s="8"/>
      <c r="B5448" s="1"/>
      <c r="C5448" s="1"/>
      <c r="D5448" s="1"/>
      <c r="E5448" s="1"/>
      <c r="F5448" s="1"/>
      <c r="G5448" s="1"/>
      <c r="H5448" s="1"/>
      <c r="I5448" s="32"/>
      <c r="J5448" s="32"/>
      <c r="K5448" s="27"/>
      <c r="L5448" s="27"/>
      <c r="M5448" s="1"/>
      <c r="N5448" s="92"/>
      <c r="O5448" s="1"/>
      <c r="P5448" s="46"/>
    </row>
    <row r="5449" spans="1:16" ht="16.5" customHeight="1">
      <c r="A5449" s="8"/>
      <c r="B5449" s="1"/>
      <c r="C5449" s="1"/>
      <c r="D5449" s="1"/>
      <c r="E5449" s="1"/>
      <c r="F5449" s="1"/>
      <c r="G5449" s="1"/>
      <c r="H5449" s="1"/>
      <c r="I5449" s="32"/>
      <c r="J5449" s="32"/>
      <c r="K5449" s="27"/>
      <c r="L5449" s="27"/>
      <c r="M5449" s="1"/>
      <c r="N5449" s="92"/>
      <c r="O5449" s="1"/>
      <c r="P5449" s="46"/>
    </row>
    <row r="5450" spans="1:16" ht="16.5" customHeight="1">
      <c r="A5450" s="8"/>
      <c r="B5450" s="1"/>
      <c r="C5450" s="1"/>
      <c r="D5450" s="1"/>
      <c r="E5450" s="1"/>
      <c r="F5450" s="1"/>
      <c r="G5450" s="1"/>
      <c r="H5450" s="1"/>
      <c r="I5450" s="32"/>
      <c r="J5450" s="32"/>
      <c r="K5450" s="27"/>
      <c r="L5450" s="27"/>
      <c r="M5450" s="1"/>
      <c r="N5450" s="92"/>
      <c r="O5450" s="1"/>
      <c r="P5450" s="46"/>
    </row>
    <row r="5451" spans="1:16" ht="16.5" customHeight="1">
      <c r="A5451" s="8"/>
      <c r="B5451" s="1"/>
      <c r="C5451" s="1"/>
      <c r="D5451" s="1"/>
      <c r="E5451" s="1"/>
      <c r="F5451" s="1"/>
      <c r="G5451" s="1"/>
      <c r="H5451" s="1"/>
      <c r="I5451" s="32"/>
      <c r="J5451" s="32"/>
      <c r="K5451" s="27"/>
      <c r="L5451" s="27"/>
      <c r="M5451" s="1"/>
      <c r="N5451" s="92"/>
      <c r="O5451" s="1"/>
      <c r="P5451" s="46"/>
    </row>
    <row r="5452" spans="1:16" ht="16.5" customHeight="1">
      <c r="A5452" s="8"/>
      <c r="B5452" s="1"/>
      <c r="C5452" s="1"/>
      <c r="D5452" s="1"/>
      <c r="E5452" s="1"/>
      <c r="F5452" s="1"/>
      <c r="G5452" s="1"/>
      <c r="H5452" s="1"/>
      <c r="I5452" s="32"/>
      <c r="J5452" s="32"/>
      <c r="K5452" s="27"/>
      <c r="L5452" s="27"/>
      <c r="M5452" s="1"/>
      <c r="N5452" s="92"/>
      <c r="O5452" s="1"/>
      <c r="P5452" s="46"/>
    </row>
    <row r="5453" spans="1:16" ht="16.5" customHeight="1">
      <c r="A5453" s="8"/>
      <c r="B5453" s="1"/>
      <c r="C5453" s="1"/>
      <c r="D5453" s="1"/>
      <c r="E5453" s="1"/>
      <c r="F5453" s="1"/>
      <c r="G5453" s="1"/>
      <c r="H5453" s="1"/>
      <c r="I5453" s="32"/>
      <c r="J5453" s="32"/>
      <c r="K5453" s="27"/>
      <c r="L5453" s="27"/>
      <c r="M5453" s="1"/>
      <c r="N5453" s="92"/>
      <c r="O5453" s="1"/>
      <c r="P5453" s="46"/>
    </row>
    <row r="5454" spans="1:16" ht="16.5" customHeight="1">
      <c r="A5454" s="8"/>
      <c r="B5454" s="1"/>
      <c r="C5454" s="1"/>
      <c r="D5454" s="1"/>
      <c r="E5454" s="1"/>
      <c r="F5454" s="1"/>
      <c r="G5454" s="1"/>
      <c r="H5454" s="1"/>
      <c r="I5454" s="32"/>
      <c r="J5454" s="32"/>
      <c r="K5454" s="27"/>
      <c r="L5454" s="27"/>
      <c r="M5454" s="1"/>
      <c r="N5454" s="92"/>
      <c r="O5454" s="1"/>
      <c r="P5454" s="46"/>
    </row>
    <row r="5455" spans="1:16" ht="16.5" customHeight="1">
      <c r="A5455" s="8"/>
      <c r="B5455" s="1"/>
      <c r="C5455" s="1"/>
      <c r="D5455" s="1"/>
      <c r="E5455" s="1"/>
      <c r="F5455" s="1"/>
      <c r="G5455" s="1"/>
      <c r="H5455" s="1"/>
      <c r="I5455" s="32"/>
      <c r="J5455" s="32"/>
      <c r="K5455" s="27"/>
      <c r="L5455" s="27"/>
      <c r="M5455" s="1"/>
      <c r="N5455" s="92"/>
      <c r="O5455" s="1"/>
      <c r="P5455" s="46"/>
    </row>
    <row r="5456" spans="1:16" ht="16.5" customHeight="1">
      <c r="A5456" s="8"/>
      <c r="B5456" s="1"/>
      <c r="C5456" s="1"/>
      <c r="D5456" s="1"/>
      <c r="E5456" s="1"/>
      <c r="F5456" s="1"/>
      <c r="G5456" s="1"/>
      <c r="H5456" s="1"/>
      <c r="I5456" s="32"/>
      <c r="J5456" s="32"/>
      <c r="K5456" s="27"/>
      <c r="L5456" s="27"/>
      <c r="M5456" s="1"/>
      <c r="N5456" s="92"/>
      <c r="O5456" s="1"/>
      <c r="P5456" s="46"/>
    </row>
    <row r="5457" spans="1:16" ht="16.5" customHeight="1">
      <c r="A5457" s="8"/>
      <c r="B5457" s="1"/>
      <c r="C5457" s="1"/>
      <c r="D5457" s="1"/>
      <c r="E5457" s="1"/>
      <c r="F5457" s="1"/>
      <c r="G5457" s="1"/>
      <c r="H5457" s="1"/>
      <c r="I5457" s="32"/>
      <c r="J5457" s="32"/>
      <c r="K5457" s="27"/>
      <c r="L5457" s="27"/>
      <c r="M5457" s="1"/>
      <c r="N5457" s="92"/>
      <c r="O5457" s="1"/>
      <c r="P5457" s="46"/>
    </row>
    <row r="5458" spans="1:16" ht="16.5" customHeight="1">
      <c r="A5458" s="8"/>
      <c r="B5458" s="1"/>
      <c r="C5458" s="1"/>
      <c r="D5458" s="1"/>
      <c r="E5458" s="1"/>
      <c r="F5458" s="1"/>
      <c r="G5458" s="1"/>
      <c r="H5458" s="1"/>
      <c r="I5458" s="32"/>
      <c r="J5458" s="32"/>
      <c r="K5458" s="27"/>
      <c r="L5458" s="27"/>
      <c r="M5458" s="1"/>
      <c r="N5458" s="92"/>
      <c r="O5458" s="1"/>
      <c r="P5458" s="46"/>
    </row>
    <row r="5459" spans="1:16" ht="16.5" customHeight="1">
      <c r="A5459" s="8"/>
      <c r="B5459" s="1"/>
      <c r="C5459" s="1"/>
      <c r="D5459" s="1"/>
      <c r="E5459" s="1"/>
      <c r="F5459" s="1"/>
      <c r="G5459" s="1"/>
      <c r="H5459" s="1"/>
      <c r="I5459" s="32"/>
      <c r="J5459" s="32"/>
      <c r="K5459" s="27"/>
      <c r="L5459" s="27"/>
      <c r="M5459" s="1"/>
      <c r="N5459" s="92"/>
      <c r="O5459" s="1"/>
      <c r="P5459" s="46"/>
    </row>
    <row r="5460" spans="1:16" ht="16.5" customHeight="1">
      <c r="A5460" s="8"/>
      <c r="B5460" s="1"/>
      <c r="C5460" s="1"/>
      <c r="D5460" s="1"/>
      <c r="E5460" s="1"/>
      <c r="F5460" s="1"/>
      <c r="G5460" s="1"/>
      <c r="H5460" s="1"/>
      <c r="I5460" s="32"/>
      <c r="J5460" s="32"/>
      <c r="K5460" s="27"/>
      <c r="L5460" s="27"/>
      <c r="M5460" s="1"/>
      <c r="N5460" s="92"/>
      <c r="O5460" s="1"/>
      <c r="P5460" s="46"/>
    </row>
    <row r="5461" spans="1:16" ht="16.5" customHeight="1">
      <c r="A5461" s="8"/>
      <c r="B5461" s="1"/>
      <c r="C5461" s="1"/>
      <c r="D5461" s="1"/>
      <c r="E5461" s="1"/>
      <c r="F5461" s="1"/>
      <c r="G5461" s="1"/>
      <c r="H5461" s="1"/>
      <c r="I5461" s="32"/>
      <c r="J5461" s="32"/>
      <c r="K5461" s="27"/>
      <c r="L5461" s="27"/>
      <c r="M5461" s="1"/>
      <c r="N5461" s="92"/>
      <c r="O5461" s="1"/>
      <c r="P5461" s="46"/>
    </row>
    <row r="5462" spans="1:16" ht="16.5" customHeight="1">
      <c r="A5462" s="8"/>
      <c r="B5462" s="1"/>
      <c r="C5462" s="1"/>
      <c r="D5462" s="1"/>
      <c r="E5462" s="1"/>
      <c r="F5462" s="1"/>
      <c r="G5462" s="1"/>
      <c r="H5462" s="1"/>
      <c r="I5462" s="32"/>
      <c r="J5462" s="32"/>
      <c r="K5462" s="27"/>
      <c r="L5462" s="27"/>
      <c r="M5462" s="1"/>
      <c r="N5462" s="92"/>
      <c r="O5462" s="1"/>
      <c r="P5462" s="46"/>
    </row>
    <row r="5463" spans="1:16" ht="16.5" customHeight="1">
      <c r="A5463" s="8"/>
      <c r="B5463" s="1"/>
      <c r="C5463" s="1"/>
      <c r="D5463" s="1"/>
      <c r="E5463" s="1"/>
      <c r="F5463" s="1"/>
      <c r="G5463" s="1"/>
      <c r="H5463" s="1"/>
      <c r="I5463" s="32"/>
      <c r="J5463" s="32"/>
      <c r="K5463" s="27"/>
      <c r="L5463" s="27"/>
      <c r="M5463" s="1"/>
      <c r="N5463" s="92"/>
      <c r="O5463" s="1"/>
      <c r="P5463" s="46"/>
    </row>
    <row r="5464" spans="1:16" ht="16.5" customHeight="1">
      <c r="A5464" s="8"/>
      <c r="B5464" s="1"/>
      <c r="C5464" s="1"/>
      <c r="D5464" s="1"/>
      <c r="E5464" s="1"/>
      <c r="F5464" s="1"/>
      <c r="G5464" s="1"/>
      <c r="H5464" s="1"/>
      <c r="I5464" s="32"/>
      <c r="J5464" s="32"/>
      <c r="K5464" s="27"/>
      <c r="L5464" s="27"/>
      <c r="M5464" s="1"/>
      <c r="N5464" s="92"/>
      <c r="O5464" s="1"/>
      <c r="P5464" s="46"/>
    </row>
    <row r="5465" spans="1:16" ht="16.5" customHeight="1">
      <c r="A5465" s="8"/>
      <c r="B5465" s="1"/>
      <c r="C5465" s="1"/>
      <c r="D5465" s="1"/>
      <c r="E5465" s="1"/>
      <c r="F5465" s="1"/>
      <c r="G5465" s="1"/>
      <c r="H5465" s="1"/>
      <c r="I5465" s="32"/>
      <c r="J5465" s="32"/>
      <c r="K5465" s="27"/>
      <c r="L5465" s="27"/>
      <c r="M5465" s="1"/>
      <c r="N5465" s="92"/>
      <c r="O5465" s="1"/>
      <c r="P5465" s="46"/>
    </row>
    <row r="5466" spans="1:16" ht="16.5" customHeight="1">
      <c r="A5466" s="8"/>
      <c r="B5466" s="1"/>
      <c r="C5466" s="1"/>
      <c r="D5466" s="1"/>
      <c r="E5466" s="1"/>
      <c r="F5466" s="1"/>
      <c r="G5466" s="1"/>
      <c r="H5466" s="1"/>
      <c r="I5466" s="32"/>
      <c r="J5466" s="32"/>
      <c r="K5466" s="27"/>
      <c r="L5466" s="27"/>
      <c r="M5466" s="1"/>
      <c r="N5466" s="92"/>
      <c r="O5466" s="1"/>
      <c r="P5466" s="46"/>
    </row>
    <row r="5467" spans="1:16" ht="16.5" customHeight="1">
      <c r="A5467" s="8"/>
      <c r="B5467" s="1"/>
      <c r="C5467" s="1"/>
      <c r="D5467" s="1"/>
      <c r="E5467" s="1"/>
      <c r="F5467" s="1"/>
      <c r="G5467" s="1"/>
      <c r="H5467" s="1"/>
      <c r="I5467" s="32"/>
      <c r="J5467" s="32"/>
      <c r="K5467" s="27"/>
      <c r="L5467" s="27"/>
      <c r="M5467" s="1"/>
      <c r="N5467" s="92"/>
      <c r="O5467" s="1"/>
      <c r="P5467" s="46"/>
    </row>
    <row r="5468" spans="1:16" ht="16.5" customHeight="1">
      <c r="A5468" s="8"/>
      <c r="B5468" s="1"/>
      <c r="C5468" s="1"/>
      <c r="D5468" s="1"/>
      <c r="E5468" s="1"/>
      <c r="F5468" s="1"/>
      <c r="G5468" s="1"/>
      <c r="H5468" s="1"/>
      <c r="I5468" s="32"/>
      <c r="J5468" s="32"/>
      <c r="K5468" s="27"/>
      <c r="L5468" s="27"/>
      <c r="M5468" s="1"/>
      <c r="N5468" s="92"/>
      <c r="O5468" s="1"/>
      <c r="P5468" s="46"/>
    </row>
    <row r="5469" spans="1:16" ht="16.5" customHeight="1">
      <c r="A5469" s="8"/>
      <c r="B5469" s="1"/>
      <c r="C5469" s="1"/>
      <c r="D5469" s="1"/>
      <c r="E5469" s="1"/>
      <c r="F5469" s="1"/>
      <c r="G5469" s="1"/>
      <c r="H5469" s="1"/>
      <c r="I5469" s="32"/>
      <c r="J5469" s="32"/>
      <c r="K5469" s="27"/>
      <c r="L5469" s="27"/>
      <c r="M5469" s="1"/>
      <c r="N5469" s="92"/>
      <c r="O5469" s="1"/>
      <c r="P5469" s="46"/>
    </row>
    <row r="5470" spans="1:16" ht="16.5" customHeight="1">
      <c r="A5470" s="8"/>
      <c r="B5470" s="1"/>
      <c r="C5470" s="1"/>
      <c r="D5470" s="1"/>
      <c r="E5470" s="1"/>
      <c r="F5470" s="1"/>
      <c r="G5470" s="1"/>
      <c r="H5470" s="1"/>
      <c r="I5470" s="32"/>
      <c r="J5470" s="32"/>
      <c r="K5470" s="27"/>
      <c r="L5470" s="27"/>
      <c r="M5470" s="1"/>
      <c r="N5470" s="92"/>
      <c r="O5470" s="1"/>
      <c r="P5470" s="46"/>
    </row>
    <row r="5471" spans="1:16" ht="16.5" customHeight="1">
      <c r="A5471" s="8"/>
      <c r="B5471" s="1"/>
      <c r="C5471" s="1"/>
      <c r="D5471" s="1"/>
      <c r="E5471" s="1"/>
      <c r="F5471" s="1"/>
      <c r="G5471" s="1"/>
      <c r="H5471" s="1"/>
      <c r="I5471" s="32"/>
      <c r="J5471" s="32"/>
      <c r="K5471" s="27"/>
      <c r="L5471" s="27"/>
      <c r="M5471" s="1"/>
      <c r="N5471" s="92"/>
      <c r="O5471" s="1"/>
      <c r="P5471" s="46"/>
    </row>
    <row r="5472" spans="1:16" ht="16.5" customHeight="1">
      <c r="A5472" s="8"/>
      <c r="B5472" s="1"/>
      <c r="C5472" s="1"/>
      <c r="D5472" s="1"/>
      <c r="E5472" s="1"/>
      <c r="F5472" s="1"/>
      <c r="G5472" s="1"/>
      <c r="H5472" s="1"/>
      <c r="I5472" s="32"/>
      <c r="J5472" s="32"/>
      <c r="K5472" s="27"/>
      <c r="L5472" s="27"/>
      <c r="M5472" s="1"/>
      <c r="N5472" s="92"/>
      <c r="O5472" s="1"/>
      <c r="P5472" s="46"/>
    </row>
    <row r="5473" spans="1:16" ht="16.5" customHeight="1">
      <c r="A5473" s="8"/>
      <c r="B5473" s="1"/>
      <c r="C5473" s="1"/>
      <c r="D5473" s="1"/>
      <c r="E5473" s="1"/>
      <c r="F5473" s="1"/>
      <c r="G5473" s="1"/>
      <c r="H5473" s="1"/>
      <c r="I5473" s="32"/>
      <c r="J5473" s="32"/>
      <c r="K5473" s="27"/>
      <c r="L5473" s="27"/>
      <c r="M5473" s="1"/>
      <c r="N5473" s="92"/>
      <c r="O5473" s="1"/>
      <c r="P5473" s="46"/>
    </row>
    <row r="5474" spans="1:16" ht="16.5" customHeight="1">
      <c r="A5474" s="8"/>
      <c r="B5474" s="1"/>
      <c r="C5474" s="1"/>
      <c r="D5474" s="1"/>
      <c r="E5474" s="1"/>
      <c r="F5474" s="1"/>
      <c r="G5474" s="1"/>
      <c r="H5474" s="1"/>
      <c r="I5474" s="32"/>
      <c r="J5474" s="32"/>
      <c r="K5474" s="27"/>
      <c r="L5474" s="27"/>
      <c r="M5474" s="1"/>
      <c r="N5474" s="92"/>
      <c r="O5474" s="1"/>
      <c r="P5474" s="46"/>
    </row>
    <row r="5475" spans="1:16" ht="16.5" customHeight="1">
      <c r="A5475" s="8"/>
      <c r="B5475" s="1"/>
      <c r="C5475" s="1"/>
      <c r="D5475" s="1"/>
      <c r="E5475" s="1"/>
      <c r="F5475" s="1"/>
      <c r="G5475" s="1"/>
      <c r="H5475" s="1"/>
      <c r="I5475" s="32"/>
      <c r="J5475" s="32"/>
      <c r="K5475" s="27"/>
      <c r="L5475" s="27"/>
      <c r="M5475" s="1"/>
      <c r="N5475" s="92"/>
      <c r="O5475" s="1"/>
      <c r="P5475" s="46"/>
    </row>
    <row r="5476" spans="1:16" ht="16.5" customHeight="1">
      <c r="A5476" s="8"/>
      <c r="B5476" s="1"/>
      <c r="C5476" s="1"/>
      <c r="D5476" s="1"/>
      <c r="E5476" s="1"/>
      <c r="F5476" s="1"/>
      <c r="G5476" s="1"/>
      <c r="H5476" s="1"/>
      <c r="I5476" s="32"/>
      <c r="J5476" s="32"/>
      <c r="K5476" s="27"/>
      <c r="L5476" s="27"/>
      <c r="M5476" s="1"/>
      <c r="N5476" s="92"/>
      <c r="O5476" s="1"/>
      <c r="P5476" s="46"/>
    </row>
    <row r="5477" spans="1:16" ht="16.5" customHeight="1">
      <c r="A5477" s="8"/>
      <c r="B5477" s="1"/>
      <c r="C5477" s="1"/>
      <c r="D5477" s="1"/>
      <c r="E5477" s="1"/>
      <c r="F5477" s="1"/>
      <c r="G5477" s="1"/>
      <c r="H5477" s="1"/>
      <c r="I5477" s="32"/>
      <c r="J5477" s="32"/>
      <c r="K5477" s="27"/>
      <c r="L5477" s="27"/>
      <c r="M5477" s="1"/>
      <c r="N5477" s="92"/>
      <c r="O5477" s="1"/>
      <c r="P5477" s="46"/>
    </row>
    <row r="5478" spans="1:16" ht="16.5" customHeight="1">
      <c r="A5478" s="8"/>
      <c r="B5478" s="1"/>
      <c r="C5478" s="1"/>
      <c r="D5478" s="1"/>
      <c r="E5478" s="1"/>
      <c r="F5478" s="1"/>
      <c r="G5478" s="1"/>
      <c r="H5478" s="1"/>
      <c r="I5478" s="32"/>
      <c r="J5478" s="32"/>
      <c r="K5478" s="27"/>
      <c r="L5478" s="27"/>
      <c r="M5478" s="1"/>
      <c r="N5478" s="92"/>
      <c r="O5478" s="1"/>
      <c r="P5478" s="46"/>
    </row>
    <row r="5479" spans="1:16" ht="16.5" customHeight="1">
      <c r="A5479" s="8"/>
      <c r="B5479" s="1"/>
      <c r="C5479" s="1"/>
      <c r="D5479" s="1"/>
      <c r="E5479" s="1"/>
      <c r="F5479" s="1"/>
      <c r="G5479" s="1"/>
      <c r="H5479" s="1"/>
      <c r="I5479" s="32"/>
      <c r="J5479" s="32"/>
      <c r="K5479" s="27"/>
      <c r="L5479" s="27"/>
      <c r="M5479" s="1"/>
      <c r="N5479" s="92"/>
      <c r="O5479" s="1"/>
      <c r="P5479" s="46"/>
    </row>
    <row r="5480" spans="1:16" ht="16.5" customHeight="1">
      <c r="A5480" s="8"/>
      <c r="B5480" s="1"/>
      <c r="C5480" s="1"/>
      <c r="D5480" s="1"/>
      <c r="E5480" s="1"/>
      <c r="F5480" s="1"/>
      <c r="G5480" s="1"/>
      <c r="H5480" s="1"/>
      <c r="I5480" s="32"/>
      <c r="J5480" s="32"/>
      <c r="K5480" s="27"/>
      <c r="L5480" s="27"/>
      <c r="M5480" s="1"/>
      <c r="N5480" s="92"/>
      <c r="O5480" s="1"/>
      <c r="P5480" s="46"/>
    </row>
    <row r="5481" spans="1:16" ht="16.5" customHeight="1">
      <c r="A5481" s="8"/>
      <c r="B5481" s="1"/>
      <c r="C5481" s="1"/>
      <c r="D5481" s="1"/>
      <c r="E5481" s="1"/>
      <c r="F5481" s="1"/>
      <c r="G5481" s="1"/>
      <c r="H5481" s="1"/>
      <c r="I5481" s="32"/>
      <c r="J5481" s="32"/>
      <c r="K5481" s="27"/>
      <c r="L5481" s="27"/>
      <c r="M5481" s="1"/>
      <c r="N5481" s="92"/>
      <c r="O5481" s="1"/>
      <c r="P5481" s="46"/>
    </row>
    <row r="5482" spans="1:16" ht="16.5" customHeight="1">
      <c r="A5482" s="8"/>
      <c r="B5482" s="1"/>
      <c r="C5482" s="1"/>
      <c r="D5482" s="1"/>
      <c r="E5482" s="1"/>
      <c r="F5482" s="1"/>
      <c r="G5482" s="1"/>
      <c r="H5482" s="1"/>
      <c r="I5482" s="32"/>
      <c r="J5482" s="32"/>
      <c r="K5482" s="27"/>
      <c r="L5482" s="27"/>
      <c r="M5482" s="1"/>
      <c r="N5482" s="92"/>
      <c r="O5482" s="1"/>
      <c r="P5482" s="46"/>
    </row>
    <row r="5483" spans="1:16" ht="16.5" customHeight="1">
      <c r="A5483" s="8"/>
      <c r="B5483" s="1"/>
      <c r="C5483" s="1"/>
      <c r="D5483" s="1"/>
      <c r="E5483" s="1"/>
      <c r="F5483" s="1"/>
      <c r="G5483" s="1"/>
      <c r="H5483" s="1"/>
      <c r="I5483" s="32"/>
      <c r="J5483" s="32"/>
      <c r="K5483" s="27"/>
      <c r="L5483" s="27"/>
      <c r="M5483" s="1"/>
      <c r="N5483" s="92"/>
      <c r="O5483" s="1"/>
      <c r="P5483" s="46"/>
    </row>
    <row r="5484" spans="1:16" ht="16.5" customHeight="1">
      <c r="A5484" s="8"/>
      <c r="B5484" s="1"/>
      <c r="C5484" s="1"/>
      <c r="D5484" s="1"/>
      <c r="E5484" s="1"/>
      <c r="F5484" s="1"/>
      <c r="G5484" s="1"/>
      <c r="H5484" s="1"/>
      <c r="I5484" s="32"/>
      <c r="J5484" s="32"/>
      <c r="K5484" s="27"/>
      <c r="L5484" s="27"/>
      <c r="M5484" s="1"/>
      <c r="N5484" s="92"/>
      <c r="O5484" s="1"/>
      <c r="P5484" s="46"/>
    </row>
    <row r="5485" spans="1:16" ht="16.5" customHeight="1">
      <c r="A5485" s="8"/>
      <c r="B5485" s="1"/>
      <c r="C5485" s="1"/>
      <c r="D5485" s="1"/>
      <c r="E5485" s="1"/>
      <c r="F5485" s="1"/>
      <c r="G5485" s="1"/>
      <c r="H5485" s="1"/>
      <c r="I5485" s="32"/>
      <c r="J5485" s="32"/>
      <c r="K5485" s="27"/>
      <c r="L5485" s="27"/>
      <c r="M5485" s="1"/>
      <c r="N5485" s="92"/>
      <c r="O5485" s="1"/>
      <c r="P5485" s="46"/>
    </row>
    <row r="5486" spans="1:16" ht="16.5" customHeight="1">
      <c r="A5486" s="8"/>
      <c r="B5486" s="1"/>
      <c r="C5486" s="1"/>
      <c r="D5486" s="1"/>
      <c r="E5486" s="1"/>
      <c r="F5486" s="1"/>
      <c r="G5486" s="1"/>
      <c r="H5486" s="1"/>
      <c r="I5486" s="32"/>
      <c r="J5486" s="32"/>
      <c r="K5486" s="27"/>
      <c r="L5486" s="27"/>
      <c r="M5486" s="1"/>
      <c r="N5486" s="92"/>
      <c r="O5486" s="1"/>
      <c r="P5486" s="46"/>
    </row>
    <row r="5487" spans="1:16" ht="16.5" customHeight="1">
      <c r="A5487" s="8"/>
      <c r="B5487" s="1"/>
      <c r="C5487" s="1"/>
      <c r="D5487" s="1"/>
      <c r="E5487" s="1"/>
      <c r="F5487" s="1"/>
      <c r="G5487" s="1"/>
      <c r="H5487" s="1"/>
      <c r="I5487" s="32"/>
      <c r="J5487" s="32"/>
      <c r="K5487" s="27"/>
      <c r="L5487" s="27"/>
      <c r="M5487" s="1"/>
      <c r="N5487" s="92"/>
      <c r="O5487" s="1"/>
      <c r="P5487" s="46"/>
    </row>
    <row r="5488" spans="1:16" ht="16.5" customHeight="1">
      <c r="A5488" s="8"/>
      <c r="B5488" s="1"/>
      <c r="C5488" s="1"/>
      <c r="D5488" s="1"/>
      <c r="E5488" s="1"/>
      <c r="F5488" s="1"/>
      <c r="G5488" s="1"/>
      <c r="H5488" s="1"/>
      <c r="I5488" s="32"/>
      <c r="J5488" s="32"/>
      <c r="K5488" s="27"/>
      <c r="L5488" s="27"/>
      <c r="M5488" s="1"/>
      <c r="N5488" s="92"/>
      <c r="O5488" s="1"/>
      <c r="P5488" s="46"/>
    </row>
    <row r="5489" spans="1:16" ht="16.5" customHeight="1">
      <c r="A5489" s="8"/>
      <c r="B5489" s="1"/>
      <c r="C5489" s="1"/>
      <c r="D5489" s="1"/>
      <c r="E5489" s="1"/>
      <c r="F5489" s="1"/>
      <c r="G5489" s="1"/>
      <c r="H5489" s="1"/>
      <c r="I5489" s="32"/>
      <c r="J5489" s="32"/>
      <c r="K5489" s="27"/>
      <c r="L5489" s="27"/>
      <c r="M5489" s="1"/>
      <c r="N5489" s="92"/>
      <c r="O5489" s="1"/>
      <c r="P5489" s="46"/>
    </row>
    <row r="5490" spans="1:16" ht="16.5" customHeight="1">
      <c r="A5490" s="8"/>
      <c r="B5490" s="1"/>
      <c r="C5490" s="1"/>
      <c r="D5490" s="1"/>
      <c r="E5490" s="1"/>
      <c r="F5490" s="1"/>
      <c r="G5490" s="1"/>
      <c r="H5490" s="1"/>
      <c r="I5490" s="32"/>
      <c r="J5490" s="32"/>
      <c r="K5490" s="27"/>
      <c r="L5490" s="27"/>
      <c r="M5490" s="1"/>
      <c r="N5490" s="92"/>
      <c r="O5490" s="1"/>
      <c r="P5490" s="46"/>
    </row>
    <row r="5491" spans="1:16" ht="16.5" customHeight="1">
      <c r="A5491" s="8"/>
      <c r="B5491" s="1"/>
      <c r="C5491" s="1"/>
      <c r="D5491" s="1"/>
      <c r="E5491" s="1"/>
      <c r="F5491" s="1"/>
      <c r="G5491" s="1"/>
      <c r="H5491" s="1"/>
      <c r="I5491" s="32"/>
      <c r="J5491" s="32"/>
      <c r="K5491" s="27"/>
      <c r="L5491" s="27"/>
      <c r="M5491" s="1"/>
      <c r="N5491" s="92"/>
      <c r="O5491" s="1"/>
      <c r="P5491" s="46"/>
    </row>
    <row r="5492" spans="1:16" ht="16.5" customHeight="1">
      <c r="A5492" s="8"/>
      <c r="B5492" s="1"/>
      <c r="C5492" s="1"/>
      <c r="D5492" s="1"/>
      <c r="E5492" s="1"/>
      <c r="F5492" s="1"/>
      <c r="G5492" s="1"/>
      <c r="H5492" s="1"/>
      <c r="I5492" s="32"/>
      <c r="J5492" s="32"/>
      <c r="K5492" s="27"/>
      <c r="L5492" s="27"/>
      <c r="M5492" s="1"/>
      <c r="N5492" s="92"/>
      <c r="O5492" s="1"/>
      <c r="P5492" s="46"/>
    </row>
    <row r="5493" spans="1:16" ht="16.5" customHeight="1">
      <c r="A5493" s="8"/>
      <c r="B5493" s="1"/>
      <c r="C5493" s="1"/>
      <c r="D5493" s="1"/>
      <c r="E5493" s="1"/>
      <c r="F5493" s="1"/>
      <c r="G5493" s="1"/>
      <c r="H5493" s="1"/>
      <c r="I5493" s="32"/>
      <c r="J5493" s="32"/>
      <c r="K5493" s="27"/>
      <c r="L5493" s="27"/>
      <c r="M5493" s="1"/>
      <c r="N5493" s="92"/>
      <c r="O5493" s="1"/>
      <c r="P5493" s="46"/>
    </row>
    <row r="5494" spans="1:16" ht="16.5" customHeight="1">
      <c r="A5494" s="8"/>
      <c r="B5494" s="1"/>
      <c r="C5494" s="1"/>
      <c r="D5494" s="1"/>
      <c r="E5494" s="1"/>
      <c r="F5494" s="1"/>
      <c r="G5494" s="1"/>
      <c r="H5494" s="1"/>
      <c r="I5494" s="32"/>
      <c r="J5494" s="32"/>
      <c r="K5494" s="27"/>
      <c r="L5494" s="27"/>
      <c r="M5494" s="1"/>
      <c r="N5494" s="92"/>
      <c r="O5494" s="1"/>
      <c r="P5494" s="46"/>
    </row>
    <row r="5495" spans="1:16" ht="16.5" customHeight="1">
      <c r="A5495" s="8"/>
      <c r="B5495" s="1"/>
      <c r="C5495" s="1"/>
      <c r="D5495" s="1"/>
      <c r="E5495" s="1"/>
      <c r="F5495" s="1"/>
      <c r="G5495" s="1"/>
      <c r="H5495" s="1"/>
      <c r="I5495" s="32"/>
      <c r="J5495" s="32"/>
      <c r="K5495" s="27"/>
      <c r="L5495" s="27"/>
      <c r="M5495" s="1"/>
      <c r="N5495" s="92"/>
      <c r="O5495" s="1"/>
      <c r="P5495" s="46"/>
    </row>
    <row r="5496" spans="1:16" ht="16.5" customHeight="1">
      <c r="A5496" s="8"/>
      <c r="B5496" s="1"/>
      <c r="C5496" s="1"/>
      <c r="D5496" s="1"/>
      <c r="E5496" s="1"/>
      <c r="F5496" s="1"/>
      <c r="G5496" s="1"/>
      <c r="H5496" s="1"/>
      <c r="I5496" s="32"/>
      <c r="J5496" s="32"/>
      <c r="K5496" s="27"/>
      <c r="L5496" s="27"/>
      <c r="M5496" s="1"/>
      <c r="N5496" s="92"/>
      <c r="O5496" s="1"/>
      <c r="P5496" s="46"/>
    </row>
    <row r="5497" spans="1:16" ht="16.5" customHeight="1">
      <c r="A5497" s="8"/>
      <c r="B5497" s="1"/>
      <c r="C5497" s="1"/>
      <c r="D5497" s="1"/>
      <c r="E5497" s="1"/>
      <c r="F5497" s="1"/>
      <c r="G5497" s="1"/>
      <c r="H5497" s="1"/>
      <c r="I5497" s="32"/>
      <c r="J5497" s="32"/>
      <c r="K5497" s="27"/>
      <c r="L5497" s="27"/>
      <c r="M5497" s="1"/>
      <c r="N5497" s="92"/>
      <c r="O5497" s="1"/>
      <c r="P5497" s="46"/>
    </row>
    <row r="5498" spans="1:16" ht="16.5" customHeight="1">
      <c r="A5498" s="8"/>
      <c r="B5498" s="1"/>
      <c r="C5498" s="1"/>
      <c r="D5498" s="1"/>
      <c r="E5498" s="1"/>
      <c r="F5498" s="1"/>
      <c r="G5498" s="1"/>
      <c r="H5498" s="1"/>
      <c r="I5498" s="32"/>
      <c r="J5498" s="32"/>
      <c r="K5498" s="27"/>
      <c r="L5498" s="27"/>
      <c r="M5498" s="1"/>
      <c r="N5498" s="92"/>
      <c r="O5498" s="1"/>
      <c r="P5498" s="46"/>
    </row>
    <row r="5499" spans="1:16" ht="16.5" customHeight="1">
      <c r="A5499" s="8"/>
      <c r="B5499" s="1"/>
      <c r="C5499" s="1"/>
      <c r="D5499" s="1"/>
      <c r="E5499" s="1"/>
      <c r="F5499" s="1"/>
      <c r="G5499" s="1"/>
      <c r="H5499" s="1"/>
      <c r="I5499" s="32"/>
      <c r="J5499" s="32"/>
      <c r="K5499" s="27"/>
      <c r="L5499" s="27"/>
      <c r="M5499" s="1"/>
      <c r="N5499" s="92"/>
      <c r="O5499" s="1"/>
      <c r="P5499" s="46"/>
    </row>
    <row r="5500" spans="1:16" ht="16.5" customHeight="1">
      <c r="A5500" s="8"/>
      <c r="B5500" s="1"/>
      <c r="C5500" s="1"/>
      <c r="D5500" s="1"/>
      <c r="E5500" s="1"/>
      <c r="F5500" s="1"/>
      <c r="G5500" s="1"/>
      <c r="H5500" s="1"/>
      <c r="I5500" s="32"/>
      <c r="J5500" s="32"/>
      <c r="K5500" s="27"/>
      <c r="L5500" s="27"/>
      <c r="M5500" s="1"/>
      <c r="N5500" s="92"/>
      <c r="O5500" s="1"/>
      <c r="P5500" s="46"/>
    </row>
    <row r="5501" spans="1:16" ht="16.5" customHeight="1">
      <c r="A5501" s="8"/>
      <c r="B5501" s="1"/>
      <c r="C5501" s="1"/>
      <c r="D5501" s="1"/>
      <c r="E5501" s="1"/>
      <c r="F5501" s="1"/>
      <c r="G5501" s="1"/>
      <c r="H5501" s="1"/>
      <c r="I5501" s="32"/>
      <c r="J5501" s="32"/>
      <c r="K5501" s="27"/>
      <c r="L5501" s="27"/>
      <c r="M5501" s="1"/>
      <c r="N5501" s="92"/>
      <c r="O5501" s="1"/>
      <c r="P5501" s="46"/>
    </row>
    <row r="5502" spans="1:16" ht="16.5" customHeight="1">
      <c r="A5502" s="8"/>
      <c r="B5502" s="1"/>
      <c r="C5502" s="1"/>
      <c r="D5502" s="1"/>
      <c r="E5502" s="1"/>
      <c r="F5502" s="1"/>
      <c r="G5502" s="1"/>
      <c r="H5502" s="1"/>
      <c r="I5502" s="32"/>
      <c r="J5502" s="32"/>
      <c r="K5502" s="27"/>
      <c r="L5502" s="27"/>
      <c r="M5502" s="1"/>
      <c r="N5502" s="92"/>
      <c r="O5502" s="1"/>
      <c r="P5502" s="46"/>
    </row>
    <row r="5503" spans="1:16" ht="16.5" customHeight="1">
      <c r="A5503" s="8"/>
      <c r="B5503" s="1"/>
      <c r="C5503" s="1"/>
      <c r="D5503" s="1"/>
      <c r="E5503" s="1"/>
      <c r="F5503" s="1"/>
      <c r="G5503" s="1"/>
      <c r="H5503" s="1"/>
      <c r="I5503" s="32"/>
      <c r="J5503" s="32"/>
      <c r="K5503" s="27"/>
      <c r="L5503" s="27"/>
      <c r="M5503" s="1"/>
      <c r="N5503" s="92"/>
      <c r="O5503" s="1"/>
      <c r="P5503" s="46"/>
    </row>
    <row r="5504" spans="1:16" ht="16.5" customHeight="1">
      <c r="A5504" s="8"/>
      <c r="B5504" s="1"/>
      <c r="C5504" s="1"/>
      <c r="D5504" s="1"/>
      <c r="E5504" s="1"/>
      <c r="F5504" s="1"/>
      <c r="G5504" s="1"/>
      <c r="H5504" s="1"/>
      <c r="I5504" s="32"/>
      <c r="J5504" s="32"/>
      <c r="K5504" s="27"/>
      <c r="L5504" s="27"/>
      <c r="M5504" s="1"/>
      <c r="N5504" s="92"/>
      <c r="O5504" s="1"/>
      <c r="P5504" s="46"/>
    </row>
    <row r="5505" spans="1:16" ht="16.5" customHeight="1">
      <c r="A5505" s="8"/>
      <c r="B5505" s="1"/>
      <c r="C5505" s="1"/>
      <c r="D5505" s="1"/>
      <c r="E5505" s="1"/>
      <c r="F5505" s="1"/>
      <c r="G5505" s="1"/>
      <c r="H5505" s="1"/>
      <c r="I5505" s="32"/>
      <c r="J5505" s="32"/>
      <c r="K5505" s="27"/>
      <c r="L5505" s="27"/>
      <c r="M5505" s="1"/>
      <c r="N5505" s="92"/>
      <c r="O5505" s="1"/>
      <c r="P5505" s="46"/>
    </row>
    <row r="5506" spans="1:16" ht="16.5" customHeight="1">
      <c r="A5506" s="8"/>
      <c r="B5506" s="1"/>
      <c r="C5506" s="1"/>
      <c r="D5506" s="1"/>
      <c r="E5506" s="1"/>
      <c r="F5506" s="1"/>
      <c r="G5506" s="1"/>
      <c r="H5506" s="1"/>
      <c r="I5506" s="32"/>
      <c r="J5506" s="32"/>
      <c r="K5506" s="27"/>
      <c r="L5506" s="27"/>
      <c r="M5506" s="1"/>
      <c r="N5506" s="92"/>
      <c r="O5506" s="1"/>
      <c r="P5506" s="46"/>
    </row>
    <row r="5507" spans="1:16" ht="16.5" customHeight="1">
      <c r="A5507" s="8"/>
      <c r="B5507" s="1"/>
      <c r="C5507" s="1"/>
      <c r="D5507" s="1"/>
      <c r="E5507" s="1"/>
      <c r="F5507" s="1"/>
      <c r="G5507" s="1"/>
      <c r="H5507" s="1"/>
      <c r="I5507" s="32"/>
      <c r="J5507" s="32"/>
      <c r="K5507" s="27"/>
      <c r="L5507" s="27"/>
      <c r="M5507" s="1"/>
      <c r="N5507" s="92"/>
      <c r="O5507" s="1"/>
      <c r="P5507" s="46"/>
    </row>
    <row r="5508" spans="1:16" ht="16.5" customHeight="1">
      <c r="A5508" s="8"/>
      <c r="B5508" s="1"/>
      <c r="C5508" s="1"/>
      <c r="D5508" s="1"/>
      <c r="E5508" s="1"/>
      <c r="F5508" s="1"/>
      <c r="G5508" s="1"/>
      <c r="H5508" s="1"/>
      <c r="I5508" s="32"/>
      <c r="J5508" s="32"/>
      <c r="K5508" s="27"/>
      <c r="L5508" s="27"/>
      <c r="M5508" s="1"/>
      <c r="N5508" s="92"/>
      <c r="O5508" s="1"/>
      <c r="P5508" s="46"/>
    </row>
    <row r="5509" spans="1:16" ht="16.5" customHeight="1">
      <c r="A5509" s="8"/>
      <c r="B5509" s="1"/>
      <c r="C5509" s="1"/>
      <c r="D5509" s="1"/>
      <c r="E5509" s="1"/>
      <c r="F5509" s="1"/>
      <c r="G5509" s="1"/>
      <c r="H5509" s="1"/>
      <c r="I5509" s="32"/>
      <c r="J5509" s="32"/>
      <c r="K5509" s="27"/>
      <c r="L5509" s="27"/>
      <c r="M5509" s="1"/>
      <c r="N5509" s="92"/>
      <c r="O5509" s="1"/>
      <c r="P5509" s="46"/>
    </row>
    <row r="5510" spans="1:16" ht="16.5" customHeight="1">
      <c r="A5510" s="8"/>
      <c r="B5510" s="1"/>
      <c r="C5510" s="1"/>
      <c r="D5510" s="1"/>
      <c r="E5510" s="1"/>
      <c r="F5510" s="1"/>
      <c r="G5510" s="1"/>
      <c r="H5510" s="1"/>
      <c r="I5510" s="32"/>
      <c r="J5510" s="32"/>
      <c r="K5510" s="27"/>
      <c r="L5510" s="27"/>
      <c r="M5510" s="1"/>
      <c r="N5510" s="92"/>
      <c r="O5510" s="1"/>
      <c r="P5510" s="46"/>
    </row>
    <row r="5511" spans="1:16" ht="16.5" customHeight="1">
      <c r="A5511" s="8"/>
      <c r="B5511" s="1"/>
      <c r="C5511" s="1"/>
      <c r="D5511" s="1"/>
      <c r="E5511" s="1"/>
      <c r="F5511" s="1"/>
      <c r="G5511" s="1"/>
      <c r="H5511" s="1"/>
      <c r="I5511" s="32"/>
      <c r="J5511" s="32"/>
      <c r="K5511" s="27"/>
      <c r="L5511" s="27"/>
      <c r="M5511" s="1"/>
      <c r="N5511" s="92"/>
      <c r="O5511" s="1"/>
      <c r="P5511" s="46"/>
    </row>
    <row r="5512" spans="1:16" ht="16.5" customHeight="1">
      <c r="A5512" s="8"/>
      <c r="B5512" s="1"/>
      <c r="C5512" s="1"/>
      <c r="D5512" s="1"/>
      <c r="E5512" s="1"/>
      <c r="F5512" s="1"/>
      <c r="G5512" s="1"/>
      <c r="H5512" s="1"/>
      <c r="I5512" s="32"/>
      <c r="J5512" s="32"/>
      <c r="K5512" s="27"/>
      <c r="L5512" s="27"/>
      <c r="M5512" s="1"/>
      <c r="N5512" s="92"/>
      <c r="O5512" s="1"/>
      <c r="P5512" s="46"/>
    </row>
    <row r="5513" spans="1:16" ht="16.5" customHeight="1">
      <c r="A5513" s="8"/>
      <c r="B5513" s="1"/>
      <c r="C5513" s="1"/>
      <c r="D5513" s="1"/>
      <c r="E5513" s="1"/>
      <c r="F5513" s="1"/>
      <c r="G5513" s="1"/>
      <c r="H5513" s="1"/>
      <c r="I5513" s="32"/>
      <c r="J5513" s="32"/>
      <c r="K5513" s="27"/>
      <c r="L5513" s="27"/>
      <c r="M5513" s="1"/>
      <c r="N5513" s="92"/>
      <c r="O5513" s="1"/>
      <c r="P5513" s="46"/>
    </row>
    <row r="5514" spans="1:16" ht="16.5" customHeight="1">
      <c r="A5514" s="8"/>
      <c r="B5514" s="1"/>
      <c r="C5514" s="1"/>
      <c r="D5514" s="1"/>
      <c r="E5514" s="1"/>
      <c r="F5514" s="1"/>
      <c r="G5514" s="1"/>
      <c r="H5514" s="1"/>
      <c r="I5514" s="32"/>
      <c r="J5514" s="32"/>
      <c r="K5514" s="27"/>
      <c r="L5514" s="27"/>
      <c r="M5514" s="1"/>
      <c r="N5514" s="92"/>
      <c r="O5514" s="1"/>
      <c r="P5514" s="46"/>
    </row>
    <row r="5515" spans="1:16" ht="16.5" customHeight="1">
      <c r="A5515" s="8"/>
      <c r="B5515" s="1"/>
      <c r="C5515" s="1"/>
      <c r="D5515" s="1"/>
      <c r="E5515" s="1"/>
      <c r="F5515" s="1"/>
      <c r="G5515" s="1"/>
      <c r="H5515" s="1"/>
      <c r="I5515" s="32"/>
      <c r="J5515" s="32"/>
      <c r="K5515" s="27"/>
      <c r="L5515" s="27"/>
      <c r="M5515" s="1"/>
      <c r="N5515" s="92"/>
      <c r="O5515" s="1"/>
      <c r="P5515" s="46"/>
    </row>
    <row r="5516" spans="1:16" ht="16.5" customHeight="1">
      <c r="A5516" s="8"/>
      <c r="B5516" s="1"/>
      <c r="C5516" s="1"/>
      <c r="D5516" s="1"/>
      <c r="E5516" s="1"/>
      <c r="F5516" s="1"/>
      <c r="G5516" s="1"/>
      <c r="H5516" s="1"/>
      <c r="I5516" s="32"/>
      <c r="J5516" s="32"/>
      <c r="K5516" s="27"/>
      <c r="L5516" s="27"/>
      <c r="M5516" s="1"/>
      <c r="N5516" s="92"/>
      <c r="O5516" s="1"/>
      <c r="P5516" s="46"/>
    </row>
    <row r="5517" spans="1:16" ht="16.5" customHeight="1">
      <c r="A5517" s="8"/>
      <c r="B5517" s="1"/>
      <c r="C5517" s="1"/>
      <c r="D5517" s="1"/>
      <c r="E5517" s="1"/>
      <c r="F5517" s="1"/>
      <c r="G5517" s="1"/>
      <c r="H5517" s="1"/>
      <c r="I5517" s="32"/>
      <c r="J5517" s="32"/>
      <c r="K5517" s="27"/>
      <c r="L5517" s="27"/>
      <c r="M5517" s="1"/>
      <c r="N5517" s="92"/>
      <c r="O5517" s="1"/>
      <c r="P5517" s="46"/>
    </row>
    <row r="5518" spans="1:16" ht="16.5" customHeight="1">
      <c r="A5518" s="8"/>
      <c r="B5518" s="1"/>
      <c r="C5518" s="1"/>
      <c r="D5518" s="1"/>
      <c r="E5518" s="1"/>
      <c r="F5518" s="1"/>
      <c r="G5518" s="1"/>
      <c r="H5518" s="1"/>
      <c r="I5518" s="32"/>
      <c r="J5518" s="32"/>
      <c r="K5518" s="27"/>
      <c r="L5518" s="27"/>
      <c r="M5518" s="1"/>
      <c r="N5518" s="92"/>
      <c r="O5518" s="1"/>
      <c r="P5518" s="46"/>
    </row>
    <row r="5519" spans="1:16" ht="16.5" customHeight="1">
      <c r="A5519" s="8"/>
      <c r="B5519" s="1"/>
      <c r="C5519" s="1"/>
      <c r="D5519" s="1"/>
      <c r="E5519" s="1"/>
      <c r="F5519" s="1"/>
      <c r="G5519" s="1"/>
      <c r="H5519" s="1"/>
      <c r="I5519" s="32"/>
      <c r="J5519" s="32"/>
      <c r="K5519" s="27"/>
      <c r="L5519" s="27"/>
      <c r="M5519" s="1"/>
      <c r="N5519" s="92"/>
      <c r="O5519" s="1"/>
      <c r="P5519" s="46"/>
    </row>
    <row r="5520" spans="1:16" ht="16.5" customHeight="1">
      <c r="A5520" s="8"/>
      <c r="B5520" s="1"/>
      <c r="C5520" s="1"/>
      <c r="D5520" s="1"/>
      <c r="E5520" s="1"/>
      <c r="F5520" s="1"/>
      <c r="G5520" s="1"/>
      <c r="H5520" s="1"/>
      <c r="I5520" s="32"/>
      <c r="J5520" s="32"/>
      <c r="K5520" s="27"/>
      <c r="L5520" s="27"/>
      <c r="M5520" s="1"/>
      <c r="N5520" s="92"/>
      <c r="O5520" s="1"/>
      <c r="P5520" s="46"/>
    </row>
    <row r="5521" spans="1:16" ht="16.5" customHeight="1">
      <c r="A5521" s="8"/>
      <c r="B5521" s="1"/>
      <c r="C5521" s="1"/>
      <c r="D5521" s="1"/>
      <c r="E5521" s="1"/>
      <c r="F5521" s="1"/>
      <c r="G5521" s="1"/>
      <c r="H5521" s="1"/>
      <c r="I5521" s="32"/>
      <c r="J5521" s="32"/>
      <c r="K5521" s="27"/>
      <c r="L5521" s="27"/>
      <c r="M5521" s="1"/>
      <c r="N5521" s="92"/>
      <c r="O5521" s="1"/>
      <c r="P5521" s="46"/>
    </row>
    <row r="5522" spans="1:16" ht="16.5" customHeight="1">
      <c r="A5522" s="8"/>
      <c r="B5522" s="1"/>
      <c r="C5522" s="1"/>
      <c r="D5522" s="1"/>
      <c r="E5522" s="1"/>
      <c r="F5522" s="1"/>
      <c r="G5522" s="1"/>
      <c r="H5522" s="1"/>
      <c r="I5522" s="32"/>
      <c r="J5522" s="32"/>
      <c r="K5522" s="27"/>
      <c r="L5522" s="27"/>
      <c r="M5522" s="1"/>
      <c r="N5522" s="92"/>
      <c r="O5522" s="1"/>
      <c r="P5522" s="46"/>
    </row>
    <row r="5523" spans="1:16" ht="16.5" customHeight="1">
      <c r="A5523" s="8"/>
      <c r="B5523" s="1"/>
      <c r="C5523" s="1"/>
      <c r="D5523" s="1"/>
      <c r="E5523" s="1"/>
      <c r="F5523" s="1"/>
      <c r="G5523" s="1"/>
      <c r="H5523" s="1"/>
      <c r="I5523" s="32"/>
      <c r="J5523" s="32"/>
      <c r="K5523" s="27"/>
      <c r="L5523" s="27"/>
      <c r="M5523" s="1"/>
      <c r="N5523" s="92"/>
      <c r="O5523" s="1"/>
      <c r="P5523" s="46"/>
    </row>
    <row r="5524" spans="1:16" ht="16.5" customHeight="1">
      <c r="A5524" s="8"/>
      <c r="B5524" s="1"/>
      <c r="C5524" s="1"/>
      <c r="D5524" s="1"/>
      <c r="E5524" s="1"/>
      <c r="F5524" s="1"/>
      <c r="G5524" s="1"/>
      <c r="H5524" s="1"/>
      <c r="I5524" s="32"/>
      <c r="J5524" s="32"/>
      <c r="K5524" s="27"/>
      <c r="L5524" s="27"/>
      <c r="M5524" s="1"/>
      <c r="N5524" s="92"/>
      <c r="O5524" s="1"/>
      <c r="P5524" s="46"/>
    </row>
    <row r="5525" spans="1:16" ht="16.5" customHeight="1">
      <c r="A5525" s="8"/>
      <c r="B5525" s="1"/>
      <c r="C5525" s="1"/>
      <c r="D5525" s="1"/>
      <c r="E5525" s="1"/>
      <c r="F5525" s="1"/>
      <c r="G5525" s="1"/>
      <c r="H5525" s="1"/>
      <c r="I5525" s="32"/>
      <c r="J5525" s="32"/>
      <c r="K5525" s="27"/>
      <c r="L5525" s="27"/>
      <c r="M5525" s="1"/>
      <c r="N5525" s="92"/>
      <c r="O5525" s="1"/>
      <c r="P5525" s="46"/>
    </row>
    <row r="5526" spans="1:16" ht="16.5" customHeight="1">
      <c r="A5526" s="8"/>
      <c r="B5526" s="1"/>
      <c r="C5526" s="1"/>
      <c r="D5526" s="1"/>
      <c r="E5526" s="1"/>
      <c r="F5526" s="1"/>
      <c r="G5526" s="1"/>
      <c r="H5526" s="1"/>
      <c r="I5526" s="32"/>
      <c r="J5526" s="32"/>
      <c r="K5526" s="27"/>
      <c r="L5526" s="27"/>
      <c r="M5526" s="1"/>
      <c r="N5526" s="92"/>
      <c r="O5526" s="1"/>
      <c r="P5526" s="46"/>
    </row>
    <row r="5527" spans="1:16" ht="16.5" customHeight="1">
      <c r="A5527" s="8"/>
      <c r="B5527" s="1"/>
      <c r="C5527" s="1"/>
      <c r="D5527" s="1"/>
      <c r="E5527" s="1"/>
      <c r="F5527" s="1"/>
      <c r="G5527" s="1"/>
      <c r="H5527" s="1"/>
      <c r="I5527" s="32"/>
      <c r="J5527" s="32"/>
      <c r="K5527" s="27"/>
      <c r="L5527" s="27"/>
      <c r="M5527" s="1"/>
      <c r="N5527" s="92"/>
      <c r="O5527" s="1"/>
      <c r="P5527" s="46"/>
    </row>
    <row r="5528" spans="1:16" ht="16.5" customHeight="1">
      <c r="A5528" s="8"/>
      <c r="B5528" s="1"/>
      <c r="C5528" s="1"/>
      <c r="D5528" s="1"/>
      <c r="E5528" s="1"/>
      <c r="F5528" s="1"/>
      <c r="G5528" s="1"/>
      <c r="H5528" s="1"/>
      <c r="I5528" s="32"/>
      <c r="J5528" s="32"/>
      <c r="K5528" s="27"/>
      <c r="L5528" s="27"/>
      <c r="M5528" s="1"/>
      <c r="N5528" s="92"/>
      <c r="O5528" s="1"/>
      <c r="P5528" s="46"/>
    </row>
    <row r="5529" spans="1:16" ht="16.5" customHeight="1">
      <c r="A5529" s="8"/>
      <c r="B5529" s="1"/>
      <c r="C5529" s="1"/>
      <c r="D5529" s="1"/>
      <c r="E5529" s="1"/>
      <c r="F5529" s="1"/>
      <c r="G5529" s="1"/>
      <c r="H5529" s="1"/>
      <c r="I5529" s="32"/>
      <c r="J5529" s="32"/>
      <c r="K5529" s="27"/>
      <c r="L5529" s="27"/>
      <c r="M5529" s="1"/>
      <c r="N5529" s="92"/>
      <c r="O5529" s="1"/>
      <c r="P5529" s="46"/>
    </row>
    <row r="5530" spans="1:16" ht="16.5" customHeight="1">
      <c r="A5530" s="8"/>
      <c r="B5530" s="1"/>
      <c r="C5530" s="1"/>
      <c r="D5530" s="1"/>
      <c r="E5530" s="1"/>
      <c r="F5530" s="1"/>
      <c r="G5530" s="1"/>
      <c r="H5530" s="1"/>
      <c r="I5530" s="32"/>
      <c r="J5530" s="32"/>
      <c r="K5530" s="27"/>
      <c r="L5530" s="27"/>
      <c r="M5530" s="1"/>
      <c r="N5530" s="92"/>
      <c r="O5530" s="1"/>
      <c r="P5530" s="46"/>
    </row>
    <row r="5531" spans="1:16" ht="16.5" customHeight="1">
      <c r="A5531" s="8"/>
      <c r="B5531" s="1"/>
      <c r="C5531" s="1"/>
      <c r="D5531" s="1"/>
      <c r="E5531" s="1"/>
      <c r="F5531" s="1"/>
      <c r="G5531" s="1"/>
      <c r="H5531" s="1"/>
      <c r="I5531" s="32"/>
      <c r="J5531" s="32"/>
      <c r="K5531" s="27"/>
      <c r="L5531" s="27"/>
      <c r="M5531" s="1"/>
      <c r="N5531" s="92"/>
      <c r="O5531" s="1"/>
      <c r="P5531" s="46"/>
    </row>
    <row r="5532" spans="1:16" ht="16.5" customHeight="1">
      <c r="A5532" s="8"/>
      <c r="B5532" s="1"/>
      <c r="C5532" s="1"/>
      <c r="D5532" s="1"/>
      <c r="E5532" s="1"/>
      <c r="F5532" s="1"/>
      <c r="G5532" s="1"/>
      <c r="H5532" s="1"/>
      <c r="I5532" s="32"/>
      <c r="J5532" s="32"/>
      <c r="K5532" s="27"/>
      <c r="L5532" s="27"/>
      <c r="M5532" s="1"/>
      <c r="N5532" s="92"/>
      <c r="O5532" s="1"/>
      <c r="P5532" s="46"/>
    </row>
    <row r="5533" spans="1:16" ht="16.5" customHeight="1">
      <c r="A5533" s="8"/>
      <c r="B5533" s="1"/>
      <c r="C5533" s="1"/>
      <c r="D5533" s="1"/>
      <c r="E5533" s="1"/>
      <c r="F5533" s="1"/>
      <c r="G5533" s="1"/>
      <c r="H5533" s="1"/>
      <c r="I5533" s="32"/>
      <c r="J5533" s="32"/>
      <c r="K5533" s="27"/>
      <c r="L5533" s="27"/>
      <c r="M5533" s="1"/>
      <c r="N5533" s="92"/>
      <c r="O5533" s="1"/>
      <c r="P5533" s="46"/>
    </row>
    <row r="5534" spans="1:16" ht="16.5" customHeight="1">
      <c r="A5534" s="8"/>
      <c r="B5534" s="1"/>
      <c r="C5534" s="1"/>
      <c r="D5534" s="1"/>
      <c r="E5534" s="1"/>
      <c r="F5534" s="1"/>
      <c r="G5534" s="1"/>
      <c r="H5534" s="1"/>
      <c r="I5534" s="32"/>
      <c r="J5534" s="32"/>
      <c r="K5534" s="27"/>
      <c r="L5534" s="27"/>
      <c r="M5534" s="1"/>
      <c r="N5534" s="92"/>
      <c r="O5534" s="1"/>
      <c r="P5534" s="46"/>
    </row>
    <row r="5535" spans="1:16" ht="16.5" customHeight="1">
      <c r="A5535" s="8"/>
      <c r="B5535" s="1"/>
      <c r="C5535" s="1"/>
      <c r="D5535" s="1"/>
      <c r="E5535" s="1"/>
      <c r="F5535" s="1"/>
      <c r="G5535" s="1"/>
      <c r="H5535" s="1"/>
      <c r="I5535" s="32"/>
      <c r="J5535" s="32"/>
      <c r="K5535" s="27"/>
      <c r="L5535" s="27"/>
      <c r="M5535" s="1"/>
      <c r="N5535" s="92"/>
      <c r="O5535" s="1"/>
      <c r="P5535" s="46"/>
    </row>
    <row r="5536" spans="1:16" ht="16.5" customHeight="1">
      <c r="A5536" s="8"/>
      <c r="B5536" s="1"/>
      <c r="C5536" s="1"/>
      <c r="D5536" s="1"/>
      <c r="E5536" s="1"/>
      <c r="F5536" s="1"/>
      <c r="G5536" s="1"/>
      <c r="H5536" s="1"/>
      <c r="I5536" s="32"/>
      <c r="J5536" s="32"/>
      <c r="K5536" s="27"/>
      <c r="L5536" s="27"/>
      <c r="M5536" s="1"/>
      <c r="N5536" s="92"/>
      <c r="O5536" s="1"/>
      <c r="P5536" s="46"/>
    </row>
    <row r="5537" spans="1:16" ht="16.5" customHeight="1">
      <c r="A5537" s="8"/>
      <c r="B5537" s="1"/>
      <c r="C5537" s="1"/>
      <c r="D5537" s="1"/>
      <c r="E5537" s="1"/>
      <c r="F5537" s="1"/>
      <c r="G5537" s="1"/>
      <c r="H5537" s="1"/>
      <c r="I5537" s="32"/>
      <c r="J5537" s="32"/>
      <c r="K5537" s="27"/>
      <c r="L5537" s="27"/>
      <c r="M5537" s="1"/>
      <c r="N5537" s="92"/>
      <c r="O5537" s="1"/>
      <c r="P5537" s="46"/>
    </row>
    <row r="5538" spans="1:16" ht="16.5" customHeight="1">
      <c r="A5538" s="8"/>
      <c r="B5538" s="1"/>
      <c r="C5538" s="1"/>
      <c r="D5538" s="1"/>
      <c r="E5538" s="1"/>
      <c r="F5538" s="1"/>
      <c r="G5538" s="1"/>
      <c r="H5538" s="1"/>
      <c r="I5538" s="32"/>
      <c r="J5538" s="32"/>
      <c r="K5538" s="27"/>
      <c r="L5538" s="27"/>
      <c r="M5538" s="1"/>
      <c r="N5538" s="92"/>
      <c r="O5538" s="1"/>
      <c r="P5538" s="46"/>
    </row>
    <row r="5539" spans="1:16" ht="16.5" customHeight="1">
      <c r="A5539" s="8"/>
      <c r="B5539" s="1"/>
      <c r="C5539" s="1"/>
      <c r="D5539" s="1"/>
      <c r="E5539" s="1"/>
      <c r="F5539" s="1"/>
      <c r="G5539" s="1"/>
      <c r="H5539" s="1"/>
      <c r="I5539" s="32"/>
      <c r="J5539" s="32"/>
      <c r="K5539" s="27"/>
      <c r="L5539" s="27"/>
      <c r="M5539" s="1"/>
      <c r="N5539" s="92"/>
      <c r="O5539" s="1"/>
      <c r="P5539" s="46"/>
    </row>
    <row r="5540" spans="1:16" ht="16.5" customHeight="1">
      <c r="A5540" s="8"/>
      <c r="B5540" s="1"/>
      <c r="C5540" s="1"/>
      <c r="D5540" s="1"/>
      <c r="E5540" s="1"/>
      <c r="F5540" s="1"/>
      <c r="G5540" s="1"/>
      <c r="H5540" s="1"/>
      <c r="I5540" s="32"/>
      <c r="J5540" s="32"/>
      <c r="K5540" s="27"/>
      <c r="L5540" s="27"/>
      <c r="M5540" s="1"/>
      <c r="N5540" s="92"/>
      <c r="O5540" s="1"/>
      <c r="P5540" s="46"/>
    </row>
    <row r="5541" spans="1:16" ht="16.5" customHeight="1">
      <c r="A5541" s="8"/>
      <c r="B5541" s="1"/>
      <c r="C5541" s="1"/>
      <c r="D5541" s="1"/>
      <c r="E5541" s="1"/>
      <c r="F5541" s="1"/>
      <c r="G5541" s="1"/>
      <c r="H5541" s="1"/>
      <c r="I5541" s="32"/>
      <c r="J5541" s="32"/>
      <c r="K5541" s="27"/>
      <c r="L5541" s="27"/>
      <c r="M5541" s="1"/>
      <c r="N5541" s="92"/>
      <c r="O5541" s="1"/>
      <c r="P5541" s="46"/>
    </row>
    <row r="5542" spans="1:16" ht="16.5" customHeight="1">
      <c r="A5542" s="8"/>
      <c r="B5542" s="1"/>
      <c r="C5542" s="1"/>
      <c r="D5542" s="1"/>
      <c r="E5542" s="1"/>
      <c r="F5542" s="1"/>
      <c r="G5542" s="1"/>
      <c r="H5542" s="1"/>
      <c r="I5542" s="32"/>
      <c r="J5542" s="32"/>
      <c r="K5542" s="27"/>
      <c r="L5542" s="27"/>
      <c r="M5542" s="1"/>
      <c r="N5542" s="92"/>
      <c r="O5542" s="1"/>
      <c r="P5542" s="46"/>
    </row>
    <row r="5543" spans="1:16" ht="16.5" customHeight="1">
      <c r="A5543" s="8"/>
      <c r="B5543" s="1"/>
      <c r="C5543" s="1"/>
      <c r="D5543" s="1"/>
      <c r="E5543" s="1"/>
      <c r="F5543" s="1"/>
      <c r="G5543" s="1"/>
      <c r="H5543" s="1"/>
      <c r="I5543" s="32"/>
      <c r="J5543" s="32"/>
      <c r="K5543" s="27"/>
      <c r="L5543" s="27"/>
      <c r="M5543" s="1"/>
      <c r="N5543" s="92"/>
      <c r="O5543" s="1"/>
      <c r="P5543" s="46"/>
    </row>
    <row r="5544" spans="1:16" ht="16.5" customHeight="1">
      <c r="A5544" s="8"/>
      <c r="B5544" s="1"/>
      <c r="C5544" s="1"/>
      <c r="D5544" s="1"/>
      <c r="E5544" s="1"/>
      <c r="F5544" s="1"/>
      <c r="G5544" s="1"/>
      <c r="H5544" s="1"/>
      <c r="I5544" s="32"/>
      <c r="J5544" s="32"/>
      <c r="K5544" s="27"/>
      <c r="L5544" s="27"/>
      <c r="M5544" s="1"/>
      <c r="N5544" s="92"/>
      <c r="O5544" s="1"/>
      <c r="P5544" s="46"/>
    </row>
    <row r="5545" spans="1:16" ht="16.5" customHeight="1">
      <c r="A5545" s="8"/>
      <c r="B5545" s="1"/>
      <c r="C5545" s="1"/>
      <c r="D5545" s="1"/>
      <c r="E5545" s="1"/>
      <c r="F5545" s="1"/>
      <c r="G5545" s="1"/>
      <c r="H5545" s="1"/>
      <c r="I5545" s="32"/>
      <c r="J5545" s="32"/>
      <c r="K5545" s="27"/>
      <c r="L5545" s="27"/>
      <c r="M5545" s="1"/>
      <c r="N5545" s="92"/>
      <c r="O5545" s="1"/>
      <c r="P5545" s="46"/>
    </row>
    <row r="5546" spans="1:16" ht="16.5" customHeight="1">
      <c r="A5546" s="8"/>
      <c r="B5546" s="1"/>
      <c r="C5546" s="1"/>
      <c r="D5546" s="1"/>
      <c r="E5546" s="1"/>
      <c r="F5546" s="1"/>
      <c r="G5546" s="1"/>
      <c r="H5546" s="1"/>
      <c r="I5546" s="32"/>
      <c r="J5546" s="32"/>
      <c r="K5546" s="27"/>
      <c r="L5546" s="27"/>
      <c r="M5546" s="1"/>
      <c r="N5546" s="92"/>
      <c r="O5546" s="1"/>
      <c r="P5546" s="46"/>
    </row>
    <row r="5547" spans="1:16" ht="16.5" customHeight="1">
      <c r="A5547" s="8"/>
      <c r="B5547" s="1"/>
      <c r="C5547" s="1"/>
      <c r="D5547" s="1"/>
      <c r="E5547" s="1"/>
      <c r="F5547" s="1"/>
      <c r="G5547" s="1"/>
      <c r="H5547" s="1"/>
      <c r="I5547" s="32"/>
      <c r="J5547" s="32"/>
      <c r="K5547" s="27"/>
      <c r="L5547" s="27"/>
      <c r="M5547" s="1"/>
      <c r="N5547" s="92"/>
      <c r="O5547" s="1"/>
      <c r="P5547" s="46"/>
    </row>
    <row r="5548" spans="1:16" ht="16.5" customHeight="1">
      <c r="A5548" s="8"/>
      <c r="B5548" s="1"/>
      <c r="C5548" s="1"/>
      <c r="D5548" s="1"/>
      <c r="E5548" s="1"/>
      <c r="F5548" s="1"/>
      <c r="G5548" s="1"/>
      <c r="H5548" s="1"/>
      <c r="I5548" s="32"/>
      <c r="J5548" s="32"/>
      <c r="K5548" s="27"/>
      <c r="L5548" s="27"/>
      <c r="M5548" s="1"/>
      <c r="N5548" s="92"/>
      <c r="O5548" s="1"/>
      <c r="P5548" s="46"/>
    </row>
    <row r="5549" spans="1:16" ht="16.5" customHeight="1">
      <c r="A5549" s="8"/>
      <c r="B5549" s="1"/>
      <c r="C5549" s="1"/>
      <c r="D5549" s="1"/>
      <c r="E5549" s="1"/>
      <c r="F5549" s="1"/>
      <c r="G5549" s="1"/>
      <c r="H5549" s="1"/>
      <c r="I5549" s="32"/>
      <c r="J5549" s="32"/>
      <c r="K5549" s="27"/>
      <c r="L5549" s="27"/>
      <c r="M5549" s="1"/>
      <c r="N5549" s="92"/>
      <c r="O5549" s="1"/>
      <c r="P5549" s="46"/>
    </row>
    <row r="5550" spans="1:16" ht="16.5" customHeight="1">
      <c r="A5550" s="8"/>
      <c r="B5550" s="1"/>
      <c r="C5550" s="1"/>
      <c r="D5550" s="1"/>
      <c r="E5550" s="1"/>
      <c r="F5550" s="1"/>
      <c r="G5550" s="1"/>
      <c r="H5550" s="1"/>
      <c r="I5550" s="32"/>
      <c r="J5550" s="32"/>
      <c r="K5550" s="27"/>
      <c r="L5550" s="27"/>
      <c r="M5550" s="1"/>
      <c r="N5550" s="92"/>
      <c r="O5550" s="1"/>
      <c r="P5550" s="46"/>
    </row>
    <row r="5551" spans="1:16" ht="16.5" customHeight="1">
      <c r="A5551" s="8"/>
      <c r="B5551" s="1"/>
      <c r="C5551" s="1"/>
      <c r="D5551" s="1"/>
      <c r="E5551" s="1"/>
      <c r="F5551" s="1"/>
      <c r="G5551" s="1"/>
      <c r="H5551" s="1"/>
      <c r="I5551" s="32"/>
      <c r="J5551" s="32"/>
      <c r="K5551" s="27"/>
      <c r="L5551" s="27"/>
      <c r="M5551" s="1"/>
      <c r="N5551" s="92"/>
      <c r="O5551" s="1"/>
      <c r="P5551" s="46"/>
    </row>
    <row r="5552" spans="1:16" ht="16.5" customHeight="1">
      <c r="A5552" s="8"/>
      <c r="B5552" s="1"/>
      <c r="C5552" s="1"/>
      <c r="D5552" s="1"/>
      <c r="E5552" s="1"/>
      <c r="F5552" s="1"/>
      <c r="G5552" s="1"/>
      <c r="H5552" s="1"/>
      <c r="I5552" s="32"/>
      <c r="J5552" s="32"/>
      <c r="K5552" s="27"/>
      <c r="L5552" s="27"/>
      <c r="M5552" s="1"/>
      <c r="N5552" s="92"/>
      <c r="O5552" s="1"/>
      <c r="P5552" s="46"/>
    </row>
    <row r="5553" spans="1:16" ht="16.5" customHeight="1">
      <c r="A5553" s="8"/>
      <c r="B5553" s="1"/>
      <c r="C5553" s="1"/>
      <c r="D5553" s="1"/>
      <c r="E5553" s="1"/>
      <c r="F5553" s="1"/>
      <c r="G5553" s="1"/>
      <c r="H5553" s="1"/>
      <c r="I5553" s="32"/>
      <c r="J5553" s="32"/>
      <c r="K5553" s="27"/>
      <c r="L5553" s="27"/>
      <c r="M5553" s="1"/>
      <c r="N5553" s="92"/>
      <c r="O5553" s="1"/>
      <c r="P5553" s="46"/>
    </row>
    <row r="5554" spans="1:16" ht="16.5" customHeight="1">
      <c r="A5554" s="8"/>
      <c r="B5554" s="1"/>
      <c r="C5554" s="1"/>
      <c r="D5554" s="1"/>
      <c r="E5554" s="1"/>
      <c r="F5554" s="1"/>
      <c r="G5554" s="1"/>
      <c r="H5554" s="1"/>
      <c r="I5554" s="32"/>
      <c r="J5554" s="32"/>
      <c r="K5554" s="27"/>
      <c r="L5554" s="27"/>
      <c r="M5554" s="1"/>
      <c r="N5554" s="92"/>
      <c r="O5554" s="1"/>
      <c r="P5554" s="46"/>
    </row>
    <row r="5555" spans="1:16" ht="16.5" customHeight="1">
      <c r="A5555" s="8"/>
      <c r="B5555" s="1"/>
      <c r="C5555" s="1"/>
      <c r="D5555" s="1"/>
      <c r="E5555" s="1"/>
      <c r="F5555" s="1"/>
      <c r="G5555" s="1"/>
      <c r="H5555" s="1"/>
      <c r="I5555" s="32"/>
      <c r="J5555" s="32"/>
      <c r="K5555" s="27"/>
      <c r="L5555" s="27"/>
      <c r="M5555" s="1"/>
      <c r="N5555" s="92"/>
      <c r="O5555" s="1"/>
      <c r="P5555" s="46"/>
    </row>
    <row r="5556" spans="1:16" ht="16.5" customHeight="1">
      <c r="A5556" s="8"/>
      <c r="B5556" s="1"/>
      <c r="C5556" s="1"/>
      <c r="D5556" s="1"/>
      <c r="E5556" s="1"/>
      <c r="F5556" s="1"/>
      <c r="G5556" s="1"/>
      <c r="H5556" s="1"/>
      <c r="I5556" s="32"/>
      <c r="J5556" s="32"/>
      <c r="K5556" s="27"/>
      <c r="L5556" s="27"/>
      <c r="M5556" s="1"/>
      <c r="N5556" s="92"/>
      <c r="O5556" s="1"/>
      <c r="P5556" s="46"/>
    </row>
    <row r="5557" spans="1:16" ht="16.5" customHeight="1">
      <c r="A5557" s="8"/>
      <c r="B5557" s="1"/>
      <c r="C5557" s="1"/>
      <c r="D5557" s="1"/>
      <c r="E5557" s="1"/>
      <c r="F5557" s="1"/>
      <c r="G5557" s="1"/>
      <c r="H5557" s="1"/>
      <c r="I5557" s="32"/>
      <c r="J5557" s="32"/>
      <c r="K5557" s="27"/>
      <c r="L5557" s="27"/>
      <c r="M5557" s="1"/>
      <c r="N5557" s="92"/>
      <c r="O5557" s="1"/>
      <c r="P5557" s="46"/>
    </row>
    <row r="5558" spans="1:16" ht="16.5" customHeight="1">
      <c r="A5558" s="8"/>
      <c r="B5558" s="1"/>
      <c r="C5558" s="1"/>
      <c r="D5558" s="1"/>
      <c r="E5558" s="1"/>
      <c r="F5558" s="1"/>
      <c r="G5558" s="1"/>
      <c r="H5558" s="1"/>
      <c r="I5558" s="32"/>
      <c r="J5558" s="32"/>
      <c r="K5558" s="27"/>
      <c r="L5558" s="27"/>
      <c r="M5558" s="1"/>
      <c r="N5558" s="92"/>
      <c r="O5558" s="1"/>
      <c r="P5558" s="46"/>
    </row>
    <row r="5559" spans="1:16" ht="16.5" customHeight="1">
      <c r="A5559" s="8"/>
      <c r="B5559" s="1"/>
      <c r="C5559" s="1"/>
      <c r="D5559" s="1"/>
      <c r="E5559" s="1"/>
      <c r="F5559" s="1"/>
      <c r="G5559" s="1"/>
      <c r="H5559" s="1"/>
      <c r="I5559" s="32"/>
      <c r="J5559" s="32"/>
      <c r="K5559" s="27"/>
      <c r="L5559" s="27"/>
      <c r="M5559" s="1"/>
      <c r="N5559" s="92"/>
      <c r="O5559" s="1"/>
      <c r="P5559" s="46"/>
    </row>
    <row r="5560" spans="1:16" ht="16.5" customHeight="1">
      <c r="A5560" s="8"/>
      <c r="B5560" s="1"/>
      <c r="C5560" s="1"/>
      <c r="D5560" s="1"/>
      <c r="E5560" s="1"/>
      <c r="F5560" s="1"/>
      <c r="G5560" s="1"/>
      <c r="H5560" s="1"/>
      <c r="I5560" s="32"/>
      <c r="J5560" s="32"/>
      <c r="K5560" s="27"/>
      <c r="L5560" s="27"/>
      <c r="M5560" s="1"/>
      <c r="N5560" s="92"/>
      <c r="O5560" s="1"/>
      <c r="P5560" s="46"/>
    </row>
    <row r="5561" spans="1:16" ht="16.5" customHeight="1">
      <c r="A5561" s="8"/>
      <c r="B5561" s="1"/>
      <c r="C5561" s="1"/>
      <c r="D5561" s="1"/>
      <c r="E5561" s="1"/>
      <c r="F5561" s="1"/>
      <c r="G5561" s="1"/>
      <c r="H5561" s="1"/>
      <c r="I5561" s="32"/>
      <c r="J5561" s="32"/>
      <c r="K5561" s="27"/>
      <c r="L5561" s="27"/>
      <c r="M5561" s="1"/>
      <c r="N5561" s="92"/>
      <c r="O5561" s="1"/>
      <c r="P5561" s="46"/>
    </row>
    <row r="5562" spans="1:16" ht="16.5" customHeight="1">
      <c r="A5562" s="8"/>
      <c r="B5562" s="1"/>
      <c r="C5562" s="1"/>
      <c r="D5562" s="1"/>
      <c r="E5562" s="1"/>
      <c r="F5562" s="1"/>
      <c r="G5562" s="1"/>
      <c r="H5562" s="1"/>
      <c r="I5562" s="32"/>
      <c r="J5562" s="32"/>
      <c r="K5562" s="27"/>
      <c r="L5562" s="27"/>
      <c r="M5562" s="1"/>
      <c r="N5562" s="92"/>
      <c r="O5562" s="1"/>
      <c r="P5562" s="46"/>
    </row>
    <row r="5563" spans="1:16" ht="16.5" customHeight="1">
      <c r="A5563" s="8"/>
      <c r="B5563" s="1"/>
      <c r="C5563" s="1"/>
      <c r="D5563" s="1"/>
      <c r="E5563" s="1"/>
      <c r="F5563" s="1"/>
      <c r="G5563" s="1"/>
      <c r="H5563" s="1"/>
      <c r="I5563" s="32"/>
      <c r="J5563" s="32"/>
      <c r="K5563" s="27"/>
      <c r="L5563" s="27"/>
      <c r="M5563" s="1"/>
      <c r="N5563" s="92"/>
      <c r="O5563" s="1"/>
      <c r="P5563" s="46"/>
    </row>
    <row r="5564" spans="1:16" ht="16.5" customHeight="1">
      <c r="A5564" s="8"/>
      <c r="B5564" s="1"/>
      <c r="C5564" s="1"/>
      <c r="D5564" s="1"/>
      <c r="E5564" s="1"/>
      <c r="F5564" s="1"/>
      <c r="G5564" s="1"/>
      <c r="H5564" s="1"/>
      <c r="I5564" s="32"/>
      <c r="J5564" s="32"/>
      <c r="K5564" s="27"/>
      <c r="L5564" s="27"/>
      <c r="M5564" s="1"/>
      <c r="N5564" s="92"/>
      <c r="O5564" s="1"/>
      <c r="P5564" s="46"/>
    </row>
    <row r="5565" spans="1:16" ht="16.5" customHeight="1">
      <c r="A5565" s="8"/>
      <c r="B5565" s="1"/>
      <c r="C5565" s="1"/>
      <c r="D5565" s="1"/>
      <c r="E5565" s="1"/>
      <c r="F5565" s="1"/>
      <c r="G5565" s="1"/>
      <c r="H5565" s="1"/>
      <c r="I5565" s="32"/>
      <c r="J5565" s="32"/>
      <c r="K5565" s="27"/>
      <c r="L5565" s="27"/>
      <c r="M5565" s="1"/>
      <c r="N5565" s="92"/>
      <c r="O5565" s="1"/>
      <c r="P5565" s="46"/>
    </row>
    <row r="5566" spans="1:16" ht="16.5" customHeight="1">
      <c r="A5566" s="8"/>
      <c r="B5566" s="1"/>
      <c r="C5566" s="1"/>
      <c r="D5566" s="1"/>
      <c r="E5566" s="1"/>
      <c r="F5566" s="1"/>
      <c r="G5566" s="1"/>
      <c r="H5566" s="1"/>
      <c r="I5566" s="32"/>
      <c r="J5566" s="32"/>
      <c r="K5566" s="27"/>
      <c r="L5566" s="27"/>
      <c r="M5566" s="1"/>
      <c r="N5566" s="92"/>
      <c r="O5566" s="1"/>
      <c r="P5566" s="46"/>
    </row>
    <row r="5567" spans="1:16" ht="16.5" customHeight="1">
      <c r="A5567" s="8"/>
      <c r="B5567" s="1"/>
      <c r="C5567" s="1"/>
      <c r="D5567" s="1"/>
      <c r="E5567" s="1"/>
      <c r="F5567" s="1"/>
      <c r="G5567" s="1"/>
      <c r="H5567" s="1"/>
      <c r="I5567" s="32"/>
      <c r="J5567" s="32"/>
      <c r="K5567" s="27"/>
      <c r="L5567" s="27"/>
      <c r="M5567" s="1"/>
      <c r="N5567" s="92"/>
      <c r="O5567" s="1"/>
      <c r="P5567" s="46"/>
    </row>
    <row r="5568" spans="1:16" ht="16.5" customHeight="1">
      <c r="A5568" s="8"/>
      <c r="B5568" s="1"/>
      <c r="C5568" s="1"/>
      <c r="D5568" s="1"/>
      <c r="E5568" s="1"/>
      <c r="F5568" s="1"/>
      <c r="G5568" s="1"/>
      <c r="H5568" s="1"/>
      <c r="I5568" s="32"/>
      <c r="J5568" s="32"/>
      <c r="K5568" s="27"/>
      <c r="L5568" s="27"/>
      <c r="M5568" s="1"/>
      <c r="N5568" s="92"/>
      <c r="O5568" s="1"/>
      <c r="P5568" s="46"/>
    </row>
    <row r="5569" spans="1:16" ht="16.5" customHeight="1">
      <c r="A5569" s="8"/>
      <c r="B5569" s="1"/>
      <c r="C5569" s="1"/>
      <c r="D5569" s="1"/>
      <c r="E5569" s="1"/>
      <c r="F5569" s="1"/>
      <c r="G5569" s="1"/>
      <c r="H5569" s="1"/>
      <c r="I5569" s="32"/>
      <c r="J5569" s="32"/>
      <c r="K5569" s="27"/>
      <c r="L5569" s="27"/>
      <c r="M5569" s="1"/>
      <c r="N5569" s="92"/>
      <c r="O5569" s="1"/>
      <c r="P5569" s="46"/>
    </row>
    <row r="5570" spans="1:16" ht="16.5" customHeight="1">
      <c r="A5570" s="8"/>
      <c r="B5570" s="1"/>
      <c r="C5570" s="1"/>
      <c r="D5570" s="1"/>
      <c r="E5570" s="1"/>
      <c r="F5570" s="1"/>
      <c r="G5570" s="1"/>
      <c r="H5570" s="1"/>
      <c r="I5570" s="32"/>
      <c r="J5570" s="32"/>
      <c r="K5570" s="27"/>
      <c r="L5570" s="27"/>
      <c r="M5570" s="1"/>
      <c r="N5570" s="92"/>
      <c r="O5570" s="1"/>
      <c r="P5570" s="46"/>
    </row>
    <row r="5571" spans="1:16" ht="16.5" customHeight="1">
      <c r="A5571" s="8"/>
      <c r="B5571" s="1"/>
      <c r="C5571" s="1"/>
      <c r="D5571" s="1"/>
      <c r="E5571" s="1"/>
      <c r="F5571" s="1"/>
      <c r="G5571" s="1"/>
      <c r="H5571" s="1"/>
      <c r="I5571" s="32"/>
      <c r="J5571" s="32"/>
      <c r="K5571" s="27"/>
      <c r="L5571" s="27"/>
      <c r="M5571" s="1"/>
      <c r="N5571" s="92"/>
      <c r="O5571" s="1"/>
      <c r="P5571" s="46"/>
    </row>
    <row r="5572" spans="1:16" ht="16.5" customHeight="1">
      <c r="A5572" s="8"/>
      <c r="B5572" s="1"/>
      <c r="C5572" s="1"/>
      <c r="D5572" s="1"/>
      <c r="E5572" s="1"/>
      <c r="F5572" s="1"/>
      <c r="G5572" s="1"/>
      <c r="H5572" s="1"/>
      <c r="I5572" s="32"/>
      <c r="J5572" s="32"/>
      <c r="K5572" s="27"/>
      <c r="L5572" s="27"/>
      <c r="M5572" s="1"/>
      <c r="N5572" s="92"/>
      <c r="O5572" s="1"/>
      <c r="P5572" s="46"/>
    </row>
    <row r="5573" spans="1:16" ht="16.5" customHeight="1">
      <c r="A5573" s="8"/>
      <c r="B5573" s="1"/>
      <c r="C5573" s="1"/>
      <c r="D5573" s="1"/>
      <c r="E5573" s="1"/>
      <c r="F5573" s="1"/>
      <c r="G5573" s="1"/>
      <c r="H5573" s="1"/>
      <c r="I5573" s="32"/>
      <c r="J5573" s="32"/>
      <c r="K5573" s="27"/>
      <c r="L5573" s="27"/>
      <c r="M5573" s="1"/>
      <c r="N5573" s="92"/>
      <c r="O5573" s="1"/>
      <c r="P5573" s="46"/>
    </row>
    <row r="5574" spans="1:16" ht="16.5" customHeight="1">
      <c r="A5574" s="8"/>
      <c r="B5574" s="1"/>
      <c r="C5574" s="1"/>
      <c r="D5574" s="1"/>
      <c r="E5574" s="1"/>
      <c r="F5574" s="1"/>
      <c r="G5574" s="1"/>
      <c r="H5574" s="1"/>
      <c r="I5574" s="32"/>
      <c r="J5574" s="32"/>
      <c r="K5574" s="27"/>
      <c r="L5574" s="27"/>
      <c r="M5574" s="1"/>
      <c r="N5574" s="92"/>
      <c r="O5574" s="1"/>
      <c r="P5574" s="46"/>
    </row>
    <row r="5575" spans="1:16" ht="16.5" customHeight="1">
      <c r="A5575" s="8"/>
      <c r="B5575" s="1"/>
      <c r="C5575" s="1"/>
      <c r="D5575" s="1"/>
      <c r="E5575" s="1"/>
      <c r="F5575" s="1"/>
      <c r="G5575" s="1"/>
      <c r="H5575" s="1"/>
      <c r="I5575" s="32"/>
      <c r="J5575" s="32"/>
      <c r="K5575" s="27"/>
      <c r="L5575" s="27"/>
      <c r="M5575" s="1"/>
      <c r="N5575" s="92"/>
      <c r="O5575" s="1"/>
      <c r="P5575" s="46"/>
    </row>
    <row r="5576" spans="1:16" ht="16.5" customHeight="1">
      <c r="A5576" s="8"/>
      <c r="B5576" s="1"/>
      <c r="C5576" s="1"/>
      <c r="D5576" s="1"/>
      <c r="E5576" s="1"/>
      <c r="F5576" s="1"/>
      <c r="G5576" s="1"/>
      <c r="H5576" s="1"/>
      <c r="I5576" s="32"/>
      <c r="J5576" s="32"/>
      <c r="K5576" s="27"/>
      <c r="L5576" s="27"/>
      <c r="M5576" s="1"/>
      <c r="N5576" s="92"/>
      <c r="O5576" s="1"/>
      <c r="P5576" s="46"/>
    </row>
    <row r="5577" spans="1:16" ht="16.5" customHeight="1">
      <c r="A5577" s="8"/>
      <c r="B5577" s="1"/>
      <c r="C5577" s="1"/>
      <c r="D5577" s="1"/>
      <c r="E5577" s="1"/>
      <c r="F5577" s="1"/>
      <c r="G5577" s="1"/>
      <c r="H5577" s="1"/>
      <c r="I5577" s="32"/>
      <c r="J5577" s="32"/>
      <c r="K5577" s="27"/>
      <c r="L5577" s="27"/>
      <c r="M5577" s="1"/>
      <c r="N5577" s="92"/>
      <c r="O5577" s="1"/>
      <c r="P5577" s="46"/>
    </row>
    <row r="5578" spans="1:16" ht="16.5" customHeight="1">
      <c r="A5578" s="8"/>
      <c r="B5578" s="1"/>
      <c r="C5578" s="1"/>
      <c r="D5578" s="1"/>
      <c r="E5578" s="1"/>
      <c r="F5578" s="1"/>
      <c r="G5578" s="1"/>
      <c r="H5578" s="1"/>
      <c r="I5578" s="32"/>
      <c r="J5578" s="32"/>
      <c r="K5578" s="27"/>
      <c r="L5578" s="27"/>
      <c r="M5578" s="1"/>
      <c r="N5578" s="92"/>
      <c r="O5578" s="1"/>
      <c r="P5578" s="46"/>
    </row>
    <row r="5579" spans="1:16" ht="16.5" customHeight="1">
      <c r="A5579" s="8"/>
      <c r="B5579" s="1"/>
      <c r="C5579" s="1"/>
      <c r="D5579" s="1"/>
      <c r="E5579" s="1"/>
      <c r="F5579" s="1"/>
      <c r="G5579" s="1"/>
      <c r="H5579" s="1"/>
      <c r="I5579" s="32"/>
      <c r="J5579" s="32"/>
      <c r="K5579" s="27"/>
      <c r="L5579" s="27"/>
      <c r="M5579" s="1"/>
      <c r="N5579" s="92"/>
      <c r="O5579" s="1"/>
      <c r="P5579" s="46"/>
    </row>
    <row r="5580" spans="1:16" ht="16.5" customHeight="1">
      <c r="A5580" s="8"/>
      <c r="B5580" s="1"/>
      <c r="C5580" s="1"/>
      <c r="D5580" s="1"/>
      <c r="E5580" s="1"/>
      <c r="F5580" s="1"/>
      <c r="G5580" s="1"/>
      <c r="H5580" s="1"/>
      <c r="I5580" s="32"/>
      <c r="J5580" s="32"/>
      <c r="K5580" s="27"/>
      <c r="L5580" s="27"/>
      <c r="M5580" s="1"/>
      <c r="N5580" s="92"/>
      <c r="O5580" s="1"/>
      <c r="P5580" s="46"/>
    </row>
    <row r="5581" spans="1:16" ht="16.5" customHeight="1">
      <c r="A5581" s="8"/>
      <c r="B5581" s="1"/>
      <c r="C5581" s="1"/>
      <c r="D5581" s="1"/>
      <c r="E5581" s="1"/>
      <c r="F5581" s="1"/>
      <c r="G5581" s="1"/>
      <c r="H5581" s="1"/>
      <c r="I5581" s="32"/>
      <c r="J5581" s="32"/>
      <c r="K5581" s="27"/>
      <c r="L5581" s="27"/>
      <c r="M5581" s="1"/>
      <c r="N5581" s="92"/>
      <c r="O5581" s="1"/>
      <c r="P5581" s="46"/>
    </row>
    <row r="5582" spans="1:16" ht="16.5" customHeight="1">
      <c r="A5582" s="8"/>
      <c r="B5582" s="1"/>
      <c r="C5582" s="1"/>
      <c r="D5582" s="1"/>
      <c r="E5582" s="1"/>
      <c r="F5582" s="1"/>
      <c r="G5582" s="1"/>
      <c r="H5582" s="1"/>
      <c r="I5582" s="32"/>
      <c r="J5582" s="32"/>
      <c r="K5582" s="27"/>
      <c r="L5582" s="27"/>
      <c r="M5582" s="1"/>
      <c r="N5582" s="92"/>
      <c r="O5582" s="1"/>
      <c r="P5582" s="46"/>
    </row>
    <row r="5583" spans="1:16" ht="16.5" customHeight="1">
      <c r="A5583" s="8"/>
      <c r="B5583" s="1"/>
      <c r="C5583" s="1"/>
      <c r="D5583" s="1"/>
      <c r="E5583" s="1"/>
      <c r="F5583" s="1"/>
      <c r="G5583" s="1"/>
      <c r="H5583" s="1"/>
      <c r="I5583" s="32"/>
      <c r="J5583" s="32"/>
      <c r="K5583" s="27"/>
      <c r="L5583" s="27"/>
      <c r="M5583" s="1"/>
      <c r="N5583" s="92"/>
      <c r="O5583" s="1"/>
      <c r="P5583" s="46"/>
    </row>
    <row r="5584" spans="1:16" ht="16.5" customHeight="1">
      <c r="A5584" s="8"/>
      <c r="B5584" s="1"/>
      <c r="C5584" s="1"/>
      <c r="D5584" s="1"/>
      <c r="E5584" s="1"/>
      <c r="F5584" s="1"/>
      <c r="G5584" s="1"/>
      <c r="H5584" s="1"/>
      <c r="I5584" s="32"/>
      <c r="J5584" s="32"/>
      <c r="K5584" s="27"/>
      <c r="L5584" s="27"/>
      <c r="M5584" s="1"/>
      <c r="N5584" s="92"/>
      <c r="O5584" s="1"/>
      <c r="P5584" s="46"/>
    </row>
    <row r="5585" spans="1:16" ht="16.5" customHeight="1">
      <c r="A5585" s="8"/>
      <c r="B5585" s="1"/>
      <c r="C5585" s="1"/>
      <c r="D5585" s="1"/>
      <c r="E5585" s="1"/>
      <c r="F5585" s="1"/>
      <c r="G5585" s="1"/>
      <c r="H5585" s="1"/>
      <c r="I5585" s="32"/>
      <c r="J5585" s="32"/>
      <c r="K5585" s="27"/>
      <c r="L5585" s="27"/>
      <c r="M5585" s="1"/>
      <c r="N5585" s="92"/>
      <c r="O5585" s="1"/>
      <c r="P5585" s="46"/>
    </row>
    <row r="5586" spans="1:16" ht="16.5" customHeight="1">
      <c r="A5586" s="8"/>
      <c r="B5586" s="1"/>
      <c r="C5586" s="1"/>
      <c r="D5586" s="1"/>
      <c r="E5586" s="1"/>
      <c r="F5586" s="1"/>
      <c r="G5586" s="1"/>
      <c r="H5586" s="1"/>
      <c r="I5586" s="32"/>
      <c r="J5586" s="32"/>
      <c r="K5586" s="27"/>
      <c r="L5586" s="27"/>
      <c r="M5586" s="1"/>
      <c r="N5586" s="92"/>
      <c r="O5586" s="1"/>
      <c r="P5586" s="46"/>
    </row>
    <row r="5587" spans="1:16" ht="16.5" customHeight="1">
      <c r="A5587" s="8"/>
      <c r="B5587" s="1"/>
      <c r="C5587" s="1"/>
      <c r="D5587" s="1"/>
      <c r="E5587" s="1"/>
      <c r="F5587" s="1"/>
      <c r="G5587" s="1"/>
      <c r="H5587" s="1"/>
      <c r="I5587" s="32"/>
      <c r="J5587" s="32"/>
      <c r="K5587" s="27"/>
      <c r="L5587" s="27"/>
      <c r="M5587" s="1"/>
      <c r="N5587" s="92"/>
      <c r="O5587" s="1"/>
      <c r="P5587" s="46"/>
    </row>
    <row r="5588" spans="1:16" ht="16.5" customHeight="1">
      <c r="A5588" s="8"/>
      <c r="B5588" s="1"/>
      <c r="C5588" s="1"/>
      <c r="D5588" s="1"/>
      <c r="E5588" s="1"/>
      <c r="F5588" s="1"/>
      <c r="G5588" s="1"/>
      <c r="H5588" s="1"/>
      <c r="I5588" s="32"/>
      <c r="J5588" s="32"/>
      <c r="K5588" s="27"/>
      <c r="L5588" s="27"/>
      <c r="M5588" s="1"/>
      <c r="N5588" s="92"/>
      <c r="O5588" s="1"/>
      <c r="P5588" s="46"/>
    </row>
    <row r="5589" spans="1:16" ht="16.5" customHeight="1">
      <c r="A5589" s="8"/>
      <c r="B5589" s="1"/>
      <c r="C5589" s="1"/>
      <c r="D5589" s="1"/>
      <c r="E5589" s="1"/>
      <c r="F5589" s="1"/>
      <c r="G5589" s="1"/>
      <c r="H5589" s="1"/>
      <c r="I5589" s="32"/>
      <c r="J5589" s="32"/>
      <c r="K5589" s="27"/>
      <c r="L5589" s="27"/>
      <c r="M5589" s="1"/>
      <c r="N5589" s="92"/>
      <c r="O5589" s="1"/>
      <c r="P5589" s="46"/>
    </row>
    <row r="5590" spans="1:16" ht="16.5" customHeight="1">
      <c r="A5590" s="8"/>
      <c r="B5590" s="1"/>
      <c r="C5590" s="1"/>
      <c r="D5590" s="1"/>
      <c r="E5590" s="1"/>
      <c r="F5590" s="1"/>
      <c r="G5590" s="1"/>
      <c r="H5590" s="1"/>
      <c r="I5590" s="32"/>
      <c r="J5590" s="32"/>
      <c r="K5590" s="27"/>
      <c r="L5590" s="27"/>
      <c r="M5590" s="1"/>
      <c r="N5590" s="92"/>
      <c r="O5590" s="1"/>
      <c r="P5590" s="46"/>
    </row>
    <row r="5591" spans="1:16" ht="16.5" customHeight="1">
      <c r="A5591" s="8"/>
      <c r="B5591" s="1"/>
      <c r="C5591" s="1"/>
      <c r="D5591" s="1"/>
      <c r="E5591" s="1"/>
      <c r="F5591" s="1"/>
      <c r="G5591" s="1"/>
      <c r="H5591" s="1"/>
      <c r="I5591" s="32"/>
      <c r="J5591" s="32"/>
      <c r="K5591" s="27"/>
      <c r="L5591" s="27"/>
      <c r="M5591" s="1"/>
      <c r="N5591" s="92"/>
      <c r="O5591" s="1"/>
      <c r="P5591" s="46"/>
    </row>
    <row r="5592" spans="1:16" ht="16.5" customHeight="1">
      <c r="A5592" s="8"/>
      <c r="B5592" s="1"/>
      <c r="C5592" s="1"/>
      <c r="D5592" s="1"/>
      <c r="E5592" s="1"/>
      <c r="F5592" s="1"/>
      <c r="G5592" s="1"/>
      <c r="H5592" s="1"/>
      <c r="I5592" s="32"/>
      <c r="J5592" s="32"/>
      <c r="K5592" s="27"/>
      <c r="L5592" s="27"/>
      <c r="M5592" s="1"/>
      <c r="N5592" s="92"/>
      <c r="O5592" s="1"/>
      <c r="P5592" s="46"/>
    </row>
    <row r="5593" spans="1:16" ht="16.5" customHeight="1">
      <c r="A5593" s="8"/>
      <c r="B5593" s="1"/>
      <c r="C5593" s="1"/>
      <c r="D5593" s="1"/>
      <c r="E5593" s="1"/>
      <c r="F5593" s="1"/>
      <c r="G5593" s="1"/>
      <c r="H5593" s="1"/>
      <c r="I5593" s="32"/>
      <c r="J5593" s="32"/>
      <c r="K5593" s="27"/>
      <c r="L5593" s="27"/>
      <c r="M5593" s="1"/>
      <c r="N5593" s="92"/>
      <c r="O5593" s="1"/>
      <c r="P5593" s="46"/>
    </row>
    <row r="5594" spans="1:16" ht="16.5" customHeight="1">
      <c r="A5594" s="8"/>
      <c r="B5594" s="1"/>
      <c r="C5594" s="1"/>
      <c r="D5594" s="1"/>
      <c r="E5594" s="1"/>
      <c r="F5594" s="1"/>
      <c r="G5594" s="1"/>
      <c r="H5594" s="1"/>
      <c r="I5594" s="32"/>
      <c r="J5594" s="32"/>
      <c r="K5594" s="27"/>
      <c r="L5594" s="27"/>
      <c r="M5594" s="1"/>
      <c r="N5594" s="92"/>
      <c r="O5594" s="1"/>
      <c r="P5594" s="46"/>
    </row>
    <row r="5595" spans="1:16" ht="16.5" customHeight="1">
      <c r="A5595" s="8"/>
      <c r="B5595" s="1"/>
      <c r="C5595" s="1"/>
      <c r="D5595" s="1"/>
      <c r="E5595" s="1"/>
      <c r="F5595" s="1"/>
      <c r="G5595" s="1"/>
      <c r="H5595" s="1"/>
      <c r="I5595" s="32"/>
      <c r="J5595" s="32"/>
      <c r="K5595" s="27"/>
      <c r="L5595" s="27"/>
      <c r="M5595" s="1"/>
      <c r="N5595" s="92"/>
      <c r="O5595" s="1"/>
      <c r="P5595" s="46"/>
    </row>
    <row r="5596" spans="1:16" ht="16.5" customHeight="1">
      <c r="A5596" s="8"/>
      <c r="B5596" s="1"/>
      <c r="C5596" s="1"/>
      <c r="D5596" s="1"/>
      <c r="E5596" s="1"/>
      <c r="F5596" s="1"/>
      <c r="G5596" s="1"/>
      <c r="H5596" s="1"/>
      <c r="I5596" s="32"/>
      <c r="J5596" s="32"/>
      <c r="K5596" s="27"/>
      <c r="L5596" s="27"/>
      <c r="M5596" s="1"/>
      <c r="N5596" s="92"/>
      <c r="O5596" s="1"/>
      <c r="P5596" s="46"/>
    </row>
    <row r="5597" spans="1:16" ht="16.5" customHeight="1">
      <c r="A5597" s="8"/>
      <c r="B5597" s="1"/>
      <c r="C5597" s="1"/>
      <c r="D5597" s="1"/>
      <c r="E5597" s="1"/>
      <c r="F5597" s="1"/>
      <c r="G5597" s="1"/>
      <c r="H5597" s="1"/>
      <c r="I5597" s="32"/>
      <c r="J5597" s="32"/>
      <c r="K5597" s="27"/>
      <c r="L5597" s="27"/>
      <c r="M5597" s="1"/>
      <c r="N5597" s="92"/>
      <c r="O5597" s="1"/>
      <c r="P5597" s="46"/>
    </row>
    <row r="5598" spans="1:16" ht="16.5" customHeight="1">
      <c r="A5598" s="8"/>
      <c r="B5598" s="1"/>
      <c r="C5598" s="1"/>
      <c r="D5598" s="1"/>
      <c r="E5598" s="1"/>
      <c r="F5598" s="1"/>
      <c r="G5598" s="1"/>
      <c r="H5598" s="1"/>
      <c r="I5598" s="32"/>
      <c r="J5598" s="32"/>
      <c r="K5598" s="27"/>
      <c r="L5598" s="27"/>
      <c r="M5598" s="1"/>
      <c r="N5598" s="92"/>
      <c r="O5598" s="1"/>
      <c r="P5598" s="46"/>
    </row>
    <row r="5599" spans="1:16" ht="16.5" customHeight="1">
      <c r="A5599" s="8"/>
      <c r="B5599" s="1"/>
      <c r="C5599" s="1"/>
      <c r="D5599" s="1"/>
      <c r="E5599" s="1"/>
      <c r="F5599" s="1"/>
      <c r="G5599" s="1"/>
      <c r="H5599" s="1"/>
      <c r="I5599" s="32"/>
      <c r="J5599" s="32"/>
      <c r="K5599" s="27"/>
      <c r="L5599" s="27"/>
      <c r="M5599" s="1"/>
      <c r="N5599" s="92"/>
      <c r="O5599" s="1"/>
      <c r="P5599" s="46"/>
    </row>
    <row r="5600" spans="1:16" ht="16.5" customHeight="1">
      <c r="A5600" s="8"/>
      <c r="B5600" s="1"/>
      <c r="C5600" s="1"/>
      <c r="D5600" s="1"/>
      <c r="E5600" s="1"/>
      <c r="F5600" s="1"/>
      <c r="G5600" s="1"/>
      <c r="H5600" s="1"/>
      <c r="I5600" s="32"/>
      <c r="J5600" s="32"/>
      <c r="K5600" s="27"/>
      <c r="L5600" s="27"/>
      <c r="M5600" s="1"/>
      <c r="N5600" s="92"/>
      <c r="O5600" s="1"/>
      <c r="P5600" s="46"/>
    </row>
    <row r="5601" spans="1:16" ht="16.5" customHeight="1">
      <c r="A5601" s="8"/>
      <c r="B5601" s="1"/>
      <c r="C5601" s="1"/>
      <c r="D5601" s="1"/>
      <c r="E5601" s="1"/>
      <c r="F5601" s="1"/>
      <c r="G5601" s="1"/>
      <c r="H5601" s="1"/>
      <c r="I5601" s="32"/>
      <c r="J5601" s="32"/>
      <c r="K5601" s="27"/>
      <c r="L5601" s="27"/>
      <c r="M5601" s="1"/>
      <c r="N5601" s="92"/>
      <c r="O5601" s="1"/>
      <c r="P5601" s="46"/>
    </row>
    <row r="5602" spans="1:16" ht="16.5" customHeight="1">
      <c r="A5602" s="8"/>
      <c r="B5602" s="1"/>
      <c r="C5602" s="1"/>
      <c r="D5602" s="1"/>
      <c r="E5602" s="1"/>
      <c r="F5602" s="1"/>
      <c r="G5602" s="1"/>
      <c r="H5602" s="1"/>
      <c r="I5602" s="32"/>
      <c r="J5602" s="32"/>
      <c r="K5602" s="27"/>
      <c r="L5602" s="27"/>
      <c r="M5602" s="1"/>
      <c r="N5602" s="92"/>
      <c r="O5602" s="1"/>
      <c r="P5602" s="46"/>
    </row>
    <row r="5603" spans="1:16" ht="16.5" customHeight="1">
      <c r="A5603" s="8"/>
      <c r="B5603" s="1"/>
      <c r="C5603" s="1"/>
      <c r="D5603" s="1"/>
      <c r="E5603" s="1"/>
      <c r="F5603" s="1"/>
      <c r="G5603" s="1"/>
      <c r="H5603" s="1"/>
      <c r="I5603" s="32"/>
      <c r="J5603" s="32"/>
      <c r="K5603" s="27"/>
      <c r="L5603" s="27"/>
      <c r="M5603" s="1"/>
      <c r="N5603" s="92"/>
      <c r="O5603" s="1"/>
      <c r="P5603" s="46"/>
    </row>
    <row r="5604" spans="1:16" ht="16.5" customHeight="1">
      <c r="A5604" s="8"/>
      <c r="B5604" s="1"/>
      <c r="C5604" s="1"/>
      <c r="D5604" s="1"/>
      <c r="E5604" s="1"/>
      <c r="F5604" s="1"/>
      <c r="G5604" s="1"/>
      <c r="H5604" s="1"/>
      <c r="I5604" s="32"/>
      <c r="J5604" s="32"/>
      <c r="K5604" s="27"/>
      <c r="L5604" s="27"/>
      <c r="M5604" s="1"/>
      <c r="N5604" s="92"/>
      <c r="O5604" s="1"/>
      <c r="P5604" s="46"/>
    </row>
    <row r="5605" spans="1:16" ht="16.5" customHeight="1">
      <c r="A5605" s="8"/>
      <c r="B5605" s="1"/>
      <c r="C5605" s="1"/>
      <c r="D5605" s="1"/>
      <c r="E5605" s="1"/>
      <c r="F5605" s="1"/>
      <c r="G5605" s="1"/>
      <c r="H5605" s="1"/>
      <c r="I5605" s="32"/>
      <c r="J5605" s="32"/>
      <c r="K5605" s="27"/>
      <c r="L5605" s="27"/>
      <c r="M5605" s="1"/>
      <c r="N5605" s="92"/>
      <c r="O5605" s="1"/>
      <c r="P5605" s="46"/>
    </row>
    <row r="5606" spans="1:16" ht="16.5" customHeight="1">
      <c r="A5606" s="8"/>
      <c r="B5606" s="1"/>
      <c r="C5606" s="1"/>
      <c r="D5606" s="1"/>
      <c r="E5606" s="1"/>
      <c r="F5606" s="1"/>
      <c r="G5606" s="1"/>
      <c r="H5606" s="1"/>
      <c r="I5606" s="32"/>
      <c r="J5606" s="32"/>
      <c r="K5606" s="27"/>
      <c r="L5606" s="27"/>
      <c r="M5606" s="1"/>
      <c r="N5606" s="92"/>
      <c r="O5606" s="1"/>
      <c r="P5606" s="46"/>
    </row>
    <row r="5607" spans="1:16" ht="16.5" customHeight="1">
      <c r="A5607" s="8"/>
      <c r="B5607" s="1"/>
      <c r="C5607" s="1"/>
      <c r="D5607" s="1"/>
      <c r="E5607" s="1"/>
      <c r="F5607" s="1"/>
      <c r="G5607" s="1"/>
      <c r="H5607" s="1"/>
      <c r="I5607" s="32"/>
      <c r="J5607" s="32"/>
      <c r="K5607" s="27"/>
      <c r="L5607" s="27"/>
      <c r="M5607" s="1"/>
      <c r="N5607" s="92"/>
      <c r="O5607" s="1"/>
      <c r="P5607" s="46"/>
    </row>
    <row r="5608" spans="1:16" ht="16.5" customHeight="1">
      <c r="A5608" s="8"/>
      <c r="B5608" s="1"/>
      <c r="C5608" s="1"/>
      <c r="D5608" s="1"/>
      <c r="E5608" s="1"/>
      <c r="F5608" s="1"/>
      <c r="G5608" s="1"/>
      <c r="H5608" s="1"/>
      <c r="I5608" s="32"/>
      <c r="J5608" s="32"/>
      <c r="K5608" s="27"/>
      <c r="L5608" s="27"/>
      <c r="M5608" s="1"/>
      <c r="N5608" s="92"/>
      <c r="O5608" s="1"/>
      <c r="P5608" s="46"/>
    </row>
    <row r="5609" spans="1:16" ht="16.5" customHeight="1">
      <c r="A5609" s="8"/>
      <c r="B5609" s="1"/>
      <c r="C5609" s="1"/>
      <c r="D5609" s="1"/>
      <c r="E5609" s="1"/>
      <c r="F5609" s="1"/>
      <c r="G5609" s="1"/>
      <c r="H5609" s="1"/>
      <c r="I5609" s="32"/>
      <c r="J5609" s="32"/>
      <c r="K5609" s="27"/>
      <c r="L5609" s="27"/>
      <c r="M5609" s="1"/>
      <c r="N5609" s="92"/>
      <c r="O5609" s="1"/>
      <c r="P5609" s="46"/>
    </row>
    <row r="5610" spans="1:16" ht="16.5" customHeight="1">
      <c r="A5610" s="8"/>
      <c r="B5610" s="1"/>
      <c r="C5610" s="1"/>
      <c r="D5610" s="1"/>
      <c r="E5610" s="1"/>
      <c r="F5610" s="1"/>
      <c r="G5610" s="1"/>
      <c r="H5610" s="1"/>
      <c r="I5610" s="32"/>
      <c r="J5610" s="32"/>
      <c r="K5610" s="27"/>
      <c r="L5610" s="27"/>
      <c r="M5610" s="1"/>
      <c r="N5610" s="92"/>
      <c r="O5610" s="1"/>
      <c r="P5610" s="46"/>
    </row>
    <row r="5611" spans="1:16" ht="16.5" customHeight="1">
      <c r="A5611" s="8"/>
      <c r="B5611" s="1"/>
      <c r="C5611" s="1"/>
      <c r="D5611" s="1"/>
      <c r="E5611" s="1"/>
      <c r="F5611" s="1"/>
      <c r="G5611" s="1"/>
      <c r="H5611" s="1"/>
      <c r="I5611" s="32"/>
      <c r="J5611" s="32"/>
      <c r="K5611" s="27"/>
      <c r="L5611" s="27"/>
      <c r="M5611" s="1"/>
      <c r="N5611" s="92"/>
      <c r="O5611" s="1"/>
      <c r="P5611" s="46"/>
    </row>
    <row r="5612" spans="1:16" ht="16.5" customHeight="1">
      <c r="A5612" s="8"/>
      <c r="B5612" s="1"/>
      <c r="C5612" s="1"/>
      <c r="D5612" s="1"/>
      <c r="E5612" s="1"/>
      <c r="F5612" s="1"/>
      <c r="G5612" s="1"/>
      <c r="H5612" s="1"/>
      <c r="I5612" s="32"/>
      <c r="J5612" s="32"/>
      <c r="K5612" s="27"/>
      <c r="L5612" s="27"/>
      <c r="M5612" s="1"/>
      <c r="N5612" s="92"/>
      <c r="O5612" s="1"/>
      <c r="P5612" s="46"/>
    </row>
    <row r="5613" spans="1:16" ht="16.5" customHeight="1">
      <c r="A5613" s="8"/>
      <c r="B5613" s="1"/>
      <c r="C5613" s="1"/>
      <c r="D5613" s="1"/>
      <c r="E5613" s="1"/>
      <c r="F5613" s="1"/>
      <c r="G5613" s="1"/>
      <c r="H5613" s="1"/>
      <c r="I5613" s="32"/>
      <c r="J5613" s="32"/>
      <c r="K5613" s="27"/>
      <c r="L5613" s="27"/>
      <c r="M5613" s="1"/>
      <c r="N5613" s="92"/>
      <c r="O5613" s="1"/>
      <c r="P5613" s="46"/>
    </row>
    <row r="5614" spans="1:16" ht="16.5" customHeight="1">
      <c r="A5614" s="8"/>
      <c r="B5614" s="1"/>
      <c r="C5614" s="1"/>
      <c r="D5614" s="1"/>
      <c r="E5614" s="1"/>
      <c r="F5614" s="1"/>
      <c r="G5614" s="1"/>
      <c r="H5614" s="1"/>
      <c r="I5614" s="32"/>
      <c r="J5614" s="32"/>
      <c r="K5614" s="27"/>
      <c r="L5614" s="27"/>
      <c r="M5614" s="1"/>
      <c r="N5614" s="92"/>
      <c r="O5614" s="1"/>
      <c r="P5614" s="46"/>
    </row>
    <row r="5615" spans="1:16" ht="16.5" customHeight="1">
      <c r="A5615" s="8"/>
      <c r="B5615" s="1"/>
      <c r="C5615" s="1"/>
      <c r="D5615" s="1"/>
      <c r="E5615" s="1"/>
      <c r="F5615" s="1"/>
      <c r="G5615" s="1"/>
      <c r="H5615" s="1"/>
      <c r="I5615" s="32"/>
      <c r="J5615" s="32"/>
      <c r="K5615" s="27"/>
      <c r="L5615" s="27"/>
      <c r="M5615" s="1"/>
      <c r="N5615" s="92"/>
      <c r="O5615" s="1"/>
      <c r="P5615" s="46"/>
    </row>
    <row r="5616" spans="1:16" ht="16.5" customHeight="1">
      <c r="A5616" s="8"/>
      <c r="B5616" s="1"/>
      <c r="C5616" s="1"/>
      <c r="D5616" s="1"/>
      <c r="E5616" s="1"/>
      <c r="F5616" s="1"/>
      <c r="G5616" s="1"/>
      <c r="H5616" s="1"/>
      <c r="I5616" s="32"/>
      <c r="J5616" s="32"/>
      <c r="K5616" s="27"/>
      <c r="L5616" s="27"/>
      <c r="M5616" s="1"/>
      <c r="N5616" s="92"/>
      <c r="O5616" s="1"/>
      <c r="P5616" s="46"/>
    </row>
    <row r="5617" spans="1:16" ht="16.5" customHeight="1">
      <c r="A5617" s="8"/>
      <c r="B5617" s="1"/>
      <c r="C5617" s="1"/>
      <c r="D5617" s="1"/>
      <c r="E5617" s="1"/>
      <c r="F5617" s="1"/>
      <c r="G5617" s="1"/>
      <c r="H5617" s="1"/>
      <c r="I5617" s="32"/>
      <c r="J5617" s="32"/>
      <c r="K5617" s="27"/>
      <c r="L5617" s="27"/>
      <c r="M5617" s="1"/>
      <c r="N5617" s="92"/>
      <c r="O5617" s="1"/>
      <c r="P5617" s="46"/>
    </row>
    <row r="5618" spans="1:16" ht="16.5" customHeight="1">
      <c r="A5618" s="8"/>
      <c r="B5618" s="1"/>
      <c r="C5618" s="1"/>
      <c r="D5618" s="1"/>
      <c r="E5618" s="1"/>
      <c r="F5618" s="1"/>
      <c r="G5618" s="1"/>
      <c r="H5618" s="1"/>
      <c r="I5618" s="32"/>
      <c r="J5618" s="32"/>
      <c r="K5618" s="27"/>
      <c r="L5618" s="27"/>
      <c r="M5618" s="1"/>
      <c r="N5618" s="92"/>
      <c r="O5618" s="1"/>
      <c r="P5618" s="46"/>
    </row>
    <row r="5619" spans="1:16" ht="16.5" customHeight="1">
      <c r="A5619" s="8"/>
      <c r="B5619" s="1"/>
      <c r="C5619" s="1"/>
      <c r="D5619" s="1"/>
      <c r="E5619" s="1"/>
      <c r="F5619" s="1"/>
      <c r="G5619" s="1"/>
      <c r="H5619" s="1"/>
      <c r="I5619" s="32"/>
      <c r="J5619" s="32"/>
      <c r="K5619" s="27"/>
      <c r="L5619" s="27"/>
      <c r="M5619" s="1"/>
      <c r="N5619" s="92"/>
      <c r="O5619" s="1"/>
      <c r="P5619" s="46"/>
    </row>
    <row r="5620" spans="1:16" ht="16.5" customHeight="1">
      <c r="A5620" s="8"/>
      <c r="B5620" s="1"/>
      <c r="C5620" s="1"/>
      <c r="D5620" s="1"/>
      <c r="E5620" s="1"/>
      <c r="F5620" s="1"/>
      <c r="G5620" s="1"/>
      <c r="H5620" s="1"/>
      <c r="I5620" s="32"/>
      <c r="J5620" s="32"/>
      <c r="K5620" s="27"/>
      <c r="L5620" s="27"/>
      <c r="M5620" s="1"/>
      <c r="N5620" s="92"/>
      <c r="O5620" s="1"/>
      <c r="P5620" s="46"/>
    </row>
    <row r="5621" spans="1:16" ht="16.5" customHeight="1">
      <c r="A5621" s="8"/>
      <c r="B5621" s="1"/>
      <c r="C5621" s="1"/>
      <c r="D5621" s="1"/>
      <c r="E5621" s="1"/>
      <c r="F5621" s="1"/>
      <c r="G5621" s="1"/>
      <c r="H5621" s="1"/>
      <c r="I5621" s="32"/>
      <c r="J5621" s="32"/>
      <c r="K5621" s="27"/>
      <c r="L5621" s="27"/>
      <c r="M5621" s="1"/>
      <c r="N5621" s="92"/>
      <c r="O5621" s="1"/>
      <c r="P5621" s="46"/>
    </row>
    <row r="5622" spans="1:16" ht="16.5" customHeight="1">
      <c r="A5622" s="8"/>
      <c r="B5622" s="1"/>
      <c r="C5622" s="1"/>
      <c r="D5622" s="1"/>
      <c r="E5622" s="1"/>
      <c r="F5622" s="1"/>
      <c r="G5622" s="1"/>
      <c r="H5622" s="1"/>
      <c r="I5622" s="32"/>
      <c r="J5622" s="32"/>
      <c r="K5622" s="27"/>
      <c r="L5622" s="27"/>
      <c r="M5622" s="1"/>
      <c r="N5622" s="92"/>
      <c r="O5622" s="1"/>
      <c r="P5622" s="46"/>
    </row>
    <row r="5623" spans="1:16" ht="16.5" customHeight="1">
      <c r="A5623" s="8"/>
      <c r="B5623" s="1"/>
      <c r="C5623" s="1"/>
      <c r="D5623" s="1"/>
      <c r="E5623" s="1"/>
      <c r="F5623" s="1"/>
      <c r="G5623" s="1"/>
      <c r="H5623" s="1"/>
      <c r="I5623" s="32"/>
      <c r="J5623" s="32"/>
      <c r="K5623" s="27"/>
      <c r="L5623" s="27"/>
      <c r="M5623" s="1"/>
      <c r="N5623" s="92"/>
      <c r="O5623" s="1"/>
      <c r="P5623" s="46"/>
    </row>
    <row r="5624" spans="1:16" ht="16.5" customHeight="1">
      <c r="A5624" s="8"/>
      <c r="B5624" s="1"/>
      <c r="C5624" s="1"/>
      <c r="D5624" s="1"/>
      <c r="E5624" s="1"/>
      <c r="F5624" s="1"/>
      <c r="G5624" s="1"/>
      <c r="H5624" s="1"/>
      <c r="I5624" s="32"/>
      <c r="J5624" s="32"/>
      <c r="K5624" s="27"/>
      <c r="L5624" s="27"/>
      <c r="M5624" s="1"/>
      <c r="N5624" s="92"/>
      <c r="O5624" s="1"/>
      <c r="P5624" s="46"/>
    </row>
    <row r="5625" spans="1:16" ht="16.5" customHeight="1">
      <c r="A5625" s="8"/>
      <c r="B5625" s="1"/>
      <c r="C5625" s="1"/>
      <c r="D5625" s="1"/>
      <c r="E5625" s="1"/>
      <c r="F5625" s="1"/>
      <c r="G5625" s="1"/>
      <c r="H5625" s="1"/>
      <c r="I5625" s="32"/>
      <c r="J5625" s="32"/>
      <c r="K5625" s="27"/>
      <c r="L5625" s="27"/>
      <c r="M5625" s="1"/>
      <c r="N5625" s="92"/>
      <c r="O5625" s="1"/>
      <c r="P5625" s="46"/>
    </row>
    <row r="5626" spans="1:16" ht="16.5" customHeight="1">
      <c r="A5626" s="8"/>
      <c r="B5626" s="1"/>
      <c r="C5626" s="1"/>
      <c r="D5626" s="1"/>
      <c r="E5626" s="1"/>
      <c r="F5626" s="1"/>
      <c r="G5626" s="1"/>
      <c r="H5626" s="1"/>
      <c r="I5626" s="32"/>
      <c r="J5626" s="32"/>
      <c r="K5626" s="27"/>
      <c r="L5626" s="27"/>
      <c r="M5626" s="1"/>
      <c r="N5626" s="92"/>
      <c r="O5626" s="1"/>
      <c r="P5626" s="46"/>
    </row>
    <row r="5627" spans="1:16" ht="16.5" customHeight="1">
      <c r="A5627" s="8"/>
      <c r="B5627" s="1"/>
      <c r="C5627" s="1"/>
      <c r="D5627" s="1"/>
      <c r="E5627" s="1"/>
      <c r="F5627" s="1"/>
      <c r="G5627" s="1"/>
      <c r="H5627" s="1"/>
      <c r="I5627" s="32"/>
      <c r="J5627" s="32"/>
      <c r="K5627" s="27"/>
      <c r="L5627" s="27"/>
      <c r="M5627" s="1"/>
      <c r="N5627" s="92"/>
      <c r="O5627" s="1"/>
      <c r="P5627" s="46"/>
    </row>
    <row r="5628" spans="1:16" ht="16.5" customHeight="1">
      <c r="A5628" s="8"/>
      <c r="B5628" s="1"/>
      <c r="C5628" s="1"/>
      <c r="D5628" s="1"/>
      <c r="E5628" s="1"/>
      <c r="F5628" s="1"/>
      <c r="G5628" s="1"/>
      <c r="H5628" s="1"/>
      <c r="I5628" s="32"/>
      <c r="J5628" s="32"/>
      <c r="K5628" s="27"/>
      <c r="L5628" s="27"/>
      <c r="M5628" s="1"/>
      <c r="N5628" s="92"/>
      <c r="O5628" s="1"/>
      <c r="P5628" s="46"/>
    </row>
    <row r="5629" spans="1:16" ht="16.5" customHeight="1">
      <c r="A5629" s="8"/>
      <c r="B5629" s="1"/>
      <c r="C5629" s="1"/>
      <c r="D5629" s="1"/>
      <c r="E5629" s="1"/>
      <c r="F5629" s="1"/>
      <c r="G5629" s="1"/>
      <c r="H5629" s="1"/>
      <c r="I5629" s="32"/>
      <c r="J5629" s="32"/>
      <c r="K5629" s="27"/>
      <c r="L5629" s="27"/>
      <c r="M5629" s="1"/>
      <c r="N5629" s="92"/>
      <c r="O5629" s="1"/>
      <c r="P5629" s="46"/>
    </row>
    <row r="5630" spans="1:16" ht="16.5" customHeight="1">
      <c r="A5630" s="8"/>
      <c r="B5630" s="1"/>
      <c r="C5630" s="1"/>
      <c r="D5630" s="1"/>
      <c r="E5630" s="1"/>
      <c r="F5630" s="1"/>
      <c r="G5630" s="1"/>
      <c r="H5630" s="1"/>
      <c r="I5630" s="32"/>
      <c r="J5630" s="32"/>
      <c r="K5630" s="27"/>
      <c r="L5630" s="27"/>
      <c r="M5630" s="1"/>
      <c r="N5630" s="92"/>
      <c r="O5630" s="1"/>
      <c r="P5630" s="46"/>
    </row>
    <row r="5631" spans="1:16" ht="16.5" customHeight="1">
      <c r="A5631" s="8"/>
      <c r="B5631" s="1"/>
      <c r="C5631" s="1"/>
      <c r="D5631" s="1"/>
      <c r="E5631" s="1"/>
      <c r="F5631" s="1"/>
      <c r="G5631" s="1"/>
      <c r="H5631" s="1"/>
      <c r="I5631" s="32"/>
      <c r="J5631" s="32"/>
      <c r="K5631" s="27"/>
      <c r="L5631" s="27"/>
      <c r="M5631" s="1"/>
      <c r="N5631" s="92"/>
      <c r="O5631" s="1"/>
      <c r="P5631" s="46"/>
    </row>
    <row r="5632" spans="1:16" ht="16.5" customHeight="1">
      <c r="A5632" s="8"/>
      <c r="B5632" s="1"/>
      <c r="C5632" s="1"/>
      <c r="D5632" s="1"/>
      <c r="E5632" s="1"/>
      <c r="F5632" s="1"/>
      <c r="G5632" s="1"/>
      <c r="H5632" s="1"/>
      <c r="I5632" s="32"/>
      <c r="J5632" s="32"/>
      <c r="K5632" s="27"/>
      <c r="L5632" s="27"/>
      <c r="M5632" s="1"/>
      <c r="N5632" s="92"/>
      <c r="O5632" s="1"/>
      <c r="P5632" s="46"/>
    </row>
    <row r="5633" spans="1:16" ht="16.5" customHeight="1">
      <c r="A5633" s="8"/>
      <c r="B5633" s="1"/>
      <c r="C5633" s="1"/>
      <c r="D5633" s="1"/>
      <c r="E5633" s="1"/>
      <c r="F5633" s="1"/>
      <c r="G5633" s="1"/>
      <c r="H5633" s="1"/>
      <c r="I5633" s="32"/>
      <c r="J5633" s="32"/>
      <c r="K5633" s="27"/>
      <c r="L5633" s="27"/>
      <c r="M5633" s="1"/>
      <c r="N5633" s="92"/>
      <c r="O5633" s="1"/>
      <c r="P5633" s="46"/>
    </row>
    <row r="5634" spans="1:16" ht="16.5" customHeight="1">
      <c r="A5634" s="8"/>
      <c r="B5634" s="1"/>
      <c r="C5634" s="1"/>
      <c r="D5634" s="1"/>
      <c r="E5634" s="1"/>
      <c r="F5634" s="1"/>
      <c r="G5634" s="1"/>
      <c r="H5634" s="1"/>
      <c r="I5634" s="32"/>
      <c r="J5634" s="32"/>
      <c r="K5634" s="27"/>
      <c r="L5634" s="27"/>
      <c r="M5634" s="1"/>
      <c r="N5634" s="92"/>
      <c r="O5634" s="1"/>
      <c r="P5634" s="46"/>
    </row>
    <row r="5635" spans="1:16" ht="16.5" customHeight="1">
      <c r="A5635" s="8"/>
      <c r="B5635" s="1"/>
      <c r="C5635" s="1"/>
      <c r="D5635" s="1"/>
      <c r="E5635" s="1"/>
      <c r="F5635" s="1"/>
      <c r="G5635" s="1"/>
      <c r="H5635" s="1"/>
      <c r="I5635" s="32"/>
      <c r="J5635" s="32"/>
      <c r="K5635" s="27"/>
      <c r="L5635" s="27"/>
      <c r="M5635" s="1"/>
      <c r="N5635" s="92"/>
      <c r="O5635" s="1"/>
      <c r="P5635" s="46"/>
    </row>
    <row r="5636" spans="1:16" ht="16.5" customHeight="1">
      <c r="A5636" s="8"/>
      <c r="B5636" s="1"/>
      <c r="C5636" s="1"/>
      <c r="D5636" s="1"/>
      <c r="E5636" s="1"/>
      <c r="F5636" s="1"/>
      <c r="G5636" s="1"/>
      <c r="H5636" s="1"/>
      <c r="I5636" s="32"/>
      <c r="J5636" s="32"/>
      <c r="K5636" s="27"/>
      <c r="L5636" s="27"/>
      <c r="M5636" s="1"/>
      <c r="N5636" s="92"/>
      <c r="O5636" s="1"/>
      <c r="P5636" s="46"/>
    </row>
    <row r="5637" spans="1:16" ht="16.5" customHeight="1">
      <c r="A5637" s="8"/>
      <c r="B5637" s="1"/>
      <c r="C5637" s="1"/>
      <c r="D5637" s="1"/>
      <c r="E5637" s="1"/>
      <c r="F5637" s="1"/>
      <c r="G5637" s="1"/>
      <c r="H5637" s="1"/>
      <c r="I5637" s="32"/>
      <c r="J5637" s="32"/>
      <c r="K5637" s="27"/>
      <c r="L5637" s="27"/>
      <c r="M5637" s="1"/>
      <c r="N5637" s="92"/>
      <c r="O5637" s="1"/>
      <c r="P5637" s="46"/>
    </row>
    <row r="5638" spans="1:16" ht="16.5" customHeight="1">
      <c r="A5638" s="8"/>
      <c r="B5638" s="1"/>
      <c r="C5638" s="1"/>
      <c r="D5638" s="1"/>
      <c r="E5638" s="1"/>
      <c r="F5638" s="1"/>
      <c r="G5638" s="1"/>
      <c r="H5638" s="1"/>
      <c r="I5638" s="32"/>
      <c r="J5638" s="32"/>
      <c r="K5638" s="27"/>
      <c r="L5638" s="27"/>
      <c r="M5638" s="1"/>
      <c r="N5638" s="92"/>
      <c r="O5638" s="1"/>
      <c r="P5638" s="46"/>
    </row>
    <row r="5639" spans="1:16" ht="16.5" customHeight="1">
      <c r="A5639" s="8"/>
      <c r="B5639" s="1"/>
      <c r="C5639" s="1"/>
      <c r="D5639" s="1"/>
      <c r="E5639" s="1"/>
      <c r="F5639" s="1"/>
      <c r="G5639" s="1"/>
      <c r="H5639" s="1"/>
      <c r="I5639" s="32"/>
      <c r="J5639" s="32"/>
      <c r="K5639" s="27"/>
      <c r="L5639" s="27"/>
      <c r="M5639" s="1"/>
      <c r="N5639" s="92"/>
      <c r="O5639" s="1"/>
      <c r="P5639" s="46"/>
    </row>
    <row r="5640" spans="1:16" ht="16.5" customHeight="1">
      <c r="A5640" s="8"/>
      <c r="B5640" s="1"/>
      <c r="C5640" s="1"/>
      <c r="D5640" s="1"/>
      <c r="E5640" s="1"/>
      <c r="F5640" s="1"/>
      <c r="G5640" s="1"/>
      <c r="H5640" s="1"/>
      <c r="I5640" s="32"/>
      <c r="J5640" s="32"/>
      <c r="K5640" s="27"/>
      <c r="L5640" s="27"/>
      <c r="M5640" s="1"/>
      <c r="N5640" s="92"/>
      <c r="O5640" s="1"/>
      <c r="P5640" s="46"/>
    </row>
    <row r="5641" spans="1:16" ht="16.5" customHeight="1">
      <c r="A5641" s="8"/>
      <c r="B5641" s="1"/>
      <c r="C5641" s="1"/>
      <c r="D5641" s="1"/>
      <c r="E5641" s="1"/>
      <c r="F5641" s="1"/>
      <c r="G5641" s="1"/>
      <c r="H5641" s="1"/>
      <c r="I5641" s="32"/>
      <c r="J5641" s="32"/>
      <c r="K5641" s="27"/>
      <c r="L5641" s="27"/>
      <c r="M5641" s="1"/>
      <c r="N5641" s="92"/>
      <c r="O5641" s="1"/>
      <c r="P5641" s="46"/>
    </row>
    <row r="5642" spans="1:16" ht="16.5" customHeight="1">
      <c r="A5642" s="8"/>
      <c r="B5642" s="1"/>
      <c r="C5642" s="1"/>
      <c r="D5642" s="1"/>
      <c r="E5642" s="1"/>
      <c r="F5642" s="1"/>
      <c r="G5642" s="1"/>
      <c r="H5642" s="1"/>
      <c r="I5642" s="32"/>
      <c r="J5642" s="32"/>
      <c r="K5642" s="27"/>
      <c r="L5642" s="27"/>
      <c r="M5642" s="1"/>
      <c r="N5642" s="92"/>
      <c r="O5642" s="1"/>
      <c r="P5642" s="46"/>
    </row>
    <row r="5643" spans="1:16" ht="16.5" customHeight="1">
      <c r="A5643" s="8"/>
      <c r="B5643" s="1"/>
      <c r="C5643" s="1"/>
      <c r="D5643" s="1"/>
      <c r="E5643" s="1"/>
      <c r="F5643" s="1"/>
      <c r="G5643" s="1"/>
      <c r="H5643" s="1"/>
      <c r="I5643" s="32"/>
      <c r="J5643" s="32"/>
      <c r="K5643" s="27"/>
      <c r="L5643" s="27"/>
      <c r="M5643" s="1"/>
      <c r="N5643" s="92"/>
      <c r="O5643" s="1"/>
      <c r="P5643" s="46"/>
    </row>
    <row r="5644" spans="1:16" ht="16.5" customHeight="1">
      <c r="A5644" s="8"/>
      <c r="B5644" s="1"/>
      <c r="C5644" s="1"/>
      <c r="D5644" s="1"/>
      <c r="E5644" s="1"/>
      <c r="F5644" s="1"/>
      <c r="G5644" s="1"/>
      <c r="H5644" s="1"/>
      <c r="I5644" s="32"/>
      <c r="J5644" s="32"/>
      <c r="K5644" s="27"/>
      <c r="L5644" s="27"/>
      <c r="M5644" s="1"/>
      <c r="N5644" s="92"/>
      <c r="O5644" s="1"/>
      <c r="P5644" s="46"/>
    </row>
    <row r="5645" spans="1:16" ht="16.5" customHeight="1">
      <c r="A5645" s="8"/>
      <c r="B5645" s="1"/>
      <c r="C5645" s="1"/>
      <c r="D5645" s="1"/>
      <c r="E5645" s="1"/>
      <c r="F5645" s="1"/>
      <c r="G5645" s="1"/>
      <c r="H5645" s="1"/>
      <c r="I5645" s="32"/>
      <c r="J5645" s="32"/>
      <c r="K5645" s="27"/>
      <c r="L5645" s="27"/>
      <c r="M5645" s="1"/>
      <c r="N5645" s="92"/>
      <c r="O5645" s="1"/>
      <c r="P5645" s="46"/>
    </row>
    <row r="5646" spans="1:16" ht="16.5" customHeight="1">
      <c r="A5646" s="8"/>
      <c r="B5646" s="1"/>
      <c r="C5646" s="1"/>
      <c r="D5646" s="1"/>
      <c r="E5646" s="1"/>
      <c r="F5646" s="1"/>
      <c r="G5646" s="1"/>
      <c r="H5646" s="1"/>
      <c r="I5646" s="32"/>
      <c r="J5646" s="32"/>
      <c r="K5646" s="27"/>
      <c r="L5646" s="27"/>
      <c r="M5646" s="1"/>
      <c r="N5646" s="92"/>
      <c r="O5646" s="1"/>
      <c r="P5646" s="46"/>
    </row>
    <row r="5647" spans="1:16" ht="16.5" customHeight="1">
      <c r="A5647" s="8"/>
      <c r="B5647" s="1"/>
      <c r="C5647" s="1"/>
      <c r="D5647" s="1"/>
      <c r="E5647" s="1"/>
      <c r="F5647" s="1"/>
      <c r="G5647" s="1"/>
      <c r="H5647" s="1"/>
      <c r="I5647" s="32"/>
      <c r="J5647" s="32"/>
      <c r="K5647" s="27"/>
      <c r="L5647" s="27"/>
      <c r="M5647" s="1"/>
      <c r="N5647" s="92"/>
      <c r="O5647" s="1"/>
      <c r="P5647" s="46"/>
    </row>
    <row r="5648" spans="1:16" ht="16.5" customHeight="1">
      <c r="A5648" s="8"/>
      <c r="B5648" s="1"/>
      <c r="C5648" s="1"/>
      <c r="D5648" s="1"/>
      <c r="E5648" s="1"/>
      <c r="F5648" s="1"/>
      <c r="G5648" s="1"/>
      <c r="H5648" s="1"/>
      <c r="I5648" s="32"/>
      <c r="J5648" s="32"/>
      <c r="K5648" s="27"/>
      <c r="L5648" s="27"/>
      <c r="M5648" s="1"/>
      <c r="N5648" s="92"/>
      <c r="O5648" s="1"/>
      <c r="P5648" s="46"/>
    </row>
    <row r="5649" spans="1:16" ht="16.5" customHeight="1">
      <c r="A5649" s="8"/>
      <c r="B5649" s="1"/>
      <c r="C5649" s="1"/>
      <c r="D5649" s="1"/>
      <c r="E5649" s="1"/>
      <c r="F5649" s="1"/>
      <c r="G5649" s="1"/>
      <c r="H5649" s="1"/>
      <c r="I5649" s="32"/>
      <c r="J5649" s="32"/>
      <c r="K5649" s="27"/>
      <c r="L5649" s="27"/>
      <c r="M5649" s="1"/>
      <c r="N5649" s="92"/>
      <c r="O5649" s="1"/>
      <c r="P5649" s="46"/>
    </row>
    <row r="5650" spans="1:16" ht="16.5" customHeight="1">
      <c r="A5650" s="8"/>
      <c r="B5650" s="1"/>
      <c r="C5650" s="1"/>
      <c r="D5650" s="1"/>
      <c r="E5650" s="1"/>
      <c r="F5650" s="1"/>
      <c r="G5650" s="1"/>
      <c r="H5650" s="1"/>
      <c r="I5650" s="32"/>
      <c r="J5650" s="32"/>
      <c r="K5650" s="27"/>
      <c r="L5650" s="27"/>
      <c r="M5650" s="1"/>
      <c r="N5650" s="92"/>
      <c r="O5650" s="1"/>
      <c r="P5650" s="46"/>
    </row>
    <row r="5651" spans="1:16" ht="16.5" customHeight="1">
      <c r="A5651" s="8"/>
      <c r="B5651" s="1"/>
      <c r="C5651" s="1"/>
      <c r="D5651" s="1"/>
      <c r="E5651" s="1"/>
      <c r="F5651" s="1"/>
      <c r="G5651" s="1"/>
      <c r="H5651" s="1"/>
      <c r="I5651" s="32"/>
      <c r="J5651" s="32"/>
      <c r="K5651" s="27"/>
      <c r="L5651" s="27"/>
      <c r="M5651" s="1"/>
      <c r="N5651" s="92"/>
      <c r="O5651" s="1"/>
      <c r="P5651" s="46"/>
    </row>
    <row r="5652" spans="1:16" ht="16.5" customHeight="1">
      <c r="A5652" s="8"/>
      <c r="B5652" s="1"/>
      <c r="C5652" s="1"/>
      <c r="D5652" s="1"/>
      <c r="E5652" s="1"/>
      <c r="F5652" s="1"/>
      <c r="G5652" s="1"/>
      <c r="H5652" s="1"/>
      <c r="I5652" s="32"/>
      <c r="J5652" s="32"/>
      <c r="K5652" s="27"/>
      <c r="L5652" s="27"/>
      <c r="M5652" s="1"/>
      <c r="N5652" s="92"/>
      <c r="O5652" s="1"/>
      <c r="P5652" s="46"/>
    </row>
    <row r="5653" spans="1:16" ht="16.5" customHeight="1">
      <c r="A5653" s="8"/>
      <c r="B5653" s="1"/>
      <c r="C5653" s="1"/>
      <c r="D5653" s="1"/>
      <c r="E5653" s="1"/>
      <c r="F5653" s="1"/>
      <c r="G5653" s="1"/>
      <c r="H5653" s="1"/>
      <c r="I5653" s="32"/>
      <c r="J5653" s="32"/>
      <c r="K5653" s="27"/>
      <c r="L5653" s="27"/>
      <c r="M5653" s="1"/>
      <c r="N5653" s="92"/>
      <c r="O5653" s="1"/>
      <c r="P5653" s="46"/>
    </row>
    <row r="5654" spans="1:16" ht="16.5" customHeight="1">
      <c r="A5654" s="8"/>
      <c r="B5654" s="1"/>
      <c r="C5654" s="1"/>
      <c r="D5654" s="1"/>
      <c r="E5654" s="1"/>
      <c r="F5654" s="1"/>
      <c r="G5654" s="1"/>
      <c r="H5654" s="1"/>
      <c r="I5654" s="32"/>
      <c r="J5654" s="32"/>
      <c r="K5654" s="27"/>
      <c r="L5654" s="27"/>
      <c r="M5654" s="1"/>
      <c r="N5654" s="92"/>
      <c r="O5654" s="1"/>
      <c r="P5654" s="46"/>
    </row>
    <row r="5655" spans="1:16" ht="16.5" customHeight="1">
      <c r="A5655" s="8"/>
      <c r="B5655" s="1"/>
      <c r="C5655" s="1"/>
      <c r="D5655" s="1"/>
      <c r="E5655" s="1"/>
      <c r="F5655" s="1"/>
      <c r="G5655" s="1"/>
      <c r="H5655" s="1"/>
      <c r="I5655" s="32"/>
      <c r="J5655" s="32"/>
      <c r="K5655" s="27"/>
      <c r="L5655" s="27"/>
      <c r="M5655" s="1"/>
      <c r="N5655" s="92"/>
      <c r="O5655" s="1"/>
      <c r="P5655" s="46"/>
    </row>
    <row r="5656" spans="1:16" ht="16.5" customHeight="1">
      <c r="A5656" s="8"/>
      <c r="B5656" s="1"/>
      <c r="C5656" s="1"/>
      <c r="D5656" s="1"/>
      <c r="E5656" s="1"/>
      <c r="F5656" s="1"/>
      <c r="G5656" s="1"/>
      <c r="H5656" s="1"/>
      <c r="I5656" s="32"/>
      <c r="J5656" s="32"/>
      <c r="K5656" s="27"/>
      <c r="L5656" s="27"/>
      <c r="M5656" s="1"/>
      <c r="N5656" s="92"/>
      <c r="O5656" s="1"/>
      <c r="P5656" s="46"/>
    </row>
    <row r="5657" spans="1:16" ht="16.5" customHeight="1">
      <c r="A5657" s="8"/>
      <c r="B5657" s="1"/>
      <c r="C5657" s="1"/>
      <c r="D5657" s="1"/>
      <c r="E5657" s="1"/>
      <c r="F5657" s="1"/>
      <c r="G5657" s="1"/>
      <c r="H5657" s="1"/>
      <c r="I5657" s="32"/>
      <c r="J5657" s="32"/>
      <c r="K5657" s="27"/>
      <c r="L5657" s="27"/>
      <c r="M5657" s="1"/>
      <c r="N5657" s="92"/>
      <c r="O5657" s="1"/>
      <c r="P5657" s="46"/>
    </row>
    <row r="5658" spans="1:16" ht="16.5" customHeight="1">
      <c r="A5658" s="8"/>
      <c r="B5658" s="1"/>
      <c r="C5658" s="1"/>
      <c r="D5658" s="1"/>
      <c r="E5658" s="1"/>
      <c r="F5658" s="1"/>
      <c r="G5658" s="1"/>
      <c r="H5658" s="1"/>
      <c r="I5658" s="32"/>
      <c r="J5658" s="32"/>
      <c r="K5658" s="27"/>
      <c r="L5658" s="27"/>
      <c r="M5658" s="1"/>
      <c r="N5658" s="92"/>
      <c r="O5658" s="1"/>
      <c r="P5658" s="46"/>
    </row>
    <row r="5659" spans="1:16" ht="16.5" customHeight="1">
      <c r="A5659" s="8"/>
      <c r="B5659" s="1"/>
      <c r="C5659" s="1"/>
      <c r="D5659" s="1"/>
      <c r="E5659" s="1"/>
      <c r="F5659" s="1"/>
      <c r="G5659" s="1"/>
      <c r="H5659" s="1"/>
      <c r="I5659" s="32"/>
      <c r="J5659" s="32"/>
      <c r="K5659" s="27"/>
      <c r="L5659" s="27"/>
      <c r="M5659" s="1"/>
      <c r="N5659" s="92"/>
      <c r="O5659" s="1"/>
      <c r="P5659" s="46"/>
    </row>
    <row r="5660" spans="1:16" ht="16.5" customHeight="1">
      <c r="A5660" s="8"/>
      <c r="B5660" s="1"/>
      <c r="C5660" s="1"/>
      <c r="D5660" s="1"/>
      <c r="E5660" s="1"/>
      <c r="F5660" s="1"/>
      <c r="G5660" s="1"/>
      <c r="H5660" s="1"/>
      <c r="I5660" s="32"/>
      <c r="J5660" s="32"/>
      <c r="K5660" s="27"/>
      <c r="L5660" s="27"/>
      <c r="M5660" s="1"/>
      <c r="N5660" s="92"/>
      <c r="O5660" s="1"/>
      <c r="P5660" s="46"/>
    </row>
    <row r="5661" spans="1:16" ht="16.5" customHeight="1">
      <c r="A5661" s="8"/>
      <c r="B5661" s="1"/>
      <c r="C5661" s="1"/>
      <c r="D5661" s="1"/>
      <c r="E5661" s="1"/>
      <c r="F5661" s="1"/>
      <c r="G5661" s="1"/>
      <c r="H5661" s="1"/>
      <c r="I5661" s="32"/>
      <c r="J5661" s="32"/>
      <c r="K5661" s="27"/>
      <c r="L5661" s="27"/>
      <c r="M5661" s="1"/>
      <c r="N5661" s="92"/>
      <c r="O5661" s="1"/>
      <c r="P5661" s="46"/>
    </row>
    <row r="5662" spans="1:16" ht="16.5" customHeight="1">
      <c r="A5662" s="8"/>
      <c r="B5662" s="1"/>
      <c r="C5662" s="1"/>
      <c r="D5662" s="1"/>
      <c r="E5662" s="1"/>
      <c r="F5662" s="1"/>
      <c r="G5662" s="1"/>
      <c r="H5662" s="1"/>
      <c r="I5662" s="32"/>
      <c r="J5662" s="32"/>
      <c r="K5662" s="27"/>
      <c r="L5662" s="27"/>
      <c r="M5662" s="1"/>
      <c r="N5662" s="92"/>
      <c r="O5662" s="1"/>
      <c r="P5662" s="46"/>
    </row>
    <row r="5663" spans="1:16" ht="16.5" customHeight="1">
      <c r="A5663" s="8"/>
      <c r="B5663" s="1"/>
      <c r="C5663" s="1"/>
      <c r="D5663" s="1"/>
      <c r="E5663" s="1"/>
      <c r="F5663" s="1"/>
      <c r="G5663" s="1"/>
      <c r="H5663" s="1"/>
      <c r="I5663" s="32"/>
      <c r="J5663" s="32"/>
      <c r="K5663" s="27"/>
      <c r="L5663" s="27"/>
      <c r="M5663" s="1"/>
      <c r="N5663" s="92"/>
      <c r="O5663" s="1"/>
      <c r="P5663" s="46"/>
    </row>
    <row r="5664" spans="1:16" ht="16.5" customHeight="1">
      <c r="A5664" s="8"/>
      <c r="B5664" s="1"/>
      <c r="C5664" s="1"/>
      <c r="D5664" s="1"/>
      <c r="E5664" s="1"/>
      <c r="F5664" s="1"/>
      <c r="G5664" s="1"/>
      <c r="H5664" s="1"/>
      <c r="I5664" s="32"/>
      <c r="J5664" s="32"/>
      <c r="K5664" s="27"/>
      <c r="L5664" s="27"/>
      <c r="M5664" s="1"/>
      <c r="N5664" s="92"/>
      <c r="O5664" s="1"/>
      <c r="P5664" s="46"/>
    </row>
    <row r="5665" spans="1:16" ht="16.5" customHeight="1">
      <c r="A5665" s="8"/>
      <c r="B5665" s="1"/>
      <c r="C5665" s="1"/>
      <c r="D5665" s="1"/>
      <c r="E5665" s="1"/>
      <c r="F5665" s="1"/>
      <c r="G5665" s="1"/>
      <c r="H5665" s="1"/>
      <c r="I5665" s="32"/>
      <c r="J5665" s="32"/>
      <c r="K5665" s="27"/>
      <c r="L5665" s="27"/>
      <c r="M5665" s="1"/>
      <c r="N5665" s="92"/>
      <c r="O5665" s="1"/>
      <c r="P5665" s="46"/>
    </row>
    <row r="5666" spans="1:16" ht="16.5" customHeight="1">
      <c r="A5666" s="8"/>
      <c r="B5666" s="1"/>
      <c r="C5666" s="1"/>
      <c r="D5666" s="1"/>
      <c r="E5666" s="1"/>
      <c r="F5666" s="1"/>
      <c r="G5666" s="1"/>
      <c r="H5666" s="1"/>
      <c r="I5666" s="32"/>
      <c r="J5666" s="32"/>
      <c r="K5666" s="27"/>
      <c r="L5666" s="27"/>
      <c r="M5666" s="1"/>
      <c r="N5666" s="92"/>
      <c r="O5666" s="1"/>
      <c r="P5666" s="46"/>
    </row>
    <row r="5667" spans="1:16" ht="16.5" customHeight="1">
      <c r="A5667" s="8"/>
      <c r="B5667" s="1"/>
      <c r="C5667" s="1"/>
      <c r="D5667" s="1"/>
      <c r="E5667" s="1"/>
      <c r="F5667" s="1"/>
      <c r="G5667" s="1"/>
      <c r="H5667" s="1"/>
      <c r="I5667" s="32"/>
      <c r="J5667" s="32"/>
      <c r="K5667" s="27"/>
      <c r="L5667" s="27"/>
      <c r="M5667" s="1"/>
      <c r="N5667" s="92"/>
      <c r="O5667" s="1"/>
      <c r="P5667" s="46"/>
    </row>
    <row r="5668" spans="1:16" ht="16.5" customHeight="1">
      <c r="A5668" s="8"/>
      <c r="B5668" s="1"/>
      <c r="C5668" s="1"/>
      <c r="D5668" s="1"/>
      <c r="E5668" s="1"/>
      <c r="F5668" s="1"/>
      <c r="G5668" s="1"/>
      <c r="H5668" s="1"/>
      <c r="I5668" s="32"/>
      <c r="J5668" s="32"/>
      <c r="K5668" s="27"/>
      <c r="L5668" s="27"/>
      <c r="M5668" s="1"/>
      <c r="N5668" s="92"/>
      <c r="O5668" s="1"/>
      <c r="P5668" s="46"/>
    </row>
    <row r="5669" spans="1:16" ht="16.5" customHeight="1">
      <c r="A5669" s="8"/>
      <c r="B5669" s="1"/>
      <c r="C5669" s="1"/>
      <c r="D5669" s="1"/>
      <c r="E5669" s="1"/>
      <c r="F5669" s="1"/>
      <c r="G5669" s="1"/>
      <c r="H5669" s="1"/>
      <c r="I5669" s="32"/>
      <c r="J5669" s="32"/>
      <c r="K5669" s="27"/>
      <c r="L5669" s="27"/>
      <c r="M5669" s="1"/>
      <c r="N5669" s="92"/>
      <c r="O5669" s="1"/>
      <c r="P5669" s="46"/>
    </row>
    <row r="5670" spans="1:16" ht="16.5" customHeight="1">
      <c r="A5670" s="8"/>
      <c r="B5670" s="1"/>
      <c r="C5670" s="1"/>
      <c r="D5670" s="1"/>
      <c r="E5670" s="1"/>
      <c r="F5670" s="1"/>
      <c r="G5670" s="1"/>
      <c r="H5670" s="1"/>
      <c r="I5670" s="32"/>
      <c r="J5670" s="32"/>
      <c r="K5670" s="27"/>
      <c r="L5670" s="27"/>
      <c r="M5670" s="1"/>
      <c r="N5670" s="92"/>
      <c r="O5670" s="1"/>
      <c r="P5670" s="46"/>
    </row>
    <row r="5671" spans="1:16" ht="16.5" customHeight="1">
      <c r="A5671" s="8"/>
      <c r="B5671" s="1"/>
      <c r="C5671" s="1"/>
      <c r="D5671" s="1"/>
      <c r="E5671" s="1"/>
      <c r="F5671" s="1"/>
      <c r="G5671" s="1"/>
      <c r="H5671" s="1"/>
      <c r="I5671" s="32"/>
      <c r="J5671" s="32"/>
      <c r="K5671" s="27"/>
      <c r="L5671" s="27"/>
      <c r="M5671" s="1"/>
      <c r="N5671" s="92"/>
      <c r="O5671" s="1"/>
      <c r="P5671" s="46"/>
    </row>
    <row r="5672" spans="1:16" ht="16.5" customHeight="1">
      <c r="A5672" s="8"/>
      <c r="B5672" s="1"/>
      <c r="C5672" s="1"/>
      <c r="D5672" s="1"/>
      <c r="E5672" s="1"/>
      <c r="F5672" s="1"/>
      <c r="G5672" s="1"/>
      <c r="H5672" s="1"/>
      <c r="I5672" s="32"/>
      <c r="J5672" s="32"/>
      <c r="K5672" s="27"/>
      <c r="L5672" s="27"/>
      <c r="M5672" s="1"/>
      <c r="N5672" s="92"/>
      <c r="O5672" s="1"/>
      <c r="P5672" s="46"/>
    </row>
    <row r="5673" spans="1:16" ht="16.5" customHeight="1">
      <c r="A5673" s="8"/>
      <c r="B5673" s="1"/>
      <c r="C5673" s="1"/>
      <c r="D5673" s="1"/>
      <c r="E5673" s="1"/>
      <c r="F5673" s="1"/>
      <c r="G5673" s="1"/>
      <c r="H5673" s="1"/>
      <c r="I5673" s="32"/>
      <c r="J5673" s="32"/>
      <c r="K5673" s="27"/>
      <c r="L5673" s="27"/>
      <c r="M5673" s="1"/>
      <c r="N5673" s="92"/>
      <c r="O5673" s="1"/>
      <c r="P5673" s="46"/>
    </row>
    <row r="5674" spans="1:16" ht="16.5" customHeight="1">
      <c r="A5674" s="8"/>
      <c r="B5674" s="1"/>
      <c r="C5674" s="1"/>
      <c r="D5674" s="1"/>
      <c r="E5674" s="1"/>
      <c r="F5674" s="1"/>
      <c r="G5674" s="1"/>
      <c r="H5674" s="1"/>
      <c r="I5674" s="32"/>
      <c r="J5674" s="32"/>
      <c r="K5674" s="27"/>
      <c r="L5674" s="27"/>
      <c r="M5674" s="1"/>
      <c r="N5674" s="92"/>
      <c r="O5674" s="1"/>
      <c r="P5674" s="46"/>
    </row>
    <row r="5675" spans="1:16" ht="16.5" customHeight="1">
      <c r="A5675" s="8"/>
      <c r="B5675" s="1"/>
      <c r="C5675" s="1"/>
      <c r="D5675" s="1"/>
      <c r="E5675" s="1"/>
      <c r="F5675" s="1"/>
      <c r="G5675" s="1"/>
      <c r="H5675" s="1"/>
      <c r="I5675" s="32"/>
      <c r="J5675" s="32"/>
      <c r="K5675" s="27"/>
      <c r="L5675" s="27"/>
      <c r="M5675" s="1"/>
      <c r="N5675" s="92"/>
      <c r="O5675" s="1"/>
      <c r="P5675" s="46"/>
    </row>
    <row r="5676" spans="1:16" ht="16.5" customHeight="1">
      <c r="A5676" s="8"/>
      <c r="B5676" s="1"/>
      <c r="C5676" s="1"/>
      <c r="D5676" s="1"/>
      <c r="E5676" s="1"/>
      <c r="F5676" s="1"/>
      <c r="G5676" s="1"/>
      <c r="H5676" s="1"/>
      <c r="I5676" s="32"/>
      <c r="J5676" s="32"/>
      <c r="K5676" s="27"/>
      <c r="L5676" s="27"/>
      <c r="M5676" s="1"/>
      <c r="N5676" s="92"/>
      <c r="O5676" s="1"/>
      <c r="P5676" s="46"/>
    </row>
    <row r="5677" spans="1:16" ht="16.5" customHeight="1">
      <c r="A5677" s="8"/>
      <c r="B5677" s="1"/>
      <c r="C5677" s="1"/>
      <c r="D5677" s="1"/>
      <c r="E5677" s="1"/>
      <c r="F5677" s="1"/>
      <c r="G5677" s="1"/>
      <c r="H5677" s="1"/>
      <c r="I5677" s="32"/>
      <c r="J5677" s="32"/>
      <c r="K5677" s="27"/>
      <c r="L5677" s="27"/>
      <c r="M5677" s="1"/>
      <c r="N5677" s="92"/>
      <c r="O5677" s="1"/>
      <c r="P5677" s="46"/>
    </row>
    <row r="5678" spans="1:16" ht="16.5" customHeight="1">
      <c r="A5678" s="8"/>
      <c r="B5678" s="1"/>
      <c r="C5678" s="1"/>
      <c r="D5678" s="1"/>
      <c r="E5678" s="1"/>
      <c r="F5678" s="1"/>
      <c r="G5678" s="1"/>
      <c r="H5678" s="1"/>
      <c r="I5678" s="32"/>
      <c r="J5678" s="32"/>
      <c r="K5678" s="27"/>
      <c r="L5678" s="27"/>
      <c r="M5678" s="1"/>
      <c r="N5678" s="92"/>
      <c r="O5678" s="1"/>
      <c r="P5678" s="46"/>
    </row>
    <row r="5679" spans="1:16" ht="16.5" customHeight="1">
      <c r="A5679" s="8"/>
      <c r="B5679" s="1"/>
      <c r="C5679" s="1"/>
      <c r="D5679" s="1"/>
      <c r="E5679" s="1"/>
      <c r="F5679" s="1"/>
      <c r="G5679" s="1"/>
      <c r="H5679" s="1"/>
      <c r="I5679" s="32"/>
      <c r="J5679" s="32"/>
      <c r="K5679" s="27"/>
      <c r="L5679" s="27"/>
      <c r="M5679" s="1"/>
      <c r="N5679" s="92"/>
      <c r="O5679" s="1"/>
      <c r="P5679" s="46"/>
    </row>
    <row r="5680" spans="1:16" ht="16.5" customHeight="1">
      <c r="A5680" s="8"/>
      <c r="B5680" s="1"/>
      <c r="C5680" s="1"/>
      <c r="D5680" s="1"/>
      <c r="E5680" s="1"/>
      <c r="F5680" s="1"/>
      <c r="G5680" s="1"/>
      <c r="H5680" s="1"/>
      <c r="I5680" s="32"/>
      <c r="J5680" s="32"/>
      <c r="K5680" s="27"/>
      <c r="L5680" s="27"/>
      <c r="M5680" s="1"/>
      <c r="N5680" s="92"/>
      <c r="O5680" s="1"/>
      <c r="P5680" s="46"/>
    </row>
    <row r="5681" spans="1:16" ht="16.5" customHeight="1">
      <c r="A5681" s="8"/>
      <c r="B5681" s="1"/>
      <c r="C5681" s="1"/>
      <c r="D5681" s="1"/>
      <c r="E5681" s="1"/>
      <c r="F5681" s="1"/>
      <c r="G5681" s="1"/>
      <c r="H5681" s="1"/>
      <c r="I5681" s="32"/>
      <c r="J5681" s="32"/>
      <c r="K5681" s="27"/>
      <c r="L5681" s="27"/>
      <c r="M5681" s="1"/>
      <c r="N5681" s="92"/>
      <c r="O5681" s="1"/>
      <c r="P5681" s="46"/>
    </row>
    <row r="5682" spans="1:16" ht="16.5" customHeight="1">
      <c r="A5682" s="8"/>
      <c r="B5682" s="1"/>
      <c r="C5682" s="1"/>
      <c r="D5682" s="1"/>
      <c r="E5682" s="1"/>
      <c r="F5682" s="1"/>
      <c r="G5682" s="1"/>
      <c r="H5682" s="1"/>
      <c r="I5682" s="32"/>
      <c r="J5682" s="32"/>
      <c r="K5682" s="27"/>
      <c r="L5682" s="27"/>
      <c r="M5682" s="1"/>
      <c r="N5682" s="92"/>
      <c r="O5682" s="1"/>
      <c r="P5682" s="46"/>
    </row>
    <row r="5683" spans="1:16" ht="16.5" customHeight="1">
      <c r="A5683" s="8"/>
      <c r="B5683" s="1"/>
      <c r="C5683" s="1"/>
      <c r="D5683" s="1"/>
      <c r="E5683" s="1"/>
      <c r="F5683" s="1"/>
      <c r="G5683" s="1"/>
      <c r="H5683" s="1"/>
      <c r="I5683" s="32"/>
      <c r="J5683" s="32"/>
      <c r="K5683" s="27"/>
      <c r="L5683" s="27"/>
      <c r="M5683" s="1"/>
      <c r="N5683" s="92"/>
      <c r="O5683" s="1"/>
      <c r="P5683" s="46"/>
    </row>
    <row r="5684" spans="1:16" ht="16.5" customHeight="1">
      <c r="A5684" s="8"/>
      <c r="B5684" s="1"/>
      <c r="C5684" s="1"/>
      <c r="D5684" s="1"/>
      <c r="E5684" s="1"/>
      <c r="F5684" s="1"/>
      <c r="G5684" s="1"/>
      <c r="H5684" s="1"/>
      <c r="I5684" s="32"/>
      <c r="J5684" s="32"/>
      <c r="K5684" s="27"/>
      <c r="L5684" s="27"/>
      <c r="M5684" s="1"/>
      <c r="N5684" s="92"/>
      <c r="O5684" s="1"/>
      <c r="P5684" s="46"/>
    </row>
    <row r="5685" spans="1:16" ht="16.5" customHeight="1">
      <c r="A5685" s="8"/>
      <c r="B5685" s="1"/>
      <c r="C5685" s="1"/>
      <c r="D5685" s="1"/>
      <c r="E5685" s="1"/>
      <c r="F5685" s="1"/>
      <c r="G5685" s="1"/>
      <c r="H5685" s="1"/>
      <c r="I5685" s="32"/>
      <c r="J5685" s="32"/>
      <c r="K5685" s="27"/>
      <c r="L5685" s="27"/>
      <c r="M5685" s="1"/>
      <c r="N5685" s="92"/>
      <c r="O5685" s="1"/>
      <c r="P5685" s="46"/>
    </row>
    <row r="5686" spans="1:16" ht="16.5" customHeight="1">
      <c r="A5686" s="8"/>
      <c r="B5686" s="1"/>
      <c r="C5686" s="1"/>
      <c r="D5686" s="1"/>
      <c r="E5686" s="1"/>
      <c r="F5686" s="1"/>
      <c r="G5686" s="1"/>
      <c r="H5686" s="1"/>
      <c r="I5686" s="32"/>
      <c r="J5686" s="32"/>
      <c r="K5686" s="27"/>
      <c r="L5686" s="27"/>
      <c r="M5686" s="1"/>
      <c r="N5686" s="92"/>
      <c r="O5686" s="1"/>
      <c r="P5686" s="46"/>
    </row>
    <row r="5687" spans="1:16" ht="16.5" customHeight="1">
      <c r="A5687" s="8"/>
      <c r="B5687" s="1"/>
      <c r="C5687" s="1"/>
      <c r="D5687" s="1"/>
      <c r="E5687" s="1"/>
      <c r="F5687" s="1"/>
      <c r="G5687" s="1"/>
      <c r="H5687" s="1"/>
      <c r="I5687" s="32"/>
      <c r="J5687" s="32"/>
      <c r="K5687" s="27"/>
      <c r="L5687" s="27"/>
      <c r="M5687" s="1"/>
      <c r="N5687" s="92"/>
      <c r="O5687" s="1"/>
      <c r="P5687" s="46"/>
    </row>
    <row r="5688" spans="1:16" ht="16.5" customHeight="1">
      <c r="A5688" s="8"/>
      <c r="B5688" s="1"/>
      <c r="C5688" s="1"/>
      <c r="D5688" s="1"/>
      <c r="E5688" s="1"/>
      <c r="F5688" s="1"/>
      <c r="G5688" s="1"/>
      <c r="H5688" s="1"/>
      <c r="I5688" s="32"/>
      <c r="J5688" s="32"/>
      <c r="K5688" s="27"/>
      <c r="L5688" s="27"/>
      <c r="M5688" s="1"/>
      <c r="N5688" s="92"/>
      <c r="O5688" s="1"/>
      <c r="P5688" s="46"/>
    </row>
    <row r="5689" spans="1:16" ht="16.5" customHeight="1">
      <c r="A5689" s="8"/>
      <c r="B5689" s="1"/>
      <c r="C5689" s="1"/>
      <c r="D5689" s="1"/>
      <c r="E5689" s="1"/>
      <c r="F5689" s="1"/>
      <c r="G5689" s="1"/>
      <c r="H5689" s="1"/>
      <c r="I5689" s="32"/>
      <c r="J5689" s="32"/>
      <c r="K5689" s="27"/>
      <c r="L5689" s="27"/>
      <c r="M5689" s="1"/>
      <c r="N5689" s="92"/>
      <c r="O5689" s="1"/>
      <c r="P5689" s="46"/>
    </row>
    <row r="5690" spans="1:16" ht="16.5" customHeight="1">
      <c r="A5690" s="8"/>
      <c r="B5690" s="1"/>
      <c r="C5690" s="1"/>
      <c r="D5690" s="1"/>
      <c r="E5690" s="1"/>
      <c r="F5690" s="1"/>
      <c r="G5690" s="1"/>
      <c r="H5690" s="1"/>
      <c r="I5690" s="32"/>
      <c r="J5690" s="32"/>
      <c r="K5690" s="27"/>
      <c r="L5690" s="27"/>
      <c r="M5690" s="1"/>
      <c r="N5690" s="92"/>
      <c r="O5690" s="1"/>
      <c r="P5690" s="46"/>
    </row>
    <row r="5691" spans="1:16" ht="16.5" customHeight="1">
      <c r="A5691" s="8"/>
      <c r="B5691" s="1"/>
      <c r="C5691" s="1"/>
      <c r="D5691" s="1"/>
      <c r="E5691" s="1"/>
      <c r="F5691" s="1"/>
      <c r="G5691" s="1"/>
      <c r="H5691" s="1"/>
      <c r="I5691" s="32"/>
      <c r="J5691" s="32"/>
      <c r="K5691" s="27"/>
      <c r="L5691" s="27"/>
      <c r="M5691" s="1"/>
      <c r="N5691" s="92"/>
      <c r="O5691" s="1"/>
      <c r="P5691" s="46"/>
    </row>
    <row r="5692" spans="1:16" ht="16.5" customHeight="1">
      <c r="A5692" s="8"/>
      <c r="B5692" s="1"/>
      <c r="C5692" s="1"/>
      <c r="D5692" s="1"/>
      <c r="E5692" s="1"/>
      <c r="F5692" s="1"/>
      <c r="G5692" s="1"/>
      <c r="H5692" s="1"/>
      <c r="I5692" s="32"/>
      <c r="J5692" s="32"/>
      <c r="K5692" s="27"/>
      <c r="L5692" s="27"/>
      <c r="M5692" s="1"/>
      <c r="N5692" s="92"/>
      <c r="O5692" s="1"/>
      <c r="P5692" s="46"/>
    </row>
    <row r="5693" spans="1:16" ht="16.5" customHeight="1">
      <c r="A5693" s="8"/>
      <c r="B5693" s="1"/>
      <c r="C5693" s="1"/>
      <c r="D5693" s="1"/>
      <c r="E5693" s="1"/>
      <c r="F5693" s="1"/>
      <c r="G5693" s="1"/>
      <c r="H5693" s="1"/>
      <c r="I5693" s="32"/>
      <c r="J5693" s="32"/>
      <c r="K5693" s="27"/>
      <c r="L5693" s="27"/>
      <c r="M5693" s="1"/>
      <c r="N5693" s="92"/>
      <c r="O5693" s="1"/>
      <c r="P5693" s="46"/>
    </row>
    <row r="5694" spans="1:16" ht="16.5" customHeight="1">
      <c r="A5694" s="8"/>
      <c r="B5694" s="1"/>
      <c r="C5694" s="1"/>
      <c r="D5694" s="1"/>
      <c r="E5694" s="1"/>
      <c r="F5694" s="1"/>
      <c r="G5694" s="1"/>
      <c r="H5694" s="1"/>
      <c r="I5694" s="32"/>
      <c r="J5694" s="32"/>
      <c r="K5694" s="27"/>
      <c r="L5694" s="27"/>
      <c r="M5694" s="1"/>
      <c r="N5694" s="92"/>
      <c r="O5694" s="1"/>
      <c r="P5694" s="46"/>
    </row>
    <row r="5695" spans="1:16" ht="16.5" customHeight="1">
      <c r="A5695" s="8"/>
      <c r="B5695" s="1"/>
      <c r="C5695" s="1"/>
      <c r="D5695" s="1"/>
      <c r="E5695" s="1"/>
      <c r="F5695" s="1"/>
      <c r="G5695" s="1"/>
      <c r="H5695" s="1"/>
      <c r="I5695" s="32"/>
      <c r="J5695" s="32"/>
      <c r="K5695" s="27"/>
      <c r="L5695" s="27"/>
      <c r="M5695" s="1"/>
      <c r="N5695" s="92"/>
      <c r="O5695" s="1"/>
      <c r="P5695" s="46"/>
    </row>
    <row r="5696" spans="1:16" ht="16.5" customHeight="1">
      <c r="A5696" s="8"/>
      <c r="B5696" s="1"/>
      <c r="C5696" s="1"/>
      <c r="D5696" s="1"/>
      <c r="E5696" s="1"/>
      <c r="F5696" s="1"/>
      <c r="G5696" s="1"/>
      <c r="H5696" s="1"/>
      <c r="I5696" s="32"/>
      <c r="J5696" s="32"/>
      <c r="K5696" s="27"/>
      <c r="L5696" s="27"/>
      <c r="M5696" s="1"/>
      <c r="N5696" s="92"/>
      <c r="O5696" s="1"/>
      <c r="P5696" s="46"/>
    </row>
    <row r="5697" spans="1:16" ht="16.5" customHeight="1">
      <c r="A5697" s="8"/>
      <c r="B5697" s="1"/>
      <c r="C5697" s="1"/>
      <c r="D5697" s="1"/>
      <c r="E5697" s="1"/>
      <c r="F5697" s="1"/>
      <c r="G5697" s="1"/>
      <c r="H5697" s="1"/>
      <c r="I5697" s="32"/>
      <c r="J5697" s="32"/>
      <c r="K5697" s="27"/>
      <c r="L5697" s="27"/>
      <c r="M5697" s="1"/>
      <c r="N5697" s="92"/>
      <c r="O5697" s="1"/>
      <c r="P5697" s="46"/>
    </row>
    <row r="5698" spans="1:16" ht="16.5" customHeight="1">
      <c r="A5698" s="8"/>
      <c r="B5698" s="1"/>
      <c r="C5698" s="1"/>
      <c r="D5698" s="1"/>
      <c r="E5698" s="1"/>
      <c r="F5698" s="1"/>
      <c r="G5698" s="1"/>
      <c r="H5698" s="1"/>
      <c r="I5698" s="32"/>
      <c r="J5698" s="32"/>
      <c r="K5698" s="27"/>
      <c r="L5698" s="27"/>
      <c r="M5698" s="1"/>
      <c r="N5698" s="92"/>
      <c r="O5698" s="1"/>
      <c r="P5698" s="46"/>
    </row>
    <row r="5699" spans="1:16" ht="16.5" customHeight="1">
      <c r="A5699" s="8"/>
      <c r="B5699" s="1"/>
      <c r="C5699" s="1"/>
      <c r="D5699" s="1"/>
      <c r="E5699" s="1"/>
      <c r="F5699" s="1"/>
      <c r="G5699" s="1"/>
      <c r="H5699" s="1"/>
      <c r="I5699" s="32"/>
      <c r="J5699" s="32"/>
      <c r="K5699" s="27"/>
      <c r="L5699" s="27"/>
      <c r="M5699" s="1"/>
      <c r="N5699" s="92"/>
      <c r="O5699" s="1"/>
      <c r="P5699" s="46"/>
    </row>
    <row r="5700" spans="1:16" ht="16.5" customHeight="1">
      <c r="A5700" s="8"/>
      <c r="B5700" s="1"/>
      <c r="C5700" s="1"/>
      <c r="D5700" s="1"/>
      <c r="E5700" s="1"/>
      <c r="F5700" s="1"/>
      <c r="G5700" s="1"/>
      <c r="H5700" s="1"/>
      <c r="I5700" s="32"/>
      <c r="J5700" s="32"/>
      <c r="K5700" s="27"/>
      <c r="L5700" s="27"/>
      <c r="M5700" s="1"/>
      <c r="N5700" s="92"/>
      <c r="O5700" s="1"/>
      <c r="P5700" s="46"/>
    </row>
    <row r="5701" spans="1:16" ht="16.5" customHeight="1">
      <c r="A5701" s="8"/>
      <c r="B5701" s="1"/>
      <c r="C5701" s="1"/>
      <c r="D5701" s="1"/>
      <c r="E5701" s="1"/>
      <c r="F5701" s="1"/>
      <c r="G5701" s="1"/>
      <c r="H5701" s="1"/>
      <c r="I5701" s="32"/>
      <c r="J5701" s="32"/>
      <c r="K5701" s="27"/>
      <c r="L5701" s="27"/>
      <c r="M5701" s="1"/>
      <c r="N5701" s="92"/>
      <c r="O5701" s="1"/>
      <c r="P5701" s="46"/>
    </row>
    <row r="5702" spans="1:16" ht="16.5" customHeight="1">
      <c r="A5702" s="8"/>
      <c r="B5702" s="1"/>
      <c r="C5702" s="1"/>
      <c r="D5702" s="1"/>
      <c r="E5702" s="1"/>
      <c r="F5702" s="1"/>
      <c r="G5702" s="1"/>
      <c r="H5702" s="1"/>
      <c r="I5702" s="32"/>
      <c r="J5702" s="32"/>
      <c r="K5702" s="27"/>
      <c r="L5702" s="27"/>
      <c r="M5702" s="1"/>
      <c r="N5702" s="92"/>
      <c r="O5702" s="1"/>
      <c r="P5702" s="46"/>
    </row>
    <row r="5703" spans="1:16" ht="16.5" customHeight="1">
      <c r="A5703" s="8"/>
      <c r="B5703" s="1"/>
      <c r="C5703" s="1"/>
      <c r="D5703" s="1"/>
      <c r="E5703" s="1"/>
      <c r="F5703" s="1"/>
      <c r="G5703" s="1"/>
      <c r="H5703" s="1"/>
      <c r="I5703" s="32"/>
      <c r="J5703" s="32"/>
      <c r="K5703" s="27"/>
      <c r="L5703" s="27"/>
      <c r="M5703" s="1"/>
      <c r="N5703" s="92"/>
      <c r="O5703" s="1"/>
      <c r="P5703" s="46"/>
    </row>
    <row r="5704" spans="1:16" ht="16.5" customHeight="1">
      <c r="A5704" s="8"/>
      <c r="B5704" s="1"/>
      <c r="C5704" s="1"/>
      <c r="D5704" s="1"/>
      <c r="E5704" s="1"/>
      <c r="F5704" s="1"/>
      <c r="G5704" s="1"/>
      <c r="H5704" s="1"/>
      <c r="I5704" s="32"/>
      <c r="J5704" s="32"/>
      <c r="K5704" s="27"/>
      <c r="L5704" s="27"/>
      <c r="M5704" s="1"/>
      <c r="N5704" s="92"/>
      <c r="O5704" s="1"/>
      <c r="P5704" s="46"/>
    </row>
    <row r="5705" spans="1:16" ht="16.5" customHeight="1">
      <c r="A5705" s="8"/>
      <c r="B5705" s="1"/>
      <c r="C5705" s="1"/>
      <c r="D5705" s="1"/>
      <c r="E5705" s="1"/>
      <c r="F5705" s="1"/>
      <c r="G5705" s="1"/>
      <c r="H5705" s="1"/>
      <c r="I5705" s="32"/>
      <c r="J5705" s="32"/>
      <c r="K5705" s="27"/>
      <c r="L5705" s="27"/>
      <c r="M5705" s="1"/>
      <c r="N5705" s="92"/>
      <c r="O5705" s="1"/>
      <c r="P5705" s="46"/>
    </row>
    <row r="5706" spans="1:16" ht="16.5" customHeight="1">
      <c r="A5706" s="8"/>
      <c r="B5706" s="1"/>
      <c r="C5706" s="1"/>
      <c r="D5706" s="1"/>
      <c r="E5706" s="1"/>
      <c r="F5706" s="1"/>
      <c r="G5706" s="1"/>
      <c r="H5706" s="1"/>
      <c r="I5706" s="32"/>
      <c r="J5706" s="32"/>
      <c r="K5706" s="27"/>
      <c r="L5706" s="27"/>
      <c r="M5706" s="1"/>
      <c r="N5706" s="92"/>
      <c r="O5706" s="1"/>
      <c r="P5706" s="46"/>
    </row>
    <row r="5707" spans="1:16" ht="16.5" customHeight="1">
      <c r="A5707" s="8"/>
      <c r="B5707" s="1"/>
      <c r="C5707" s="1"/>
      <c r="D5707" s="1"/>
      <c r="E5707" s="1"/>
      <c r="F5707" s="1"/>
      <c r="G5707" s="1"/>
      <c r="H5707" s="1"/>
      <c r="I5707" s="32"/>
      <c r="J5707" s="32"/>
      <c r="K5707" s="27"/>
      <c r="L5707" s="27"/>
      <c r="M5707" s="1"/>
      <c r="N5707" s="92"/>
      <c r="O5707" s="1"/>
      <c r="P5707" s="46"/>
    </row>
    <row r="5708" spans="1:16" ht="16.5" customHeight="1">
      <c r="A5708" s="8"/>
      <c r="B5708" s="1"/>
      <c r="C5708" s="1"/>
      <c r="D5708" s="1"/>
      <c r="E5708" s="1"/>
      <c r="F5708" s="1"/>
      <c r="G5708" s="1"/>
      <c r="H5708" s="1"/>
      <c r="I5708" s="32"/>
      <c r="J5708" s="32"/>
      <c r="K5708" s="27"/>
      <c r="L5708" s="27"/>
      <c r="M5708" s="1"/>
      <c r="N5708" s="92"/>
      <c r="O5708" s="1"/>
      <c r="P5708" s="46"/>
    </row>
    <row r="5709" spans="1:16" ht="16.5" customHeight="1">
      <c r="A5709" s="8"/>
      <c r="B5709" s="1"/>
      <c r="C5709" s="1"/>
      <c r="D5709" s="1"/>
      <c r="E5709" s="1"/>
      <c r="F5709" s="1"/>
      <c r="G5709" s="1"/>
      <c r="H5709" s="1"/>
      <c r="I5709" s="32"/>
      <c r="J5709" s="32"/>
      <c r="K5709" s="27"/>
      <c r="L5709" s="27"/>
      <c r="M5709" s="1"/>
      <c r="N5709" s="92"/>
      <c r="O5709" s="1"/>
      <c r="P5709" s="46"/>
    </row>
    <row r="5710" spans="1:16" ht="16.5" customHeight="1">
      <c r="A5710" s="8"/>
      <c r="B5710" s="1"/>
      <c r="C5710" s="1"/>
      <c r="D5710" s="1"/>
      <c r="E5710" s="1"/>
      <c r="F5710" s="1"/>
      <c r="G5710" s="1"/>
      <c r="H5710" s="1"/>
      <c r="I5710" s="32"/>
      <c r="J5710" s="32"/>
      <c r="K5710" s="27"/>
      <c r="L5710" s="27"/>
      <c r="M5710" s="1"/>
      <c r="N5710" s="92"/>
      <c r="O5710" s="1"/>
      <c r="P5710" s="46"/>
    </row>
    <row r="5711" spans="1:16" ht="16.5" customHeight="1">
      <c r="A5711" s="8"/>
      <c r="B5711" s="1"/>
      <c r="C5711" s="1"/>
      <c r="D5711" s="1"/>
      <c r="E5711" s="1"/>
      <c r="F5711" s="1"/>
      <c r="G5711" s="1"/>
      <c r="H5711" s="1"/>
      <c r="I5711" s="32"/>
      <c r="J5711" s="32"/>
      <c r="K5711" s="27"/>
      <c r="L5711" s="27"/>
      <c r="M5711" s="1"/>
      <c r="N5711" s="92"/>
      <c r="O5711" s="1"/>
      <c r="P5711" s="46"/>
    </row>
    <row r="5712" spans="1:16" ht="16.5" customHeight="1">
      <c r="A5712" s="8"/>
      <c r="B5712" s="1"/>
      <c r="C5712" s="1"/>
      <c r="D5712" s="1"/>
      <c r="E5712" s="1"/>
      <c r="F5712" s="1"/>
      <c r="G5712" s="1"/>
      <c r="H5712" s="1"/>
      <c r="I5712" s="32"/>
      <c r="J5712" s="32"/>
      <c r="K5712" s="27"/>
      <c r="L5712" s="27"/>
      <c r="M5712" s="1"/>
      <c r="N5712" s="92"/>
      <c r="O5712" s="1"/>
      <c r="P5712" s="46"/>
    </row>
    <row r="5713" spans="1:16" ht="16.5" customHeight="1">
      <c r="A5713" s="8"/>
      <c r="B5713" s="1"/>
      <c r="C5713" s="1"/>
      <c r="D5713" s="1"/>
      <c r="E5713" s="1"/>
      <c r="F5713" s="1"/>
      <c r="G5713" s="1"/>
      <c r="H5713" s="1"/>
      <c r="I5713" s="32"/>
      <c r="J5713" s="32"/>
      <c r="K5713" s="27"/>
      <c r="L5713" s="27"/>
      <c r="M5713" s="1"/>
      <c r="N5713" s="92"/>
      <c r="O5713" s="1"/>
      <c r="P5713" s="46"/>
    </row>
    <row r="5714" spans="1:16" ht="16.5" customHeight="1">
      <c r="A5714" s="8"/>
      <c r="B5714" s="1"/>
      <c r="C5714" s="1"/>
      <c r="D5714" s="1"/>
      <c r="E5714" s="1"/>
      <c r="F5714" s="1"/>
      <c r="G5714" s="1"/>
      <c r="H5714" s="1"/>
      <c r="I5714" s="32"/>
      <c r="J5714" s="32"/>
      <c r="K5714" s="27"/>
      <c r="L5714" s="27"/>
      <c r="M5714" s="1"/>
      <c r="N5714" s="92"/>
      <c r="O5714" s="1"/>
      <c r="P5714" s="46"/>
    </row>
    <row r="5715" spans="1:16" ht="16.5" customHeight="1">
      <c r="A5715" s="8"/>
      <c r="B5715" s="1"/>
      <c r="C5715" s="1"/>
      <c r="D5715" s="1"/>
      <c r="E5715" s="1"/>
      <c r="F5715" s="1"/>
      <c r="G5715" s="1"/>
      <c r="H5715" s="1"/>
      <c r="I5715" s="32"/>
      <c r="J5715" s="32"/>
      <c r="K5715" s="27"/>
      <c r="L5715" s="27"/>
      <c r="M5715" s="1"/>
      <c r="N5715" s="92"/>
      <c r="O5715" s="1"/>
      <c r="P5715" s="46"/>
    </row>
    <row r="5716" spans="1:16" ht="16.5" customHeight="1">
      <c r="A5716" s="8"/>
      <c r="B5716" s="1"/>
      <c r="C5716" s="1"/>
      <c r="D5716" s="1"/>
      <c r="E5716" s="1"/>
      <c r="F5716" s="1"/>
      <c r="G5716" s="1"/>
      <c r="H5716" s="1"/>
      <c r="I5716" s="32"/>
      <c r="J5716" s="32"/>
      <c r="K5716" s="27"/>
      <c r="L5716" s="27"/>
      <c r="M5716" s="1"/>
      <c r="N5716" s="92"/>
      <c r="O5716" s="1"/>
      <c r="P5716" s="46"/>
    </row>
    <row r="5717" spans="1:16" ht="16.5" customHeight="1">
      <c r="A5717" s="8"/>
      <c r="B5717" s="1"/>
      <c r="C5717" s="1"/>
      <c r="D5717" s="1"/>
      <c r="E5717" s="1"/>
      <c r="F5717" s="1"/>
      <c r="G5717" s="1"/>
      <c r="H5717" s="1"/>
      <c r="I5717" s="32"/>
      <c r="J5717" s="32"/>
      <c r="K5717" s="27"/>
      <c r="L5717" s="27"/>
      <c r="M5717" s="1"/>
      <c r="N5717" s="92"/>
      <c r="O5717" s="1"/>
      <c r="P5717" s="46"/>
    </row>
    <row r="5718" spans="1:16" ht="16.5" customHeight="1">
      <c r="A5718" s="8"/>
      <c r="B5718" s="1"/>
      <c r="C5718" s="1"/>
      <c r="D5718" s="1"/>
      <c r="E5718" s="1"/>
      <c r="F5718" s="1"/>
      <c r="G5718" s="1"/>
      <c r="H5718" s="1"/>
      <c r="I5718" s="32"/>
      <c r="J5718" s="32"/>
      <c r="K5718" s="27"/>
      <c r="L5718" s="27"/>
      <c r="M5718" s="1"/>
      <c r="N5718" s="92"/>
      <c r="O5718" s="1"/>
      <c r="P5718" s="46"/>
    </row>
    <row r="5719" spans="1:16" ht="16.5" customHeight="1">
      <c r="A5719" s="8"/>
      <c r="B5719" s="1"/>
      <c r="C5719" s="1"/>
      <c r="D5719" s="1"/>
      <c r="E5719" s="1"/>
      <c r="F5719" s="1"/>
      <c r="G5719" s="1"/>
      <c r="H5719" s="1"/>
      <c r="I5719" s="32"/>
      <c r="J5719" s="32"/>
      <c r="K5719" s="27"/>
      <c r="L5719" s="27"/>
      <c r="M5719" s="1"/>
      <c r="N5719" s="92"/>
      <c r="O5719" s="1"/>
      <c r="P5719" s="46"/>
    </row>
    <row r="5720" spans="1:16" ht="16.5" customHeight="1">
      <c r="A5720" s="8"/>
      <c r="B5720" s="1"/>
      <c r="C5720" s="1"/>
      <c r="D5720" s="1"/>
      <c r="E5720" s="1"/>
      <c r="F5720" s="1"/>
      <c r="G5720" s="1"/>
      <c r="H5720" s="1"/>
      <c r="I5720" s="32"/>
      <c r="J5720" s="32"/>
      <c r="K5720" s="27"/>
      <c r="L5720" s="27"/>
      <c r="M5720" s="1"/>
      <c r="N5720" s="92"/>
      <c r="O5720" s="1"/>
      <c r="P5720" s="46"/>
    </row>
    <row r="5721" spans="1:16" ht="16.5" customHeight="1">
      <c r="A5721" s="8"/>
      <c r="B5721" s="1"/>
      <c r="C5721" s="1"/>
      <c r="D5721" s="1"/>
      <c r="E5721" s="1"/>
      <c r="F5721" s="1"/>
      <c r="G5721" s="1"/>
      <c r="H5721" s="1"/>
      <c r="I5721" s="32"/>
      <c r="J5721" s="32"/>
      <c r="K5721" s="27"/>
      <c r="L5721" s="27"/>
      <c r="M5721" s="1"/>
      <c r="N5721" s="92"/>
      <c r="O5721" s="1"/>
      <c r="P5721" s="46"/>
    </row>
    <row r="5722" spans="1:16" ht="16.5" customHeight="1">
      <c r="A5722" s="8"/>
      <c r="B5722" s="1"/>
      <c r="C5722" s="1"/>
      <c r="D5722" s="1"/>
      <c r="E5722" s="1"/>
      <c r="F5722" s="1"/>
      <c r="G5722" s="1"/>
      <c r="H5722" s="1"/>
      <c r="I5722" s="32"/>
      <c r="J5722" s="32"/>
      <c r="K5722" s="27"/>
      <c r="L5722" s="27"/>
      <c r="M5722" s="1"/>
      <c r="N5722" s="92"/>
      <c r="O5722" s="1"/>
      <c r="P5722" s="46"/>
    </row>
    <row r="5723" spans="1:16" ht="16.5" customHeight="1">
      <c r="A5723" s="8"/>
      <c r="B5723" s="1"/>
      <c r="C5723" s="1"/>
      <c r="D5723" s="1"/>
      <c r="E5723" s="1"/>
      <c r="F5723" s="1"/>
      <c r="G5723" s="1"/>
      <c r="H5723" s="1"/>
      <c r="I5723" s="32"/>
      <c r="J5723" s="32"/>
      <c r="K5723" s="27"/>
      <c r="L5723" s="27"/>
      <c r="M5723" s="1"/>
      <c r="N5723" s="92"/>
      <c r="O5723" s="1"/>
      <c r="P5723" s="46"/>
    </row>
    <row r="5724" spans="1:16" ht="16.5" customHeight="1">
      <c r="A5724" s="8"/>
      <c r="B5724" s="1"/>
      <c r="C5724" s="1"/>
      <c r="D5724" s="1"/>
      <c r="E5724" s="1"/>
      <c r="F5724" s="1"/>
      <c r="G5724" s="1"/>
      <c r="H5724" s="1"/>
      <c r="I5724" s="32"/>
      <c r="J5724" s="32"/>
      <c r="K5724" s="27"/>
      <c r="L5724" s="27"/>
      <c r="M5724" s="1"/>
      <c r="N5724" s="92"/>
      <c r="O5724" s="1"/>
      <c r="P5724" s="46"/>
    </row>
    <row r="5725" spans="1:16" ht="16.5" customHeight="1">
      <c r="A5725" s="8"/>
      <c r="B5725" s="1"/>
      <c r="C5725" s="1"/>
      <c r="D5725" s="1"/>
      <c r="E5725" s="1"/>
      <c r="F5725" s="1"/>
      <c r="G5725" s="1"/>
      <c r="H5725" s="1"/>
      <c r="I5725" s="32"/>
      <c r="J5725" s="32"/>
      <c r="K5725" s="27"/>
      <c r="L5725" s="27"/>
      <c r="M5725" s="1"/>
      <c r="N5725" s="92"/>
      <c r="O5725" s="1"/>
      <c r="P5725" s="46"/>
    </row>
    <row r="5726" spans="1:16" ht="16.5" customHeight="1">
      <c r="A5726" s="8"/>
      <c r="B5726" s="1"/>
      <c r="C5726" s="1"/>
      <c r="D5726" s="1"/>
      <c r="E5726" s="1"/>
      <c r="F5726" s="1"/>
      <c r="G5726" s="1"/>
      <c r="H5726" s="1"/>
      <c r="I5726" s="32"/>
      <c r="J5726" s="32"/>
      <c r="K5726" s="27"/>
      <c r="L5726" s="27"/>
      <c r="M5726" s="1"/>
      <c r="N5726" s="92"/>
      <c r="O5726" s="1"/>
      <c r="P5726" s="46"/>
    </row>
    <row r="5727" spans="1:16" ht="16.5" customHeight="1">
      <c r="A5727" s="8"/>
      <c r="B5727" s="1"/>
      <c r="C5727" s="1"/>
      <c r="D5727" s="1"/>
      <c r="E5727" s="1"/>
      <c r="F5727" s="1"/>
      <c r="G5727" s="1"/>
      <c r="H5727" s="1"/>
      <c r="I5727" s="32"/>
      <c r="J5727" s="32"/>
      <c r="K5727" s="27"/>
      <c r="L5727" s="27"/>
      <c r="M5727" s="1"/>
      <c r="N5727" s="92"/>
      <c r="O5727" s="1"/>
      <c r="P5727" s="46"/>
    </row>
    <row r="5728" spans="1:16" ht="16.5" customHeight="1">
      <c r="A5728" s="8"/>
      <c r="B5728" s="1"/>
      <c r="C5728" s="1"/>
      <c r="D5728" s="1"/>
      <c r="E5728" s="1"/>
      <c r="F5728" s="1"/>
      <c r="G5728" s="1"/>
      <c r="H5728" s="1"/>
      <c r="I5728" s="32"/>
      <c r="J5728" s="32"/>
      <c r="K5728" s="27"/>
      <c r="L5728" s="27"/>
      <c r="M5728" s="1"/>
      <c r="N5728" s="92"/>
      <c r="O5728" s="1"/>
      <c r="P5728" s="46"/>
    </row>
    <row r="5729" spans="1:16" ht="16.5" customHeight="1">
      <c r="A5729" s="8"/>
      <c r="B5729" s="1"/>
      <c r="C5729" s="1"/>
      <c r="D5729" s="1"/>
      <c r="E5729" s="1"/>
      <c r="F5729" s="1"/>
      <c r="G5729" s="1"/>
      <c r="H5729" s="1"/>
      <c r="I5729" s="32"/>
      <c r="J5729" s="32"/>
      <c r="K5729" s="27"/>
      <c r="L5729" s="27"/>
      <c r="M5729" s="1"/>
      <c r="N5729" s="92"/>
      <c r="O5729" s="1"/>
      <c r="P5729" s="46"/>
    </row>
    <row r="5730" spans="1:16" ht="16.5" customHeight="1">
      <c r="A5730" s="8"/>
      <c r="B5730" s="1"/>
      <c r="C5730" s="1"/>
      <c r="D5730" s="1"/>
      <c r="E5730" s="1"/>
      <c r="F5730" s="1"/>
      <c r="G5730" s="1"/>
      <c r="H5730" s="1"/>
      <c r="I5730" s="32"/>
      <c r="J5730" s="32"/>
      <c r="K5730" s="27"/>
      <c r="L5730" s="27"/>
      <c r="M5730" s="1"/>
      <c r="N5730" s="92"/>
      <c r="O5730" s="1"/>
      <c r="P5730" s="46"/>
    </row>
    <row r="5731" spans="1:16" ht="16.5" customHeight="1">
      <c r="A5731" s="8"/>
      <c r="B5731" s="1"/>
      <c r="C5731" s="1"/>
      <c r="D5731" s="1"/>
      <c r="E5731" s="1"/>
      <c r="F5731" s="1"/>
      <c r="G5731" s="1"/>
      <c r="H5731" s="1"/>
      <c r="I5731" s="32"/>
      <c r="J5731" s="32"/>
      <c r="K5731" s="27"/>
      <c r="L5731" s="27"/>
      <c r="M5731" s="1"/>
      <c r="N5731" s="92"/>
      <c r="O5731" s="1"/>
      <c r="P5731" s="46"/>
    </row>
    <row r="5732" spans="1:16" ht="16.5" customHeight="1">
      <c r="A5732" s="8"/>
      <c r="B5732" s="1"/>
      <c r="C5732" s="1"/>
      <c r="D5732" s="1"/>
      <c r="E5732" s="1"/>
      <c r="F5732" s="1"/>
      <c r="G5732" s="1"/>
      <c r="H5732" s="1"/>
      <c r="I5732" s="32"/>
      <c r="J5732" s="32"/>
      <c r="K5732" s="27"/>
      <c r="L5732" s="27"/>
      <c r="M5732" s="1"/>
      <c r="N5732" s="92"/>
      <c r="O5732" s="1"/>
      <c r="P5732" s="46"/>
    </row>
    <row r="5733" spans="1:16" ht="16.5" customHeight="1">
      <c r="A5733" s="8"/>
      <c r="B5733" s="1"/>
      <c r="C5733" s="1"/>
      <c r="D5733" s="1"/>
      <c r="E5733" s="1"/>
      <c r="F5733" s="1"/>
      <c r="G5733" s="1"/>
      <c r="H5733" s="1"/>
      <c r="I5733" s="32"/>
      <c r="J5733" s="32"/>
      <c r="K5733" s="27"/>
      <c r="L5733" s="27"/>
      <c r="M5733" s="1"/>
      <c r="N5733" s="92"/>
      <c r="O5733" s="1"/>
      <c r="P5733" s="46"/>
    </row>
    <row r="5734" spans="1:16" ht="16.5" customHeight="1">
      <c r="A5734" s="8"/>
      <c r="B5734" s="1"/>
      <c r="C5734" s="1"/>
      <c r="D5734" s="1"/>
      <c r="E5734" s="1"/>
      <c r="F5734" s="1"/>
      <c r="G5734" s="1"/>
      <c r="H5734" s="1"/>
      <c r="I5734" s="32"/>
      <c r="J5734" s="32"/>
      <c r="K5734" s="27"/>
      <c r="L5734" s="27"/>
      <c r="M5734" s="1"/>
      <c r="N5734" s="92"/>
      <c r="O5734" s="1"/>
      <c r="P5734" s="46"/>
    </row>
    <row r="5735" spans="1:16" ht="16.5" customHeight="1">
      <c r="A5735" s="8"/>
      <c r="B5735" s="1"/>
      <c r="C5735" s="1"/>
      <c r="D5735" s="1"/>
      <c r="E5735" s="1"/>
      <c r="F5735" s="1"/>
      <c r="G5735" s="1"/>
      <c r="H5735" s="1"/>
      <c r="I5735" s="32"/>
      <c r="J5735" s="32"/>
      <c r="K5735" s="27"/>
      <c r="L5735" s="27"/>
      <c r="M5735" s="1"/>
      <c r="N5735" s="92"/>
      <c r="O5735" s="1"/>
      <c r="P5735" s="46"/>
    </row>
    <row r="5736" spans="1:16" ht="16.5" customHeight="1">
      <c r="A5736" s="8"/>
      <c r="B5736" s="1"/>
      <c r="C5736" s="1"/>
      <c r="D5736" s="1"/>
      <c r="E5736" s="1"/>
      <c r="F5736" s="1"/>
      <c r="G5736" s="1"/>
      <c r="H5736" s="1"/>
      <c r="I5736" s="32"/>
      <c r="J5736" s="32"/>
      <c r="K5736" s="27"/>
      <c r="L5736" s="27"/>
      <c r="M5736" s="1"/>
      <c r="N5736" s="92"/>
      <c r="O5736" s="1"/>
      <c r="P5736" s="46"/>
    </row>
    <row r="5737" spans="1:16" ht="16.5" customHeight="1">
      <c r="A5737" s="8"/>
      <c r="B5737" s="1"/>
      <c r="C5737" s="1"/>
      <c r="D5737" s="1"/>
      <c r="E5737" s="1"/>
      <c r="F5737" s="1"/>
      <c r="G5737" s="1"/>
      <c r="H5737" s="1"/>
      <c r="I5737" s="32"/>
      <c r="J5737" s="32"/>
      <c r="K5737" s="27"/>
      <c r="L5737" s="27"/>
      <c r="M5737" s="1"/>
      <c r="N5737" s="92"/>
      <c r="O5737" s="1"/>
      <c r="P5737" s="46"/>
    </row>
    <row r="5738" spans="1:16" ht="16.5" customHeight="1">
      <c r="A5738" s="8"/>
      <c r="B5738" s="1"/>
      <c r="C5738" s="1"/>
      <c r="D5738" s="1"/>
      <c r="E5738" s="1"/>
      <c r="F5738" s="1"/>
      <c r="G5738" s="1"/>
      <c r="H5738" s="1"/>
      <c r="I5738" s="32"/>
      <c r="J5738" s="32"/>
      <c r="K5738" s="27"/>
      <c r="L5738" s="27"/>
      <c r="M5738" s="1"/>
      <c r="N5738" s="92"/>
      <c r="O5738" s="1"/>
      <c r="P5738" s="46"/>
    </row>
    <row r="5739" spans="1:16" ht="16.5" customHeight="1">
      <c r="A5739" s="8"/>
      <c r="B5739" s="1"/>
      <c r="C5739" s="1"/>
      <c r="D5739" s="1"/>
      <c r="E5739" s="1"/>
      <c r="F5739" s="1"/>
      <c r="G5739" s="1"/>
      <c r="H5739" s="1"/>
      <c r="I5739" s="32"/>
      <c r="J5739" s="32"/>
      <c r="K5739" s="27"/>
      <c r="L5739" s="27"/>
      <c r="M5739" s="1"/>
      <c r="N5739" s="92"/>
      <c r="O5739" s="1"/>
      <c r="P5739" s="46"/>
    </row>
    <row r="5740" spans="1:16" ht="16.5" customHeight="1">
      <c r="A5740" s="8"/>
      <c r="B5740" s="1"/>
      <c r="C5740" s="1"/>
      <c r="D5740" s="1"/>
      <c r="E5740" s="1"/>
      <c r="F5740" s="1"/>
      <c r="G5740" s="1"/>
      <c r="H5740" s="1"/>
      <c r="I5740" s="32"/>
      <c r="J5740" s="32"/>
      <c r="K5740" s="27"/>
      <c r="L5740" s="27"/>
      <c r="M5740" s="1"/>
      <c r="N5740" s="92"/>
      <c r="O5740" s="1"/>
      <c r="P5740" s="46"/>
    </row>
    <row r="5741" spans="1:16" ht="16.5" customHeight="1">
      <c r="A5741" s="8"/>
      <c r="B5741" s="1"/>
      <c r="C5741" s="1"/>
      <c r="D5741" s="1"/>
      <c r="E5741" s="1"/>
      <c r="F5741" s="1"/>
      <c r="G5741" s="1"/>
      <c r="H5741" s="1"/>
      <c r="I5741" s="32"/>
      <c r="J5741" s="32"/>
      <c r="K5741" s="27"/>
      <c r="L5741" s="27"/>
      <c r="M5741" s="1"/>
      <c r="N5741" s="92"/>
      <c r="O5741" s="1"/>
      <c r="P5741" s="46"/>
    </row>
    <row r="5742" spans="1:16" ht="16.5" customHeight="1">
      <c r="A5742" s="8"/>
      <c r="B5742" s="1"/>
      <c r="C5742" s="1"/>
      <c r="D5742" s="1"/>
      <c r="E5742" s="1"/>
      <c r="F5742" s="1"/>
      <c r="G5742" s="1"/>
      <c r="H5742" s="1"/>
      <c r="I5742" s="32"/>
      <c r="J5742" s="32"/>
      <c r="K5742" s="27"/>
      <c r="L5742" s="27"/>
      <c r="M5742" s="1"/>
      <c r="N5742" s="92"/>
      <c r="O5742" s="1"/>
      <c r="P5742" s="46"/>
    </row>
    <row r="5743" spans="1:16" ht="16.5" customHeight="1">
      <c r="A5743" s="8"/>
      <c r="B5743" s="1"/>
      <c r="C5743" s="1"/>
      <c r="D5743" s="1"/>
      <c r="E5743" s="1"/>
      <c r="F5743" s="1"/>
      <c r="G5743" s="1"/>
      <c r="H5743" s="1"/>
      <c r="I5743" s="32"/>
      <c r="J5743" s="32"/>
      <c r="K5743" s="27"/>
      <c r="L5743" s="27"/>
      <c r="M5743" s="1"/>
      <c r="N5743" s="92"/>
      <c r="O5743" s="1"/>
      <c r="P5743" s="46"/>
    </row>
    <row r="5744" spans="1:16" ht="16.5" customHeight="1">
      <c r="A5744" s="8"/>
      <c r="B5744" s="1"/>
      <c r="C5744" s="1"/>
      <c r="D5744" s="1"/>
      <c r="E5744" s="1"/>
      <c r="F5744" s="1"/>
      <c r="G5744" s="1"/>
      <c r="H5744" s="1"/>
      <c r="I5744" s="32"/>
      <c r="J5744" s="32"/>
      <c r="K5744" s="27"/>
      <c r="L5744" s="27"/>
      <c r="M5744" s="1"/>
      <c r="N5744" s="92"/>
      <c r="O5744" s="1"/>
      <c r="P5744" s="46"/>
    </row>
    <row r="5745" spans="1:16" ht="16.5" customHeight="1">
      <c r="A5745" s="8"/>
      <c r="B5745" s="1"/>
      <c r="C5745" s="1"/>
      <c r="D5745" s="1"/>
      <c r="E5745" s="1"/>
      <c r="F5745" s="1"/>
      <c r="G5745" s="1"/>
      <c r="H5745" s="1"/>
      <c r="I5745" s="32"/>
      <c r="J5745" s="32"/>
      <c r="K5745" s="27"/>
      <c r="L5745" s="27"/>
      <c r="M5745" s="1"/>
      <c r="N5745" s="92"/>
      <c r="O5745" s="1"/>
      <c r="P5745" s="46"/>
    </row>
    <row r="5746" spans="1:16" ht="16.5" customHeight="1">
      <c r="A5746" s="8"/>
      <c r="B5746" s="1"/>
      <c r="C5746" s="1"/>
      <c r="D5746" s="1"/>
      <c r="E5746" s="1"/>
      <c r="F5746" s="1"/>
      <c r="G5746" s="1"/>
      <c r="H5746" s="1"/>
      <c r="I5746" s="32"/>
      <c r="J5746" s="32"/>
      <c r="K5746" s="27"/>
      <c r="L5746" s="27"/>
      <c r="M5746" s="1"/>
      <c r="N5746" s="92"/>
      <c r="O5746" s="1"/>
      <c r="P5746" s="46"/>
    </row>
    <row r="5747" spans="1:16" ht="16.5" customHeight="1">
      <c r="A5747" s="8"/>
      <c r="B5747" s="1"/>
      <c r="C5747" s="1"/>
      <c r="D5747" s="1"/>
      <c r="E5747" s="1"/>
      <c r="F5747" s="1"/>
      <c r="G5747" s="1"/>
      <c r="H5747" s="1"/>
      <c r="I5747" s="32"/>
      <c r="J5747" s="32"/>
      <c r="K5747" s="27"/>
      <c r="L5747" s="27"/>
      <c r="M5747" s="1"/>
      <c r="N5747" s="92"/>
      <c r="O5747" s="1"/>
      <c r="P5747" s="46"/>
    </row>
    <row r="5748" spans="1:16" ht="16.5" customHeight="1">
      <c r="A5748" s="8"/>
      <c r="B5748" s="1"/>
      <c r="C5748" s="1"/>
      <c r="D5748" s="1"/>
      <c r="E5748" s="1"/>
      <c r="F5748" s="1"/>
      <c r="G5748" s="1"/>
      <c r="H5748" s="1"/>
      <c r="I5748" s="32"/>
      <c r="J5748" s="32"/>
      <c r="K5748" s="27"/>
      <c r="L5748" s="27"/>
      <c r="M5748" s="1"/>
      <c r="N5748" s="92"/>
      <c r="O5748" s="1"/>
      <c r="P5748" s="46"/>
    </row>
    <row r="5749" spans="1:16" ht="16.5" customHeight="1">
      <c r="A5749" s="8"/>
      <c r="B5749" s="1"/>
      <c r="C5749" s="1"/>
      <c r="D5749" s="1"/>
      <c r="E5749" s="1"/>
      <c r="F5749" s="1"/>
      <c r="G5749" s="1"/>
      <c r="H5749" s="1"/>
      <c r="I5749" s="32"/>
      <c r="J5749" s="32"/>
      <c r="K5749" s="27"/>
      <c r="L5749" s="27"/>
      <c r="M5749" s="1"/>
      <c r="N5749" s="92"/>
      <c r="O5749" s="1"/>
      <c r="P5749" s="46"/>
    </row>
    <row r="5750" spans="1:16" ht="16.5" customHeight="1">
      <c r="A5750" s="8"/>
      <c r="B5750" s="1"/>
      <c r="C5750" s="1"/>
      <c r="D5750" s="1"/>
      <c r="E5750" s="1"/>
      <c r="F5750" s="1"/>
      <c r="G5750" s="1"/>
      <c r="H5750" s="1"/>
      <c r="I5750" s="32"/>
      <c r="J5750" s="32"/>
      <c r="K5750" s="27"/>
      <c r="L5750" s="27"/>
      <c r="M5750" s="1"/>
      <c r="N5750" s="92"/>
      <c r="O5750" s="1"/>
      <c r="P5750" s="46"/>
    </row>
    <row r="5751" spans="1:16" ht="16.5" customHeight="1">
      <c r="A5751" s="8"/>
      <c r="B5751" s="1"/>
      <c r="C5751" s="1"/>
      <c r="D5751" s="1"/>
      <c r="E5751" s="1"/>
      <c r="F5751" s="1"/>
      <c r="G5751" s="1"/>
      <c r="H5751" s="1"/>
      <c r="I5751" s="32"/>
      <c r="J5751" s="32"/>
      <c r="K5751" s="27"/>
      <c r="L5751" s="27"/>
      <c r="M5751" s="1"/>
      <c r="N5751" s="92"/>
      <c r="O5751" s="1"/>
      <c r="P5751" s="46"/>
    </row>
    <row r="5752" spans="1:16" ht="16.5" customHeight="1">
      <c r="A5752" s="8"/>
      <c r="B5752" s="1"/>
      <c r="C5752" s="1"/>
      <c r="D5752" s="1"/>
      <c r="E5752" s="1"/>
      <c r="F5752" s="1"/>
      <c r="G5752" s="1"/>
      <c r="H5752" s="1"/>
      <c r="I5752" s="32"/>
      <c r="J5752" s="32"/>
      <c r="K5752" s="27"/>
      <c r="L5752" s="27"/>
      <c r="M5752" s="1"/>
      <c r="N5752" s="92"/>
      <c r="O5752" s="1"/>
      <c r="P5752" s="46"/>
    </row>
    <row r="5753" spans="1:16" ht="16.5" customHeight="1">
      <c r="A5753" s="8"/>
      <c r="B5753" s="1"/>
      <c r="C5753" s="1"/>
      <c r="D5753" s="1"/>
      <c r="E5753" s="1"/>
      <c r="F5753" s="1"/>
      <c r="G5753" s="1"/>
      <c r="H5753" s="1"/>
      <c r="I5753" s="32"/>
      <c r="J5753" s="32"/>
      <c r="K5753" s="27"/>
      <c r="L5753" s="27"/>
      <c r="M5753" s="1"/>
      <c r="N5753" s="92"/>
      <c r="O5753" s="1"/>
      <c r="P5753" s="46"/>
    </row>
    <row r="5754" spans="1:16" ht="16.5" customHeight="1">
      <c r="A5754" s="8"/>
      <c r="B5754" s="1"/>
      <c r="C5754" s="1"/>
      <c r="D5754" s="1"/>
      <c r="E5754" s="1"/>
      <c r="F5754" s="1"/>
      <c r="G5754" s="1"/>
      <c r="H5754" s="1"/>
      <c r="I5754" s="32"/>
      <c r="J5754" s="32"/>
      <c r="K5754" s="27"/>
      <c r="L5754" s="27"/>
      <c r="M5754" s="1"/>
      <c r="N5754" s="92"/>
      <c r="O5754" s="1"/>
      <c r="P5754" s="46"/>
    </row>
    <row r="5755" spans="1:16" ht="16.5" customHeight="1">
      <c r="A5755" s="8"/>
      <c r="B5755" s="1"/>
      <c r="C5755" s="1"/>
      <c r="D5755" s="1"/>
      <c r="E5755" s="1"/>
      <c r="F5755" s="1"/>
      <c r="G5755" s="1"/>
      <c r="H5755" s="1"/>
      <c r="I5755" s="32"/>
      <c r="J5755" s="32"/>
      <c r="K5755" s="27"/>
      <c r="L5755" s="27"/>
      <c r="M5755" s="1"/>
      <c r="N5755" s="92"/>
      <c r="O5755" s="1"/>
      <c r="P5755" s="46"/>
    </row>
    <row r="5756" spans="1:16" ht="16.5" customHeight="1">
      <c r="A5756" s="8"/>
      <c r="B5756" s="1"/>
      <c r="C5756" s="1"/>
      <c r="D5756" s="1"/>
      <c r="E5756" s="1"/>
      <c r="F5756" s="1"/>
      <c r="G5756" s="1"/>
      <c r="H5756" s="1"/>
      <c r="I5756" s="32"/>
      <c r="J5756" s="32"/>
      <c r="K5756" s="27"/>
      <c r="L5756" s="27"/>
      <c r="M5756" s="1"/>
      <c r="N5756" s="92"/>
      <c r="O5756" s="1"/>
      <c r="P5756" s="46"/>
    </row>
    <row r="5757" spans="1:16" ht="16.5" customHeight="1">
      <c r="A5757" s="8"/>
      <c r="B5757" s="1"/>
      <c r="C5757" s="1"/>
      <c r="D5757" s="1"/>
      <c r="E5757" s="1"/>
      <c r="F5757" s="1"/>
      <c r="G5757" s="1"/>
      <c r="H5757" s="1"/>
      <c r="I5757" s="32"/>
      <c r="J5757" s="32"/>
      <c r="K5757" s="27"/>
      <c r="L5757" s="27"/>
      <c r="M5757" s="1"/>
      <c r="N5757" s="92"/>
      <c r="O5757" s="1"/>
      <c r="P5757" s="46"/>
    </row>
    <row r="5758" spans="1:16" ht="16.5" customHeight="1">
      <c r="A5758" s="8"/>
      <c r="B5758" s="1"/>
      <c r="C5758" s="1"/>
      <c r="D5758" s="1"/>
      <c r="E5758" s="1"/>
      <c r="F5758" s="1"/>
      <c r="G5758" s="1"/>
      <c r="H5758" s="1"/>
      <c r="I5758" s="32"/>
      <c r="J5758" s="32"/>
      <c r="K5758" s="27"/>
      <c r="L5758" s="27"/>
      <c r="M5758" s="1"/>
      <c r="N5758" s="92"/>
      <c r="O5758" s="1"/>
      <c r="P5758" s="46"/>
    </row>
    <row r="5759" spans="1:16" ht="16.5" customHeight="1">
      <c r="A5759" s="8"/>
      <c r="B5759" s="1"/>
      <c r="C5759" s="1"/>
      <c r="D5759" s="1"/>
      <c r="E5759" s="1"/>
      <c r="F5759" s="1"/>
      <c r="G5759" s="1"/>
      <c r="H5759" s="1"/>
      <c r="I5759" s="32"/>
      <c r="J5759" s="32"/>
      <c r="K5759" s="27"/>
      <c r="L5759" s="27"/>
      <c r="M5759" s="1"/>
      <c r="N5759" s="92"/>
      <c r="O5759" s="1"/>
      <c r="P5759" s="46"/>
    </row>
    <row r="5760" spans="1:16" ht="16.5" customHeight="1">
      <c r="A5760" s="8"/>
      <c r="B5760" s="1"/>
      <c r="C5760" s="1"/>
      <c r="D5760" s="1"/>
      <c r="E5760" s="1"/>
      <c r="F5760" s="1"/>
      <c r="G5760" s="1"/>
      <c r="H5760" s="1"/>
      <c r="I5760" s="32"/>
      <c r="J5760" s="32"/>
      <c r="K5760" s="27"/>
      <c r="L5760" s="27"/>
      <c r="M5760" s="1"/>
      <c r="N5760" s="92"/>
      <c r="O5760" s="1"/>
      <c r="P5760" s="46"/>
    </row>
    <row r="5761" spans="1:16" ht="16.5" customHeight="1">
      <c r="A5761" s="8"/>
      <c r="B5761" s="1"/>
      <c r="C5761" s="1"/>
      <c r="D5761" s="1"/>
      <c r="E5761" s="1"/>
      <c r="F5761" s="1"/>
      <c r="G5761" s="1"/>
      <c r="H5761" s="1"/>
      <c r="I5761" s="32"/>
      <c r="J5761" s="32"/>
      <c r="K5761" s="27"/>
      <c r="L5761" s="27"/>
      <c r="M5761" s="1"/>
      <c r="N5761" s="92"/>
      <c r="O5761" s="1"/>
      <c r="P5761" s="46"/>
    </row>
    <row r="5762" spans="1:16" ht="16.5" customHeight="1">
      <c r="A5762" s="8"/>
      <c r="B5762" s="1"/>
      <c r="C5762" s="1"/>
      <c r="D5762" s="1"/>
      <c r="E5762" s="1"/>
      <c r="F5762" s="1"/>
      <c r="G5762" s="1"/>
      <c r="H5762" s="1"/>
      <c r="I5762" s="32"/>
      <c r="J5762" s="32"/>
      <c r="K5762" s="27"/>
      <c r="L5762" s="27"/>
      <c r="M5762" s="1"/>
      <c r="N5762" s="92"/>
      <c r="O5762" s="1"/>
      <c r="P5762" s="46"/>
    </row>
    <row r="5763" spans="1:16" ht="16.5" customHeight="1">
      <c r="A5763" s="8"/>
      <c r="B5763" s="1"/>
      <c r="C5763" s="1"/>
      <c r="D5763" s="1"/>
      <c r="E5763" s="1"/>
      <c r="F5763" s="1"/>
      <c r="G5763" s="1"/>
      <c r="H5763" s="1"/>
      <c r="I5763" s="32"/>
      <c r="J5763" s="32"/>
      <c r="K5763" s="27"/>
      <c r="L5763" s="27"/>
      <c r="M5763" s="1"/>
      <c r="N5763" s="92"/>
      <c r="O5763" s="1"/>
      <c r="P5763" s="46"/>
    </row>
    <row r="5764" spans="1:16" ht="16.5" customHeight="1">
      <c r="A5764" s="8"/>
      <c r="B5764" s="1"/>
      <c r="C5764" s="1"/>
      <c r="D5764" s="1"/>
      <c r="E5764" s="1"/>
      <c r="F5764" s="1"/>
      <c r="G5764" s="1"/>
      <c r="H5764" s="1"/>
      <c r="I5764" s="32"/>
      <c r="J5764" s="32"/>
      <c r="K5764" s="27"/>
      <c r="L5764" s="27"/>
      <c r="M5764" s="1"/>
      <c r="N5764" s="92"/>
      <c r="O5764" s="1"/>
      <c r="P5764" s="46"/>
    </row>
    <row r="5765" spans="1:16" ht="16.5" customHeight="1">
      <c r="A5765" s="8"/>
      <c r="B5765" s="1"/>
      <c r="C5765" s="1"/>
      <c r="D5765" s="1"/>
      <c r="E5765" s="1"/>
      <c r="F5765" s="1"/>
      <c r="G5765" s="1"/>
      <c r="H5765" s="1"/>
      <c r="I5765" s="32"/>
      <c r="J5765" s="32"/>
      <c r="K5765" s="27"/>
      <c r="L5765" s="27"/>
      <c r="M5765" s="1"/>
      <c r="N5765" s="92"/>
      <c r="O5765" s="1"/>
      <c r="P5765" s="46"/>
    </row>
    <row r="5766" spans="1:16" ht="16.5" customHeight="1">
      <c r="A5766" s="8"/>
      <c r="B5766" s="1"/>
      <c r="C5766" s="1"/>
      <c r="D5766" s="1"/>
      <c r="E5766" s="1"/>
      <c r="F5766" s="1"/>
      <c r="G5766" s="1"/>
      <c r="H5766" s="1"/>
      <c r="I5766" s="32"/>
      <c r="J5766" s="32"/>
      <c r="K5766" s="27"/>
      <c r="L5766" s="27"/>
      <c r="M5766" s="1"/>
      <c r="N5766" s="92"/>
      <c r="O5766" s="1"/>
      <c r="P5766" s="46"/>
    </row>
    <row r="5767" spans="1:16" ht="16.5" customHeight="1">
      <c r="A5767" s="8"/>
      <c r="B5767" s="1"/>
      <c r="C5767" s="1"/>
      <c r="D5767" s="1"/>
      <c r="E5767" s="1"/>
      <c r="F5767" s="1"/>
      <c r="G5767" s="1"/>
      <c r="H5767" s="1"/>
      <c r="I5767" s="32"/>
      <c r="J5767" s="32"/>
      <c r="K5767" s="27"/>
      <c r="L5767" s="27"/>
      <c r="M5767" s="1"/>
      <c r="N5767" s="92"/>
      <c r="O5767" s="1"/>
      <c r="P5767" s="46"/>
    </row>
    <row r="5768" spans="1:16" ht="16.5" customHeight="1">
      <c r="A5768" s="8"/>
      <c r="B5768" s="1"/>
      <c r="C5768" s="1"/>
      <c r="D5768" s="1"/>
      <c r="E5768" s="1"/>
      <c r="F5768" s="1"/>
      <c r="G5768" s="1"/>
      <c r="H5768" s="1"/>
      <c r="I5768" s="32"/>
      <c r="J5768" s="32"/>
      <c r="K5768" s="27"/>
      <c r="L5768" s="27"/>
      <c r="M5768" s="1"/>
      <c r="N5768" s="92"/>
      <c r="O5768" s="1"/>
      <c r="P5768" s="46"/>
    </row>
    <row r="5769" spans="1:16" ht="16.5" customHeight="1">
      <c r="A5769" s="8"/>
      <c r="B5769" s="1"/>
      <c r="C5769" s="1"/>
      <c r="D5769" s="1"/>
      <c r="E5769" s="1"/>
      <c r="F5769" s="1"/>
      <c r="G5769" s="1"/>
      <c r="H5769" s="1"/>
      <c r="I5769" s="32"/>
      <c r="J5769" s="32"/>
      <c r="K5769" s="27"/>
      <c r="L5769" s="27"/>
      <c r="M5769" s="1"/>
      <c r="N5769" s="92"/>
      <c r="O5769" s="1"/>
      <c r="P5769" s="46"/>
    </row>
    <row r="5770" spans="1:16" ht="16.5" customHeight="1">
      <c r="A5770" s="8"/>
      <c r="B5770" s="1"/>
      <c r="C5770" s="1"/>
      <c r="D5770" s="1"/>
      <c r="E5770" s="1"/>
      <c r="F5770" s="1"/>
      <c r="G5770" s="1"/>
      <c r="H5770" s="1"/>
      <c r="I5770" s="32"/>
      <c r="J5770" s="32"/>
      <c r="K5770" s="27"/>
      <c r="L5770" s="27"/>
      <c r="M5770" s="1"/>
      <c r="N5770" s="92"/>
      <c r="O5770" s="1"/>
      <c r="P5770" s="46"/>
    </row>
    <row r="5771" spans="1:16" ht="16.5" customHeight="1">
      <c r="A5771" s="8"/>
      <c r="B5771" s="1"/>
      <c r="C5771" s="1"/>
      <c r="D5771" s="1"/>
      <c r="E5771" s="1"/>
      <c r="F5771" s="1"/>
      <c r="G5771" s="1"/>
      <c r="H5771" s="1"/>
      <c r="I5771" s="32"/>
      <c r="J5771" s="32"/>
      <c r="K5771" s="27"/>
      <c r="L5771" s="27"/>
      <c r="M5771" s="1"/>
      <c r="N5771" s="92"/>
      <c r="O5771" s="1"/>
      <c r="P5771" s="46"/>
    </row>
    <row r="5772" spans="1:16" ht="16.5" customHeight="1">
      <c r="A5772" s="8"/>
      <c r="B5772" s="1"/>
      <c r="C5772" s="1"/>
      <c r="D5772" s="1"/>
      <c r="E5772" s="1"/>
      <c r="F5772" s="1"/>
      <c r="G5772" s="1"/>
      <c r="H5772" s="1"/>
      <c r="I5772" s="32"/>
      <c r="J5772" s="32"/>
      <c r="K5772" s="27"/>
      <c r="L5772" s="27"/>
      <c r="M5772" s="1"/>
      <c r="N5772" s="92"/>
      <c r="O5772" s="1"/>
      <c r="P5772" s="46"/>
    </row>
    <row r="5773" spans="1:16" ht="16.5" customHeight="1">
      <c r="A5773" s="8"/>
      <c r="B5773" s="1"/>
      <c r="C5773" s="1"/>
      <c r="D5773" s="1"/>
      <c r="E5773" s="1"/>
      <c r="F5773" s="1"/>
      <c r="G5773" s="1"/>
      <c r="H5773" s="1"/>
      <c r="I5773" s="32"/>
      <c r="J5773" s="32"/>
      <c r="K5773" s="27"/>
      <c r="L5773" s="27"/>
      <c r="M5773" s="1"/>
      <c r="N5773" s="92"/>
      <c r="O5773" s="1"/>
      <c r="P5773" s="46"/>
    </row>
    <row r="5774" spans="1:16" ht="16.5" customHeight="1">
      <c r="A5774" s="8"/>
      <c r="B5774" s="1"/>
      <c r="C5774" s="1"/>
      <c r="D5774" s="1"/>
      <c r="E5774" s="1"/>
      <c r="F5774" s="1"/>
      <c r="G5774" s="1"/>
      <c r="H5774" s="1"/>
      <c r="I5774" s="32"/>
      <c r="J5774" s="32"/>
      <c r="K5774" s="27"/>
      <c r="L5774" s="27"/>
      <c r="M5774" s="1"/>
      <c r="N5774" s="92"/>
      <c r="O5774" s="1"/>
      <c r="P5774" s="46"/>
    </row>
    <row r="5775" spans="1:16" ht="16.5" customHeight="1">
      <c r="A5775" s="8"/>
      <c r="B5775" s="1"/>
      <c r="C5775" s="1"/>
      <c r="D5775" s="1"/>
      <c r="E5775" s="1"/>
      <c r="F5775" s="1"/>
      <c r="G5775" s="1"/>
      <c r="H5775" s="1"/>
      <c r="I5775" s="32"/>
      <c r="J5775" s="32"/>
      <c r="K5775" s="27"/>
      <c r="L5775" s="27"/>
      <c r="M5775" s="1"/>
      <c r="N5775" s="92"/>
      <c r="O5775" s="1"/>
      <c r="P5775" s="46"/>
    </row>
    <row r="5776" spans="1:16" ht="16.5" customHeight="1">
      <c r="A5776" s="8"/>
      <c r="B5776" s="1"/>
      <c r="C5776" s="1"/>
      <c r="D5776" s="1"/>
      <c r="E5776" s="1"/>
      <c r="F5776" s="1"/>
      <c r="G5776" s="1"/>
      <c r="H5776" s="1"/>
      <c r="I5776" s="32"/>
      <c r="J5776" s="32"/>
      <c r="K5776" s="27"/>
      <c r="L5776" s="27"/>
      <c r="M5776" s="1"/>
      <c r="N5776" s="92"/>
      <c r="O5776" s="1"/>
      <c r="P5776" s="46"/>
    </row>
    <row r="5777" spans="1:16" ht="16.5" customHeight="1">
      <c r="A5777" s="8"/>
      <c r="B5777" s="1"/>
      <c r="C5777" s="1"/>
      <c r="D5777" s="1"/>
      <c r="E5777" s="1"/>
      <c r="F5777" s="1"/>
      <c r="G5777" s="1"/>
      <c r="H5777" s="1"/>
      <c r="I5777" s="32"/>
      <c r="J5777" s="32"/>
      <c r="K5777" s="27"/>
      <c r="L5777" s="27"/>
      <c r="M5777" s="1"/>
      <c r="N5777" s="92"/>
      <c r="O5777" s="1"/>
      <c r="P5777" s="46"/>
    </row>
    <row r="5778" spans="1:16" ht="16.5" customHeight="1">
      <c r="A5778" s="8"/>
      <c r="B5778" s="1"/>
      <c r="C5778" s="1"/>
      <c r="D5778" s="1"/>
      <c r="E5778" s="1"/>
      <c r="F5778" s="1"/>
      <c r="G5778" s="1"/>
      <c r="H5778" s="1"/>
      <c r="I5778" s="32"/>
      <c r="J5778" s="32"/>
      <c r="K5778" s="27"/>
      <c r="L5778" s="27"/>
      <c r="M5778" s="1"/>
      <c r="N5778" s="92"/>
      <c r="O5778" s="1"/>
      <c r="P5778" s="46"/>
    </row>
    <row r="5779" spans="1:16" ht="16.5" customHeight="1">
      <c r="A5779" s="8"/>
      <c r="B5779" s="1"/>
      <c r="C5779" s="1"/>
      <c r="D5779" s="1"/>
      <c r="E5779" s="1"/>
      <c r="F5779" s="1"/>
      <c r="G5779" s="1"/>
      <c r="H5779" s="1"/>
      <c r="I5779" s="32"/>
      <c r="J5779" s="32"/>
      <c r="K5779" s="27"/>
      <c r="L5779" s="27"/>
      <c r="M5779" s="1"/>
      <c r="N5779" s="92"/>
      <c r="O5779" s="1"/>
      <c r="P5779" s="46"/>
    </row>
    <row r="5780" spans="1:16" ht="16.5" customHeight="1">
      <c r="A5780" s="8"/>
      <c r="B5780" s="1"/>
      <c r="C5780" s="1"/>
      <c r="D5780" s="1"/>
      <c r="E5780" s="1"/>
      <c r="F5780" s="1"/>
      <c r="G5780" s="1"/>
      <c r="H5780" s="1"/>
      <c r="I5780" s="32"/>
      <c r="J5780" s="32"/>
      <c r="K5780" s="27"/>
      <c r="L5780" s="27"/>
      <c r="M5780" s="1"/>
      <c r="N5780" s="92"/>
      <c r="O5780" s="1"/>
      <c r="P5780" s="46"/>
    </row>
    <row r="5781" spans="1:16" ht="16.5" customHeight="1">
      <c r="A5781" s="8"/>
      <c r="B5781" s="1"/>
      <c r="C5781" s="1"/>
      <c r="D5781" s="1"/>
      <c r="E5781" s="1"/>
      <c r="F5781" s="1"/>
      <c r="G5781" s="1"/>
      <c r="H5781" s="1"/>
      <c r="I5781" s="32"/>
      <c r="J5781" s="32"/>
      <c r="K5781" s="27"/>
      <c r="L5781" s="27"/>
      <c r="M5781" s="1"/>
      <c r="N5781" s="92"/>
      <c r="O5781" s="1"/>
      <c r="P5781" s="46"/>
    </row>
    <row r="5782" spans="1:16" ht="16.5" customHeight="1">
      <c r="A5782" s="8"/>
      <c r="B5782" s="1"/>
      <c r="C5782" s="1"/>
      <c r="D5782" s="1"/>
      <c r="E5782" s="1"/>
      <c r="F5782" s="1"/>
      <c r="G5782" s="1"/>
      <c r="H5782" s="1"/>
      <c r="I5782" s="32"/>
      <c r="J5782" s="32"/>
      <c r="K5782" s="27"/>
      <c r="L5782" s="27"/>
      <c r="M5782" s="1"/>
      <c r="N5782" s="92"/>
      <c r="O5782" s="1"/>
      <c r="P5782" s="46"/>
    </row>
    <row r="5783" spans="1:16" ht="16.5" customHeight="1">
      <c r="A5783" s="8"/>
      <c r="B5783" s="1"/>
      <c r="C5783" s="1"/>
      <c r="D5783" s="1"/>
      <c r="E5783" s="1"/>
      <c r="F5783" s="1"/>
      <c r="G5783" s="1"/>
      <c r="H5783" s="1"/>
      <c r="I5783" s="32"/>
      <c r="J5783" s="32"/>
      <c r="K5783" s="27"/>
      <c r="L5783" s="27"/>
      <c r="M5783" s="1"/>
      <c r="N5783" s="92"/>
      <c r="O5783" s="1"/>
      <c r="P5783" s="46"/>
    </row>
    <row r="5784" spans="1:16" ht="16.5" customHeight="1">
      <c r="A5784" s="8"/>
      <c r="B5784" s="1"/>
      <c r="C5784" s="1"/>
      <c r="D5784" s="1"/>
      <c r="E5784" s="1"/>
      <c r="F5784" s="1"/>
      <c r="G5784" s="1"/>
      <c r="H5784" s="1"/>
      <c r="I5784" s="32"/>
      <c r="J5784" s="32"/>
      <c r="K5784" s="27"/>
      <c r="L5784" s="27"/>
      <c r="M5784" s="1"/>
      <c r="N5784" s="92"/>
      <c r="O5784" s="1"/>
      <c r="P5784" s="46"/>
    </row>
    <row r="5785" spans="1:16" ht="16.5" customHeight="1">
      <c r="A5785" s="8"/>
      <c r="B5785" s="1"/>
      <c r="C5785" s="1"/>
      <c r="D5785" s="1"/>
      <c r="E5785" s="1"/>
      <c r="F5785" s="1"/>
      <c r="G5785" s="1"/>
      <c r="H5785" s="1"/>
      <c r="I5785" s="32"/>
      <c r="J5785" s="32"/>
      <c r="K5785" s="27"/>
      <c r="L5785" s="27"/>
      <c r="M5785" s="1"/>
      <c r="N5785" s="92"/>
      <c r="O5785" s="1"/>
      <c r="P5785" s="46"/>
    </row>
    <row r="5786" spans="1:16" ht="16.5" customHeight="1">
      <c r="A5786" s="8"/>
      <c r="B5786" s="1"/>
      <c r="C5786" s="1"/>
      <c r="D5786" s="1"/>
      <c r="E5786" s="1"/>
      <c r="F5786" s="1"/>
      <c r="G5786" s="1"/>
      <c r="H5786" s="1"/>
      <c r="I5786" s="32"/>
      <c r="J5786" s="32"/>
      <c r="K5786" s="27"/>
      <c r="L5786" s="27"/>
      <c r="M5786" s="1"/>
      <c r="N5786" s="92"/>
      <c r="O5786" s="1"/>
      <c r="P5786" s="46"/>
    </row>
    <row r="5787" spans="1:16" ht="16.5" customHeight="1">
      <c r="A5787" s="8"/>
      <c r="B5787" s="1"/>
      <c r="C5787" s="1"/>
      <c r="D5787" s="1"/>
      <c r="E5787" s="1"/>
      <c r="F5787" s="1"/>
      <c r="G5787" s="1"/>
      <c r="H5787" s="1"/>
      <c r="I5787" s="32"/>
      <c r="J5787" s="32"/>
      <c r="K5787" s="27"/>
      <c r="L5787" s="27"/>
      <c r="M5787" s="1"/>
      <c r="N5787" s="92"/>
      <c r="O5787" s="1"/>
      <c r="P5787" s="46"/>
    </row>
    <row r="5788" spans="1:16" ht="16.5" customHeight="1">
      <c r="A5788" s="8"/>
      <c r="B5788" s="1"/>
      <c r="C5788" s="1"/>
      <c r="D5788" s="1"/>
      <c r="E5788" s="1"/>
      <c r="F5788" s="1"/>
      <c r="G5788" s="1"/>
      <c r="H5788" s="1"/>
      <c r="I5788" s="32"/>
      <c r="J5788" s="32"/>
      <c r="K5788" s="27"/>
      <c r="L5788" s="27"/>
      <c r="M5788" s="1"/>
      <c r="N5788" s="92"/>
      <c r="O5788" s="1"/>
      <c r="P5788" s="46"/>
    </row>
    <row r="5789" spans="1:16" ht="16.5" customHeight="1">
      <c r="A5789" s="8"/>
      <c r="B5789" s="1"/>
      <c r="C5789" s="1"/>
      <c r="D5789" s="1"/>
      <c r="E5789" s="1"/>
      <c r="F5789" s="1"/>
      <c r="G5789" s="1"/>
      <c r="H5789" s="1"/>
      <c r="I5789" s="32"/>
      <c r="J5789" s="32"/>
      <c r="K5789" s="27"/>
      <c r="L5789" s="27"/>
      <c r="M5789" s="1"/>
      <c r="N5789" s="92"/>
      <c r="O5789" s="1"/>
      <c r="P5789" s="46"/>
    </row>
    <row r="5790" spans="1:16" ht="16.5" customHeight="1">
      <c r="A5790" s="8"/>
      <c r="B5790" s="1"/>
      <c r="C5790" s="1"/>
      <c r="D5790" s="1"/>
      <c r="E5790" s="1"/>
      <c r="F5790" s="1"/>
      <c r="G5790" s="1"/>
      <c r="H5790" s="1"/>
      <c r="I5790" s="32"/>
      <c r="J5790" s="32"/>
      <c r="K5790" s="27"/>
      <c r="L5790" s="27"/>
      <c r="M5790" s="1"/>
      <c r="N5790" s="92"/>
      <c r="O5790" s="1"/>
      <c r="P5790" s="46"/>
    </row>
    <row r="5791" spans="1:16" ht="16.5" customHeight="1">
      <c r="A5791" s="8"/>
      <c r="B5791" s="1"/>
      <c r="C5791" s="1"/>
      <c r="D5791" s="1"/>
      <c r="E5791" s="1"/>
      <c r="F5791" s="1"/>
      <c r="G5791" s="1"/>
      <c r="H5791" s="1"/>
      <c r="I5791" s="32"/>
      <c r="J5791" s="32"/>
      <c r="K5791" s="27"/>
      <c r="L5791" s="27"/>
      <c r="M5791" s="1"/>
      <c r="N5791" s="92"/>
      <c r="O5791" s="1"/>
      <c r="P5791" s="46"/>
    </row>
    <row r="5792" spans="1:16" ht="16.5" customHeight="1">
      <c r="A5792" s="8"/>
      <c r="B5792" s="1"/>
      <c r="C5792" s="1"/>
      <c r="D5792" s="1"/>
      <c r="E5792" s="1"/>
      <c r="F5792" s="1"/>
      <c r="G5792" s="1"/>
      <c r="H5792" s="1"/>
      <c r="I5792" s="32"/>
      <c r="J5792" s="32"/>
      <c r="K5792" s="27"/>
      <c r="L5792" s="27"/>
      <c r="M5792" s="1"/>
      <c r="N5792" s="92"/>
      <c r="O5792" s="1"/>
      <c r="P5792" s="46"/>
    </row>
    <row r="5793" spans="1:16" ht="16.5" customHeight="1">
      <c r="A5793" s="8"/>
      <c r="B5793" s="1"/>
      <c r="C5793" s="1"/>
      <c r="D5793" s="1"/>
      <c r="E5793" s="1"/>
      <c r="F5793" s="1"/>
      <c r="G5793" s="1"/>
      <c r="H5793" s="1"/>
      <c r="I5793" s="32"/>
      <c r="J5793" s="32"/>
      <c r="K5793" s="27"/>
      <c r="L5793" s="27"/>
      <c r="M5793" s="1"/>
      <c r="N5793" s="92"/>
      <c r="O5793" s="1"/>
      <c r="P5793" s="46"/>
    </row>
    <row r="5794" spans="1:16" ht="16.5" customHeight="1">
      <c r="A5794" s="8"/>
      <c r="B5794" s="1"/>
      <c r="C5794" s="1"/>
      <c r="D5794" s="1"/>
      <c r="E5794" s="1"/>
      <c r="F5794" s="1"/>
      <c r="G5794" s="1"/>
      <c r="H5794" s="1"/>
      <c r="I5794" s="32"/>
      <c r="J5794" s="32"/>
      <c r="K5794" s="27"/>
      <c r="L5794" s="27"/>
      <c r="M5794" s="1"/>
      <c r="N5794" s="92"/>
      <c r="O5794" s="1"/>
      <c r="P5794" s="46"/>
    </row>
    <row r="5795" spans="1:16" ht="16.5" customHeight="1">
      <c r="A5795" s="8"/>
      <c r="B5795" s="1"/>
      <c r="C5795" s="1"/>
      <c r="D5795" s="1"/>
      <c r="E5795" s="1"/>
      <c r="F5795" s="1"/>
      <c r="G5795" s="1"/>
      <c r="H5795" s="1"/>
      <c r="I5795" s="32"/>
      <c r="J5795" s="32"/>
      <c r="K5795" s="27"/>
      <c r="L5795" s="27"/>
      <c r="M5795" s="1"/>
      <c r="N5795" s="92"/>
      <c r="O5795" s="1"/>
      <c r="P5795" s="46"/>
    </row>
    <row r="5796" spans="1:16" ht="16.5" customHeight="1">
      <c r="A5796" s="8"/>
      <c r="B5796" s="1"/>
      <c r="C5796" s="1"/>
      <c r="D5796" s="1"/>
      <c r="E5796" s="1"/>
      <c r="F5796" s="1"/>
      <c r="G5796" s="1"/>
      <c r="H5796" s="1"/>
      <c r="I5796" s="32"/>
      <c r="J5796" s="32"/>
      <c r="K5796" s="27"/>
      <c r="L5796" s="27"/>
      <c r="M5796" s="1"/>
      <c r="N5796" s="92"/>
      <c r="O5796" s="1"/>
      <c r="P5796" s="46"/>
    </row>
    <row r="5797" spans="1:16" ht="16.5" customHeight="1">
      <c r="A5797" s="8"/>
      <c r="B5797" s="1"/>
      <c r="C5797" s="1"/>
      <c r="D5797" s="1"/>
      <c r="E5797" s="1"/>
      <c r="F5797" s="1"/>
      <c r="G5797" s="1"/>
      <c r="H5797" s="1"/>
      <c r="I5797" s="32"/>
      <c r="J5797" s="32"/>
      <c r="K5797" s="27"/>
      <c r="L5797" s="27"/>
      <c r="M5797" s="1"/>
      <c r="N5797" s="92"/>
      <c r="O5797" s="1"/>
      <c r="P5797" s="46"/>
    </row>
    <row r="5798" spans="1:16" ht="16.5" customHeight="1">
      <c r="A5798" s="8"/>
      <c r="B5798" s="1"/>
      <c r="C5798" s="1"/>
      <c r="D5798" s="1"/>
      <c r="E5798" s="1"/>
      <c r="F5798" s="1"/>
      <c r="G5798" s="1"/>
      <c r="H5798" s="1"/>
      <c r="I5798" s="32"/>
      <c r="J5798" s="32"/>
      <c r="K5798" s="27"/>
      <c r="L5798" s="27"/>
      <c r="M5798" s="1"/>
      <c r="N5798" s="92"/>
      <c r="O5798" s="1"/>
      <c r="P5798" s="46"/>
    </row>
    <row r="5799" spans="1:16" ht="16.5" customHeight="1">
      <c r="A5799" s="8"/>
      <c r="B5799" s="1"/>
      <c r="C5799" s="1"/>
      <c r="D5799" s="1"/>
      <c r="E5799" s="1"/>
      <c r="F5799" s="1"/>
      <c r="G5799" s="1"/>
      <c r="H5799" s="1"/>
      <c r="I5799" s="32"/>
      <c r="J5799" s="32"/>
      <c r="K5799" s="27"/>
      <c r="L5799" s="27"/>
      <c r="M5799" s="1"/>
      <c r="N5799" s="92"/>
      <c r="O5799" s="1"/>
      <c r="P5799" s="46"/>
    </row>
    <row r="5800" spans="1:16" ht="16.5" customHeight="1">
      <c r="A5800" s="8"/>
      <c r="B5800" s="1"/>
      <c r="C5800" s="1"/>
      <c r="D5800" s="1"/>
      <c r="E5800" s="1"/>
      <c r="F5800" s="1"/>
      <c r="G5800" s="1"/>
      <c r="H5800" s="1"/>
      <c r="I5800" s="32"/>
      <c r="J5800" s="32"/>
      <c r="K5800" s="27"/>
      <c r="L5800" s="27"/>
      <c r="M5800" s="1"/>
      <c r="N5800" s="92"/>
      <c r="O5800" s="1"/>
      <c r="P5800" s="46"/>
    </row>
    <row r="5801" spans="1:16" ht="16.5" customHeight="1">
      <c r="A5801" s="8"/>
      <c r="B5801" s="1"/>
      <c r="C5801" s="1"/>
      <c r="D5801" s="1"/>
      <c r="E5801" s="1"/>
      <c r="F5801" s="1"/>
      <c r="G5801" s="1"/>
      <c r="H5801" s="1"/>
      <c r="I5801" s="32"/>
      <c r="J5801" s="32"/>
      <c r="K5801" s="27"/>
      <c r="L5801" s="27"/>
      <c r="M5801" s="1"/>
      <c r="N5801" s="92"/>
      <c r="O5801" s="1"/>
      <c r="P5801" s="46"/>
    </row>
    <row r="5802" spans="1:16" ht="16.5" customHeight="1">
      <c r="A5802" s="8"/>
      <c r="B5802" s="1"/>
      <c r="C5802" s="1"/>
      <c r="D5802" s="1"/>
      <c r="E5802" s="1"/>
      <c r="F5802" s="1"/>
      <c r="G5802" s="1"/>
      <c r="H5802" s="1"/>
      <c r="I5802" s="32"/>
      <c r="J5802" s="32"/>
      <c r="K5802" s="27"/>
      <c r="L5802" s="27"/>
      <c r="M5802" s="1"/>
      <c r="N5802" s="92"/>
      <c r="O5802" s="1"/>
      <c r="P5802" s="46"/>
    </row>
    <row r="5803" spans="1:16" ht="16.5" customHeight="1">
      <c r="A5803" s="8"/>
      <c r="B5803" s="1"/>
      <c r="C5803" s="1"/>
      <c r="D5803" s="1"/>
      <c r="E5803" s="1"/>
      <c r="F5803" s="1"/>
      <c r="G5803" s="1"/>
      <c r="H5803" s="1"/>
      <c r="I5803" s="32"/>
      <c r="J5803" s="32"/>
      <c r="K5803" s="27"/>
      <c r="L5803" s="27"/>
      <c r="M5803" s="1"/>
      <c r="N5803" s="92"/>
      <c r="O5803" s="1"/>
      <c r="P5803" s="46"/>
    </row>
    <row r="5804" spans="1:16" ht="16.5" customHeight="1">
      <c r="A5804" s="8"/>
      <c r="B5804" s="1"/>
      <c r="C5804" s="1"/>
      <c r="D5804" s="1"/>
      <c r="E5804" s="1"/>
      <c r="F5804" s="1"/>
      <c r="G5804" s="1"/>
      <c r="H5804" s="1"/>
      <c r="I5804" s="32"/>
      <c r="J5804" s="32"/>
      <c r="K5804" s="27"/>
      <c r="L5804" s="27"/>
      <c r="M5804" s="1"/>
      <c r="N5804" s="92"/>
      <c r="O5804" s="1"/>
      <c r="P5804" s="46"/>
    </row>
    <row r="5805" spans="1:16" ht="16.5" customHeight="1">
      <c r="A5805" s="8"/>
      <c r="B5805" s="1"/>
      <c r="C5805" s="1"/>
      <c r="D5805" s="1"/>
      <c r="E5805" s="1"/>
      <c r="F5805" s="1"/>
      <c r="G5805" s="1"/>
      <c r="H5805" s="1"/>
      <c r="I5805" s="32"/>
      <c r="J5805" s="32"/>
      <c r="K5805" s="27"/>
      <c r="L5805" s="27"/>
      <c r="M5805" s="1"/>
      <c r="N5805" s="92"/>
      <c r="O5805" s="1"/>
      <c r="P5805" s="46"/>
    </row>
    <row r="5806" spans="1:16" ht="16.5" customHeight="1">
      <c r="A5806" s="8"/>
      <c r="B5806" s="1"/>
      <c r="C5806" s="1"/>
      <c r="D5806" s="1"/>
      <c r="E5806" s="1"/>
      <c r="F5806" s="1"/>
      <c r="G5806" s="1"/>
      <c r="H5806" s="1"/>
      <c r="I5806" s="32"/>
      <c r="J5806" s="32"/>
      <c r="K5806" s="27"/>
      <c r="L5806" s="27"/>
      <c r="M5806" s="1"/>
      <c r="N5806" s="92"/>
      <c r="O5806" s="1"/>
      <c r="P5806" s="46"/>
    </row>
    <row r="5807" spans="1:16" ht="16.5" customHeight="1">
      <c r="A5807" s="8"/>
      <c r="B5807" s="1"/>
      <c r="C5807" s="1"/>
      <c r="D5807" s="1"/>
      <c r="E5807" s="1"/>
      <c r="F5807" s="1"/>
      <c r="G5807" s="1"/>
      <c r="H5807" s="1"/>
      <c r="I5807" s="32"/>
      <c r="J5807" s="32"/>
      <c r="K5807" s="27"/>
      <c r="L5807" s="27"/>
      <c r="M5807" s="1"/>
      <c r="N5807" s="92"/>
      <c r="O5807" s="1"/>
      <c r="P5807" s="46"/>
    </row>
    <row r="5808" spans="1:16" ht="16.5" customHeight="1">
      <c r="A5808" s="8"/>
      <c r="B5808" s="1"/>
      <c r="C5808" s="1"/>
      <c r="D5808" s="1"/>
      <c r="E5808" s="1"/>
      <c r="F5808" s="1"/>
      <c r="G5808" s="1"/>
      <c r="H5808" s="1"/>
      <c r="I5808" s="32"/>
      <c r="J5808" s="32"/>
      <c r="K5808" s="27"/>
      <c r="L5808" s="27"/>
      <c r="M5808" s="1"/>
      <c r="N5808" s="92"/>
      <c r="O5808" s="1"/>
      <c r="P5808" s="46"/>
    </row>
    <row r="5809" spans="1:16" ht="16.5" customHeight="1">
      <c r="A5809" s="8"/>
      <c r="B5809" s="1"/>
      <c r="C5809" s="1"/>
      <c r="D5809" s="1"/>
      <c r="E5809" s="1"/>
      <c r="F5809" s="1"/>
      <c r="G5809" s="1"/>
      <c r="H5809" s="1"/>
      <c r="I5809" s="32"/>
      <c r="J5809" s="32"/>
      <c r="K5809" s="27"/>
      <c r="L5809" s="27"/>
      <c r="M5809" s="1"/>
      <c r="N5809" s="92"/>
      <c r="O5809" s="1"/>
      <c r="P5809" s="46"/>
    </row>
    <row r="5810" spans="1:16" ht="16.5" customHeight="1">
      <c r="A5810" s="8"/>
      <c r="B5810" s="1"/>
      <c r="C5810" s="1"/>
      <c r="D5810" s="1"/>
      <c r="E5810" s="1"/>
      <c r="F5810" s="1"/>
      <c r="G5810" s="1"/>
      <c r="H5810" s="1"/>
      <c r="I5810" s="32"/>
      <c r="J5810" s="32"/>
      <c r="K5810" s="27"/>
      <c r="L5810" s="27"/>
      <c r="M5810" s="1"/>
      <c r="N5810" s="92"/>
      <c r="O5810" s="1"/>
      <c r="P5810" s="46"/>
    </row>
    <row r="5811" spans="1:16" ht="16.5" customHeight="1">
      <c r="A5811" s="8"/>
      <c r="B5811" s="1"/>
      <c r="C5811" s="1"/>
      <c r="D5811" s="1"/>
      <c r="E5811" s="1"/>
      <c r="F5811" s="1"/>
      <c r="G5811" s="1"/>
      <c r="H5811" s="1"/>
      <c r="I5811" s="32"/>
      <c r="J5811" s="32"/>
      <c r="K5811" s="27"/>
      <c r="L5811" s="27"/>
      <c r="M5811" s="1"/>
      <c r="N5811" s="92"/>
      <c r="O5811" s="1"/>
      <c r="P5811" s="46"/>
    </row>
    <row r="5812" spans="1:16" ht="16.5" customHeight="1">
      <c r="A5812" s="8"/>
      <c r="B5812" s="1"/>
      <c r="C5812" s="1"/>
      <c r="D5812" s="1"/>
      <c r="E5812" s="1"/>
      <c r="F5812" s="1"/>
      <c r="G5812" s="1"/>
      <c r="H5812" s="1"/>
      <c r="I5812" s="32"/>
      <c r="J5812" s="32"/>
      <c r="K5812" s="27"/>
      <c r="L5812" s="27"/>
      <c r="M5812" s="1"/>
      <c r="N5812" s="92"/>
      <c r="O5812" s="1"/>
      <c r="P5812" s="46"/>
    </row>
    <row r="5813" spans="1:16" ht="16.5" customHeight="1">
      <c r="A5813" s="8"/>
      <c r="B5813" s="1"/>
      <c r="C5813" s="1"/>
      <c r="D5813" s="1"/>
      <c r="E5813" s="1"/>
      <c r="F5813" s="1"/>
      <c r="G5813" s="1"/>
      <c r="H5813" s="1"/>
      <c r="I5813" s="32"/>
      <c r="J5813" s="32"/>
      <c r="K5813" s="27"/>
      <c r="L5813" s="27"/>
      <c r="M5813" s="1"/>
      <c r="N5813" s="92"/>
      <c r="O5813" s="1"/>
      <c r="P5813" s="46"/>
    </row>
    <row r="5814" spans="1:16" ht="16.5" customHeight="1">
      <c r="A5814" s="8"/>
      <c r="B5814" s="1"/>
      <c r="C5814" s="1"/>
      <c r="D5814" s="1"/>
      <c r="E5814" s="1"/>
      <c r="F5814" s="1"/>
      <c r="G5814" s="1"/>
      <c r="H5814" s="1"/>
      <c r="I5814" s="32"/>
      <c r="J5814" s="32"/>
      <c r="K5814" s="27"/>
      <c r="L5814" s="27"/>
      <c r="M5814" s="1"/>
      <c r="N5814" s="92"/>
      <c r="O5814" s="1"/>
      <c r="P5814" s="46"/>
    </row>
    <row r="5815" spans="1:16" ht="16.5" customHeight="1">
      <c r="A5815" s="8"/>
      <c r="B5815" s="1"/>
      <c r="C5815" s="1"/>
      <c r="D5815" s="1"/>
      <c r="E5815" s="1"/>
      <c r="F5815" s="1"/>
      <c r="G5815" s="1"/>
      <c r="H5815" s="1"/>
      <c r="I5815" s="32"/>
      <c r="J5815" s="32"/>
      <c r="K5815" s="27"/>
      <c r="L5815" s="27"/>
      <c r="M5815" s="1"/>
      <c r="N5815" s="92"/>
      <c r="O5815" s="1"/>
      <c r="P5815" s="46"/>
    </row>
    <row r="5816" spans="1:16" ht="16.5" customHeight="1">
      <c r="A5816" s="8"/>
      <c r="B5816" s="1"/>
      <c r="C5816" s="1"/>
      <c r="D5816" s="1"/>
      <c r="E5816" s="1"/>
      <c r="F5816" s="1"/>
      <c r="G5816" s="1"/>
      <c r="H5816" s="1"/>
      <c r="I5816" s="32"/>
      <c r="J5816" s="1"/>
      <c r="K5816" s="27"/>
      <c r="L5816" s="27"/>
      <c r="M5816" s="1"/>
      <c r="N5816" s="92"/>
      <c r="O5816" s="1"/>
      <c r="P5816" s="46"/>
    </row>
    <row r="5817" spans="1:16" ht="16.5" customHeight="1">
      <c r="A5817" s="8"/>
      <c r="B5817" s="1"/>
      <c r="C5817" s="1"/>
      <c r="D5817" s="1"/>
      <c r="E5817" s="1"/>
      <c r="F5817" s="1"/>
      <c r="G5817" s="1"/>
      <c r="H5817" s="1"/>
      <c r="I5817" s="32"/>
      <c r="J5817" s="1"/>
      <c r="K5817" s="27"/>
      <c r="L5817" s="27"/>
      <c r="M5817" s="1"/>
      <c r="N5817" s="92"/>
      <c r="O5817" s="1"/>
      <c r="P5817" s="46"/>
    </row>
    <row r="5818" spans="1:16" ht="16.5" customHeight="1">
      <c r="A5818" s="8"/>
      <c r="B5818" s="1"/>
      <c r="C5818" s="1"/>
      <c r="D5818" s="1"/>
      <c r="E5818" s="1"/>
      <c r="F5818" s="1"/>
      <c r="G5818" s="1"/>
      <c r="H5818" s="1"/>
      <c r="I5818" s="32"/>
      <c r="J5818" s="1"/>
      <c r="K5818" s="27"/>
      <c r="L5818" s="27"/>
      <c r="M5818" s="1"/>
      <c r="N5818" s="92"/>
      <c r="O5818" s="1"/>
      <c r="P5818" s="46"/>
    </row>
    <row r="5819" spans="1:16" ht="16.5" customHeight="1">
      <c r="A5819" s="8"/>
      <c r="B5819" s="1"/>
      <c r="C5819" s="1"/>
      <c r="D5819" s="1"/>
      <c r="E5819" s="1"/>
      <c r="F5819" s="1"/>
      <c r="G5819" s="1"/>
      <c r="H5819" s="1"/>
      <c r="I5819" s="32"/>
      <c r="J5819" s="1"/>
      <c r="K5819" s="27"/>
      <c r="L5819" s="27"/>
      <c r="M5819" s="1"/>
      <c r="N5819" s="92"/>
      <c r="O5819" s="1"/>
      <c r="P5819" s="46"/>
    </row>
    <row r="5820" spans="1:16" ht="16.5" customHeight="1">
      <c r="A5820" s="8"/>
      <c r="B5820" s="1"/>
      <c r="C5820" s="1"/>
      <c r="D5820" s="1"/>
      <c r="E5820" s="1"/>
      <c r="F5820" s="1"/>
      <c r="G5820" s="1"/>
      <c r="H5820" s="1"/>
      <c r="I5820" s="32"/>
      <c r="J5820" s="1"/>
      <c r="K5820" s="27"/>
      <c r="L5820" s="27"/>
      <c r="M5820" s="1"/>
      <c r="N5820" s="92"/>
      <c r="O5820" s="1"/>
      <c r="P5820" s="46"/>
    </row>
    <row r="5821" spans="1:16" ht="16.5" customHeight="1">
      <c r="A5821" s="8"/>
      <c r="B5821" s="1"/>
      <c r="C5821" s="1"/>
      <c r="D5821" s="1"/>
      <c r="E5821" s="1"/>
      <c r="F5821" s="1"/>
      <c r="G5821" s="1"/>
      <c r="H5821" s="1"/>
      <c r="I5821" s="32"/>
      <c r="J5821" s="1"/>
      <c r="K5821" s="27"/>
      <c r="L5821" s="27"/>
      <c r="M5821" s="1"/>
      <c r="N5821" s="92"/>
      <c r="O5821" s="1"/>
      <c r="P5821" s="46"/>
    </row>
    <row r="5822" spans="1:16" ht="16.5" customHeight="1">
      <c r="A5822" s="8"/>
      <c r="B5822" s="1"/>
      <c r="C5822" s="1"/>
      <c r="D5822" s="1"/>
      <c r="E5822" s="1"/>
      <c r="F5822" s="1"/>
      <c r="G5822" s="1"/>
      <c r="H5822" s="1"/>
      <c r="I5822" s="32"/>
      <c r="J5822" s="32"/>
      <c r="K5822" s="27"/>
      <c r="L5822" s="27"/>
      <c r="M5822" s="1"/>
      <c r="N5822" s="92"/>
      <c r="O5822" s="1"/>
      <c r="P5822" s="46"/>
    </row>
    <row r="5823" spans="1:16" ht="16.5" customHeight="1">
      <c r="A5823" s="8"/>
      <c r="B5823" s="1"/>
      <c r="C5823" s="1"/>
      <c r="D5823" s="1"/>
      <c r="E5823" s="1"/>
      <c r="F5823" s="1"/>
      <c r="G5823" s="1"/>
      <c r="H5823" s="1"/>
      <c r="I5823" s="32"/>
      <c r="J5823" s="32"/>
      <c r="K5823" s="27"/>
      <c r="L5823" s="27"/>
      <c r="M5823" s="1"/>
      <c r="N5823" s="92"/>
      <c r="O5823" s="1"/>
      <c r="P5823" s="46"/>
    </row>
    <row r="5824" spans="1:16" ht="16.5" customHeight="1">
      <c r="A5824" s="8"/>
      <c r="B5824" s="1"/>
      <c r="C5824" s="1"/>
      <c r="D5824" s="1"/>
      <c r="E5824" s="1"/>
      <c r="F5824" s="1"/>
      <c r="G5824" s="1"/>
      <c r="H5824" s="1"/>
      <c r="I5824" s="32"/>
      <c r="J5824" s="32"/>
      <c r="K5824" s="27"/>
      <c r="L5824" s="27"/>
      <c r="M5824" s="1"/>
      <c r="N5824" s="92"/>
      <c r="O5824" s="1"/>
      <c r="P5824" s="46"/>
    </row>
    <row r="5825" spans="1:16" ht="16.5" customHeight="1">
      <c r="A5825" s="8"/>
      <c r="B5825" s="1"/>
      <c r="C5825" s="1"/>
      <c r="D5825" s="1"/>
      <c r="E5825" s="1"/>
      <c r="F5825" s="1"/>
      <c r="G5825" s="1"/>
      <c r="H5825" s="1"/>
      <c r="I5825" s="32"/>
      <c r="J5825" s="32"/>
      <c r="K5825" s="27"/>
      <c r="L5825" s="27"/>
      <c r="M5825" s="1"/>
      <c r="N5825" s="92"/>
      <c r="O5825" s="1"/>
      <c r="P5825" s="46"/>
    </row>
    <row r="5826" spans="1:16" ht="16.5" customHeight="1">
      <c r="A5826" s="8"/>
      <c r="B5826" s="1"/>
      <c r="C5826" s="1"/>
      <c r="D5826" s="1"/>
      <c r="E5826" s="1"/>
      <c r="F5826" s="1"/>
      <c r="G5826" s="1"/>
      <c r="H5826" s="1"/>
      <c r="I5826" s="32"/>
      <c r="J5826" s="32"/>
      <c r="K5826" s="27"/>
      <c r="L5826" s="27"/>
      <c r="M5826" s="1"/>
      <c r="N5826" s="92"/>
      <c r="O5826" s="1"/>
      <c r="P5826" s="46"/>
    </row>
    <row r="5827" spans="1:16" ht="16.5" customHeight="1">
      <c r="A5827" s="8"/>
      <c r="B5827" s="1"/>
      <c r="C5827" s="1"/>
      <c r="D5827" s="1"/>
      <c r="E5827" s="1"/>
      <c r="F5827" s="1"/>
      <c r="G5827" s="1"/>
      <c r="H5827" s="1"/>
      <c r="I5827" s="32"/>
      <c r="J5827" s="32"/>
      <c r="K5827" s="27"/>
      <c r="L5827" s="27"/>
      <c r="M5827" s="1"/>
      <c r="N5827" s="92"/>
      <c r="O5827" s="1"/>
      <c r="P5827" s="46"/>
    </row>
    <row r="5828" spans="1:16" ht="16.5" customHeight="1">
      <c r="A5828" s="8"/>
      <c r="B5828" s="1"/>
      <c r="C5828" s="1"/>
      <c r="D5828" s="1"/>
      <c r="E5828" s="1"/>
      <c r="F5828" s="1"/>
      <c r="G5828" s="1"/>
      <c r="H5828" s="1"/>
      <c r="I5828" s="32"/>
      <c r="J5828" s="32"/>
      <c r="K5828" s="27"/>
      <c r="L5828" s="27"/>
      <c r="M5828" s="1"/>
      <c r="N5828" s="92"/>
      <c r="O5828" s="1"/>
      <c r="P5828" s="46"/>
    </row>
    <row r="5829" spans="1:16" ht="16.5" customHeight="1">
      <c r="A5829" s="8"/>
      <c r="B5829" s="1"/>
      <c r="C5829" s="1"/>
      <c r="D5829" s="1"/>
      <c r="E5829" s="1"/>
      <c r="F5829" s="1"/>
      <c r="G5829" s="1"/>
      <c r="H5829" s="1"/>
      <c r="I5829" s="32"/>
      <c r="J5829" s="32"/>
      <c r="K5829" s="27"/>
      <c r="L5829" s="27"/>
      <c r="M5829" s="1"/>
      <c r="N5829" s="92"/>
      <c r="O5829" s="1"/>
      <c r="P5829" s="46"/>
    </row>
    <row r="5830" spans="1:16" ht="16.5" customHeight="1">
      <c r="A5830" s="8"/>
      <c r="B5830" s="1"/>
      <c r="C5830" s="1"/>
      <c r="D5830" s="1"/>
      <c r="E5830" s="1"/>
      <c r="F5830" s="1"/>
      <c r="G5830" s="1"/>
      <c r="H5830" s="1"/>
      <c r="I5830" s="32"/>
      <c r="J5830" s="32"/>
      <c r="K5830" s="27"/>
      <c r="L5830" s="27"/>
      <c r="M5830" s="1"/>
      <c r="N5830" s="92"/>
      <c r="O5830" s="1"/>
      <c r="P5830" s="46"/>
    </row>
    <row r="5831" spans="1:16" ht="16.5" customHeight="1">
      <c r="A5831" s="8"/>
      <c r="B5831" s="1"/>
      <c r="C5831" s="1"/>
      <c r="D5831" s="1"/>
      <c r="E5831" s="1"/>
      <c r="F5831" s="1"/>
      <c r="G5831" s="1"/>
      <c r="H5831" s="1"/>
      <c r="I5831" s="32"/>
      <c r="J5831" s="32"/>
      <c r="K5831" s="27"/>
      <c r="L5831" s="27"/>
      <c r="M5831" s="1"/>
      <c r="N5831" s="92"/>
      <c r="O5831" s="1"/>
      <c r="P5831" s="46"/>
    </row>
    <row r="5832" spans="1:16" ht="16.5" customHeight="1">
      <c r="A5832" s="8"/>
      <c r="B5832" s="1"/>
      <c r="C5832" s="1"/>
      <c r="D5832" s="1"/>
      <c r="E5832" s="1"/>
      <c r="F5832" s="1"/>
      <c r="G5832" s="1"/>
      <c r="H5832" s="1"/>
      <c r="I5832" s="32"/>
      <c r="J5832" s="32"/>
      <c r="K5832" s="27"/>
      <c r="L5832" s="27"/>
      <c r="M5832" s="1"/>
      <c r="N5832" s="92"/>
      <c r="O5832" s="1"/>
      <c r="P5832" s="46"/>
    </row>
    <row r="5833" spans="1:16" ht="16.5" customHeight="1">
      <c r="A5833" s="8"/>
      <c r="B5833" s="1"/>
      <c r="C5833" s="1"/>
      <c r="D5833" s="1"/>
      <c r="E5833" s="1"/>
      <c r="F5833" s="1"/>
      <c r="G5833" s="1"/>
      <c r="H5833" s="1"/>
      <c r="I5833" s="32"/>
      <c r="J5833" s="32"/>
      <c r="K5833" s="27"/>
      <c r="L5833" s="27"/>
      <c r="M5833" s="1"/>
      <c r="N5833" s="92"/>
      <c r="O5833" s="1"/>
      <c r="P5833" s="46"/>
    </row>
    <row r="5834" spans="1:16" ht="16.5" customHeight="1">
      <c r="A5834" s="8"/>
      <c r="B5834" s="1"/>
      <c r="C5834" s="1"/>
      <c r="D5834" s="1"/>
      <c r="E5834" s="1"/>
      <c r="F5834" s="1"/>
      <c r="G5834" s="1"/>
      <c r="H5834" s="1"/>
      <c r="I5834" s="32"/>
      <c r="J5834" s="32"/>
      <c r="K5834" s="27"/>
      <c r="L5834" s="27"/>
      <c r="M5834" s="1"/>
      <c r="N5834" s="92"/>
      <c r="O5834" s="1"/>
      <c r="P5834" s="46"/>
    </row>
    <row r="5835" spans="1:16" ht="16.5" customHeight="1">
      <c r="A5835" s="8"/>
      <c r="B5835" s="1"/>
      <c r="C5835" s="1"/>
      <c r="D5835" s="1"/>
      <c r="E5835" s="1"/>
      <c r="F5835" s="1"/>
      <c r="G5835" s="1"/>
      <c r="H5835" s="1"/>
      <c r="I5835" s="32"/>
      <c r="J5835" s="32"/>
      <c r="K5835" s="27"/>
      <c r="L5835" s="27"/>
      <c r="M5835" s="1"/>
      <c r="N5835" s="92"/>
      <c r="O5835" s="1"/>
      <c r="P5835" s="46"/>
    </row>
    <row r="5836" spans="1:16" ht="16.5" customHeight="1">
      <c r="A5836" s="8"/>
      <c r="B5836" s="1"/>
      <c r="C5836" s="1"/>
      <c r="D5836" s="1"/>
      <c r="E5836" s="1"/>
      <c r="F5836" s="1"/>
      <c r="G5836" s="1"/>
      <c r="H5836" s="1"/>
      <c r="I5836" s="32"/>
      <c r="J5836" s="32"/>
      <c r="K5836" s="27"/>
      <c r="L5836" s="27"/>
      <c r="M5836" s="1"/>
      <c r="N5836" s="92"/>
      <c r="O5836" s="1"/>
      <c r="P5836" s="46"/>
    </row>
    <row r="5837" spans="1:16" ht="16.5" customHeight="1">
      <c r="A5837" s="8"/>
      <c r="B5837" s="1"/>
      <c r="C5837" s="1"/>
      <c r="D5837" s="1"/>
      <c r="E5837" s="1"/>
      <c r="F5837" s="1"/>
      <c r="G5837" s="1"/>
      <c r="H5837" s="1"/>
      <c r="I5837" s="32"/>
      <c r="J5837" s="32"/>
      <c r="K5837" s="27"/>
      <c r="L5837" s="27"/>
      <c r="M5837" s="1"/>
      <c r="N5837" s="92"/>
      <c r="O5837" s="1"/>
      <c r="P5837" s="46"/>
    </row>
    <row r="5838" spans="1:16" ht="16.5" customHeight="1">
      <c r="A5838" s="8"/>
      <c r="B5838" s="1"/>
      <c r="C5838" s="1"/>
      <c r="D5838" s="1"/>
      <c r="E5838" s="1"/>
      <c r="F5838" s="1"/>
      <c r="G5838" s="1"/>
      <c r="H5838" s="1"/>
      <c r="I5838" s="32"/>
      <c r="J5838" s="32"/>
      <c r="K5838" s="27"/>
      <c r="L5838" s="27"/>
      <c r="M5838" s="1"/>
      <c r="N5838" s="92"/>
      <c r="O5838" s="1"/>
      <c r="P5838" s="46"/>
    </row>
    <row r="5839" spans="1:16" ht="16.5" customHeight="1">
      <c r="A5839" s="8"/>
      <c r="B5839" s="1"/>
      <c r="C5839" s="1"/>
      <c r="D5839" s="1"/>
      <c r="E5839" s="1"/>
      <c r="F5839" s="1"/>
      <c r="G5839" s="1"/>
      <c r="H5839" s="1"/>
      <c r="I5839" s="32"/>
      <c r="J5839" s="32"/>
      <c r="K5839" s="27"/>
      <c r="L5839" s="27"/>
      <c r="M5839" s="1"/>
      <c r="N5839" s="92"/>
      <c r="O5839" s="1"/>
      <c r="P5839" s="46"/>
    </row>
    <row r="5840" spans="1:16" ht="16.5" customHeight="1">
      <c r="A5840" s="8"/>
      <c r="B5840" s="1"/>
      <c r="C5840" s="1"/>
      <c r="D5840" s="1"/>
      <c r="E5840" s="1"/>
      <c r="F5840" s="1"/>
      <c r="G5840" s="1"/>
      <c r="H5840" s="1"/>
      <c r="I5840" s="32"/>
      <c r="J5840" s="32"/>
      <c r="K5840" s="27"/>
      <c r="L5840" s="27"/>
      <c r="M5840" s="1"/>
      <c r="N5840" s="92"/>
      <c r="O5840" s="1"/>
      <c r="P5840" s="46"/>
    </row>
    <row r="5841" spans="1:16" ht="16.5" customHeight="1">
      <c r="A5841" s="8"/>
      <c r="B5841" s="1"/>
      <c r="C5841" s="1"/>
      <c r="D5841" s="1"/>
      <c r="E5841" s="1"/>
      <c r="F5841" s="1"/>
      <c r="G5841" s="1"/>
      <c r="H5841" s="1"/>
      <c r="I5841" s="32"/>
      <c r="J5841" s="32"/>
      <c r="K5841" s="27"/>
      <c r="L5841" s="27"/>
      <c r="M5841" s="1"/>
      <c r="N5841" s="92"/>
      <c r="O5841" s="1"/>
      <c r="P5841" s="46"/>
    </row>
    <row r="5842" spans="1:16" ht="16.5" customHeight="1">
      <c r="A5842" s="8"/>
      <c r="B5842" s="1"/>
      <c r="C5842" s="1"/>
      <c r="D5842" s="1"/>
      <c r="E5842" s="1"/>
      <c r="F5842" s="1"/>
      <c r="G5842" s="1"/>
      <c r="H5842" s="1"/>
      <c r="I5842" s="32"/>
      <c r="J5842" s="32"/>
      <c r="K5842" s="27"/>
      <c r="L5842" s="27"/>
      <c r="M5842" s="1"/>
      <c r="N5842" s="92"/>
      <c r="O5842" s="1"/>
      <c r="P5842" s="46"/>
    </row>
    <row r="5843" spans="1:16" ht="16.5" customHeight="1">
      <c r="A5843" s="8"/>
      <c r="B5843" s="1"/>
      <c r="C5843" s="1"/>
      <c r="D5843" s="1"/>
      <c r="E5843" s="1"/>
      <c r="F5843" s="1"/>
      <c r="G5843" s="1"/>
      <c r="H5843" s="1"/>
      <c r="I5843" s="32"/>
      <c r="J5843" s="32"/>
      <c r="K5843" s="27"/>
      <c r="L5843" s="27"/>
      <c r="M5843" s="1"/>
      <c r="N5843" s="92"/>
      <c r="O5843" s="1"/>
      <c r="P5843" s="46"/>
    </row>
    <row r="5844" spans="1:16" ht="16.5" customHeight="1">
      <c r="A5844" s="8"/>
      <c r="B5844" s="1"/>
      <c r="C5844" s="1"/>
      <c r="D5844" s="1"/>
      <c r="E5844" s="1"/>
      <c r="F5844" s="1"/>
      <c r="G5844" s="1"/>
      <c r="H5844" s="1"/>
      <c r="I5844" s="32"/>
      <c r="J5844" s="32"/>
      <c r="K5844" s="27"/>
      <c r="L5844" s="27"/>
      <c r="M5844" s="1"/>
      <c r="N5844" s="92"/>
      <c r="O5844" s="1"/>
      <c r="P5844" s="46"/>
    </row>
    <row r="5845" spans="1:16" ht="16.5" customHeight="1">
      <c r="A5845" s="8"/>
      <c r="B5845" s="1"/>
      <c r="C5845" s="1"/>
      <c r="D5845" s="1"/>
      <c r="E5845" s="1"/>
      <c r="F5845" s="1"/>
      <c r="G5845" s="1"/>
      <c r="H5845" s="1"/>
      <c r="I5845" s="32"/>
      <c r="J5845" s="32"/>
      <c r="K5845" s="27"/>
      <c r="L5845" s="27"/>
      <c r="M5845" s="1"/>
      <c r="N5845" s="92"/>
      <c r="O5845" s="1"/>
      <c r="P5845" s="46"/>
    </row>
    <row r="5846" spans="1:16" ht="16.5" customHeight="1">
      <c r="A5846" s="8"/>
      <c r="B5846" s="1"/>
      <c r="C5846" s="1"/>
      <c r="D5846" s="1"/>
      <c r="E5846" s="1"/>
      <c r="F5846" s="1"/>
      <c r="G5846" s="1"/>
      <c r="H5846" s="1"/>
      <c r="I5846" s="32"/>
      <c r="J5846" s="32"/>
      <c r="K5846" s="27"/>
      <c r="L5846" s="27"/>
      <c r="M5846" s="1"/>
      <c r="N5846" s="92"/>
      <c r="O5846" s="1"/>
      <c r="P5846" s="46"/>
    </row>
    <row r="5847" spans="1:16" ht="16.5" customHeight="1">
      <c r="A5847" s="8"/>
      <c r="B5847" s="1"/>
      <c r="C5847" s="1"/>
      <c r="D5847" s="1"/>
      <c r="E5847" s="1"/>
      <c r="F5847" s="1"/>
      <c r="G5847" s="1"/>
      <c r="H5847" s="1"/>
      <c r="I5847" s="32"/>
      <c r="J5847" s="32"/>
      <c r="K5847" s="27"/>
      <c r="L5847" s="27"/>
      <c r="M5847" s="1"/>
      <c r="N5847" s="92"/>
      <c r="O5847" s="1"/>
      <c r="P5847" s="46"/>
    </row>
    <row r="5848" spans="1:16" ht="16.5" customHeight="1">
      <c r="A5848" s="8"/>
      <c r="B5848" s="1"/>
      <c r="C5848" s="1"/>
      <c r="D5848" s="1"/>
      <c r="E5848" s="1"/>
      <c r="F5848" s="1"/>
      <c r="G5848" s="1"/>
      <c r="H5848" s="1"/>
      <c r="I5848" s="32"/>
      <c r="J5848" s="32"/>
      <c r="K5848" s="27"/>
      <c r="L5848" s="27"/>
      <c r="M5848" s="1"/>
      <c r="N5848" s="92"/>
      <c r="O5848" s="1"/>
      <c r="P5848" s="46"/>
    </row>
    <row r="5849" spans="1:16" ht="16.5" customHeight="1">
      <c r="A5849" s="8"/>
      <c r="B5849" s="1"/>
      <c r="C5849" s="1"/>
      <c r="D5849" s="1"/>
      <c r="E5849" s="1"/>
      <c r="F5849" s="1"/>
      <c r="G5849" s="1"/>
      <c r="H5849" s="1"/>
      <c r="I5849" s="32"/>
      <c r="J5849" s="1"/>
      <c r="K5849" s="27"/>
      <c r="L5849" s="27"/>
      <c r="M5849" s="1"/>
      <c r="N5849" s="92"/>
      <c r="O5849" s="1"/>
      <c r="P5849" s="46"/>
    </row>
    <row r="5850" spans="1:16" ht="16.5" customHeight="1">
      <c r="A5850" s="8"/>
      <c r="B5850" s="1"/>
      <c r="C5850" s="1"/>
      <c r="D5850" s="1"/>
      <c r="E5850" s="1"/>
      <c r="F5850" s="1"/>
      <c r="G5850" s="1"/>
      <c r="H5850" s="1"/>
      <c r="I5850" s="32"/>
      <c r="J5850" s="1"/>
      <c r="K5850" s="27"/>
      <c r="L5850" s="27"/>
      <c r="M5850" s="1"/>
      <c r="N5850" s="92"/>
      <c r="O5850" s="1"/>
      <c r="P5850" s="46"/>
    </row>
    <row r="5851" spans="1:16" ht="16.5" customHeight="1">
      <c r="A5851" s="8"/>
      <c r="B5851" s="1"/>
      <c r="C5851" s="1"/>
      <c r="D5851" s="1"/>
      <c r="E5851" s="1"/>
      <c r="F5851" s="1"/>
      <c r="G5851" s="1"/>
      <c r="H5851" s="1"/>
      <c r="I5851" s="32"/>
      <c r="J5851" s="32"/>
      <c r="K5851" s="27"/>
      <c r="L5851" s="27"/>
      <c r="M5851" s="1"/>
      <c r="N5851" s="92"/>
      <c r="O5851" s="1"/>
      <c r="P5851" s="46"/>
    </row>
    <row r="5852" spans="1:16" ht="16.5" customHeight="1">
      <c r="A5852" s="8"/>
      <c r="B5852" s="1"/>
      <c r="C5852" s="1"/>
      <c r="D5852" s="1"/>
      <c r="E5852" s="1"/>
      <c r="F5852" s="1"/>
      <c r="G5852" s="1"/>
      <c r="H5852" s="1"/>
      <c r="I5852" s="32"/>
      <c r="J5852" s="32"/>
      <c r="K5852" s="27"/>
      <c r="L5852" s="27"/>
      <c r="M5852" s="1"/>
      <c r="N5852" s="92"/>
      <c r="O5852" s="1"/>
      <c r="P5852" s="46"/>
    </row>
    <row r="5853" spans="1:16" ht="16.5" customHeight="1">
      <c r="A5853" s="8"/>
      <c r="B5853" s="1"/>
      <c r="C5853" s="1"/>
      <c r="D5853" s="1"/>
      <c r="E5853" s="1"/>
      <c r="F5853" s="1"/>
      <c r="G5853" s="1"/>
      <c r="H5853" s="1"/>
      <c r="I5853" s="32"/>
      <c r="J5853" s="32"/>
      <c r="K5853" s="27"/>
      <c r="L5853" s="27"/>
      <c r="M5853" s="1"/>
      <c r="N5853" s="92"/>
      <c r="O5853" s="1"/>
      <c r="P5853" s="46"/>
    </row>
    <row r="5854" spans="1:16" ht="16.5" customHeight="1">
      <c r="A5854" s="8"/>
      <c r="B5854" s="1"/>
      <c r="C5854" s="1"/>
      <c r="D5854" s="1"/>
      <c r="E5854" s="1"/>
      <c r="F5854" s="1"/>
      <c r="G5854" s="1"/>
      <c r="H5854" s="1"/>
      <c r="I5854" s="32"/>
      <c r="J5854" s="32"/>
      <c r="K5854" s="27"/>
      <c r="L5854" s="27"/>
      <c r="M5854" s="1"/>
      <c r="N5854" s="92"/>
      <c r="O5854" s="1"/>
      <c r="P5854" s="46"/>
    </row>
    <row r="5855" spans="1:16" ht="16.5" customHeight="1">
      <c r="A5855" s="8"/>
      <c r="B5855" s="1"/>
      <c r="C5855" s="1"/>
      <c r="D5855" s="1"/>
      <c r="E5855" s="1"/>
      <c r="F5855" s="1"/>
      <c r="G5855" s="1"/>
      <c r="H5855" s="1"/>
      <c r="I5855" s="32"/>
      <c r="J5855" s="32"/>
      <c r="K5855" s="27"/>
      <c r="L5855" s="27"/>
      <c r="M5855" s="1"/>
      <c r="N5855" s="92"/>
      <c r="O5855" s="1"/>
      <c r="P5855" s="46"/>
    </row>
    <row r="5856" spans="1:16" ht="16.5" customHeight="1">
      <c r="A5856" s="8"/>
      <c r="B5856" s="1"/>
      <c r="C5856" s="1"/>
      <c r="D5856" s="1"/>
      <c r="E5856" s="1"/>
      <c r="F5856" s="1"/>
      <c r="G5856" s="1"/>
      <c r="H5856" s="1"/>
      <c r="I5856" s="32"/>
      <c r="J5856" s="32"/>
      <c r="K5856" s="27"/>
      <c r="L5856" s="27"/>
      <c r="M5856" s="1"/>
      <c r="N5856" s="92"/>
      <c r="O5856" s="1"/>
      <c r="P5856" s="46"/>
    </row>
    <row r="5857" spans="1:16" ht="16.5" customHeight="1">
      <c r="A5857" s="8"/>
      <c r="B5857" s="1"/>
      <c r="C5857" s="1"/>
      <c r="D5857" s="1"/>
      <c r="E5857" s="1"/>
      <c r="F5857" s="1"/>
      <c r="G5857" s="1"/>
      <c r="H5857" s="1"/>
      <c r="I5857" s="32"/>
      <c r="J5857" s="32"/>
      <c r="K5857" s="27"/>
      <c r="L5857" s="27"/>
      <c r="M5857" s="1"/>
      <c r="N5857" s="92"/>
      <c r="O5857" s="1"/>
      <c r="P5857" s="46"/>
    </row>
    <row r="5858" spans="1:16" ht="16.5" customHeight="1">
      <c r="A5858" s="8"/>
      <c r="B5858" s="1"/>
      <c r="C5858" s="1"/>
      <c r="D5858" s="1"/>
      <c r="E5858" s="1"/>
      <c r="F5858" s="1"/>
      <c r="G5858" s="1"/>
      <c r="H5858" s="1"/>
      <c r="I5858" s="32"/>
      <c r="J5858" s="32"/>
      <c r="K5858" s="27"/>
      <c r="L5858" s="27"/>
      <c r="M5858" s="1"/>
      <c r="N5858" s="92"/>
      <c r="O5858" s="1"/>
      <c r="P5858" s="46"/>
    </row>
    <row r="5859" spans="1:16" ht="16.5" customHeight="1">
      <c r="A5859" s="8"/>
      <c r="B5859" s="1"/>
      <c r="C5859" s="1"/>
      <c r="D5859" s="1"/>
      <c r="E5859" s="1"/>
      <c r="F5859" s="1"/>
      <c r="G5859" s="1"/>
      <c r="H5859" s="1"/>
      <c r="I5859" s="32"/>
      <c r="J5859" s="32"/>
      <c r="K5859" s="27"/>
      <c r="L5859" s="27"/>
      <c r="M5859" s="1"/>
      <c r="N5859" s="92"/>
      <c r="O5859" s="1"/>
      <c r="P5859" s="46"/>
    </row>
    <row r="5860" spans="1:16" ht="16.5" customHeight="1">
      <c r="A5860" s="8"/>
      <c r="B5860" s="1"/>
      <c r="C5860" s="1"/>
      <c r="D5860" s="1"/>
      <c r="E5860" s="1"/>
      <c r="F5860" s="1"/>
      <c r="G5860" s="1"/>
      <c r="H5860" s="1"/>
      <c r="I5860" s="32"/>
      <c r="J5860" s="32"/>
      <c r="K5860" s="27"/>
      <c r="L5860" s="27"/>
      <c r="M5860" s="1"/>
      <c r="N5860" s="92"/>
      <c r="O5860" s="1"/>
      <c r="P5860" s="46"/>
    </row>
    <row r="5861" spans="1:16" ht="16.5" customHeight="1">
      <c r="A5861" s="8"/>
      <c r="B5861" s="1"/>
      <c r="C5861" s="1"/>
      <c r="D5861" s="1"/>
      <c r="E5861" s="1"/>
      <c r="F5861" s="1"/>
      <c r="G5861" s="1"/>
      <c r="H5861" s="1"/>
      <c r="I5861" s="32"/>
      <c r="J5861" s="32"/>
      <c r="K5861" s="27"/>
      <c r="L5861" s="27"/>
      <c r="M5861" s="1"/>
      <c r="N5861" s="92"/>
      <c r="O5861" s="1"/>
      <c r="P5861" s="46"/>
    </row>
    <row r="5862" spans="1:16" ht="16.5" customHeight="1">
      <c r="A5862" s="8"/>
      <c r="B5862" s="1"/>
      <c r="C5862" s="1"/>
      <c r="D5862" s="1"/>
      <c r="E5862" s="1"/>
      <c r="F5862" s="1"/>
      <c r="G5862" s="1"/>
      <c r="H5862" s="1"/>
      <c r="I5862" s="32"/>
      <c r="J5862" s="32"/>
      <c r="K5862" s="27"/>
      <c r="L5862" s="27"/>
      <c r="M5862" s="1"/>
      <c r="N5862" s="92"/>
      <c r="O5862" s="1"/>
      <c r="P5862" s="46"/>
    </row>
    <row r="5863" spans="1:16" ht="16.5" customHeight="1">
      <c r="A5863" s="8"/>
      <c r="B5863" s="1"/>
      <c r="C5863" s="1"/>
      <c r="D5863" s="1"/>
      <c r="E5863" s="1"/>
      <c r="F5863" s="1"/>
      <c r="G5863" s="1"/>
      <c r="H5863" s="1"/>
      <c r="I5863" s="32"/>
      <c r="J5863" s="32"/>
      <c r="K5863" s="27"/>
      <c r="L5863" s="27"/>
      <c r="M5863" s="1"/>
      <c r="N5863" s="92"/>
      <c r="O5863" s="1"/>
      <c r="P5863" s="46"/>
    </row>
    <row r="5864" spans="1:16" ht="16.5" customHeight="1">
      <c r="A5864" s="8"/>
      <c r="B5864" s="1"/>
      <c r="C5864" s="1"/>
      <c r="D5864" s="1"/>
      <c r="E5864" s="1"/>
      <c r="F5864" s="1"/>
      <c r="G5864" s="1"/>
      <c r="H5864" s="1"/>
      <c r="I5864" s="32"/>
      <c r="J5864" s="32"/>
      <c r="K5864" s="27"/>
      <c r="L5864" s="27"/>
      <c r="M5864" s="1"/>
      <c r="N5864" s="92"/>
      <c r="O5864" s="1"/>
      <c r="P5864" s="46"/>
    </row>
    <row r="5865" spans="1:16" ht="16.5" customHeight="1">
      <c r="A5865" s="8"/>
      <c r="B5865" s="1"/>
      <c r="C5865" s="1"/>
      <c r="D5865" s="1"/>
      <c r="E5865" s="1"/>
      <c r="F5865" s="1"/>
      <c r="G5865" s="1"/>
      <c r="H5865" s="1"/>
      <c r="I5865" s="32"/>
      <c r="J5865" s="32"/>
      <c r="K5865" s="27"/>
      <c r="L5865" s="27"/>
      <c r="M5865" s="1"/>
      <c r="N5865" s="92"/>
      <c r="O5865" s="1"/>
      <c r="P5865" s="46"/>
    </row>
    <row r="5866" spans="1:16" ht="16.5" customHeight="1">
      <c r="A5866" s="8"/>
      <c r="B5866" s="1"/>
      <c r="C5866" s="1"/>
      <c r="D5866" s="1"/>
      <c r="E5866" s="1"/>
      <c r="F5866" s="1"/>
      <c r="G5866" s="1"/>
      <c r="H5866" s="1"/>
      <c r="I5866" s="32"/>
      <c r="J5866" s="32"/>
      <c r="K5866" s="27"/>
      <c r="L5866" s="27"/>
      <c r="M5866" s="1"/>
      <c r="N5866" s="92"/>
      <c r="O5866" s="1"/>
      <c r="P5866" s="46"/>
    </row>
    <row r="5867" spans="1:16" ht="16.5" customHeight="1">
      <c r="A5867" s="8"/>
      <c r="B5867" s="1"/>
      <c r="C5867" s="1"/>
      <c r="D5867" s="1"/>
      <c r="E5867" s="1"/>
      <c r="F5867" s="1"/>
      <c r="G5867" s="1"/>
      <c r="H5867" s="1"/>
      <c r="I5867" s="32"/>
      <c r="J5867" s="32"/>
      <c r="K5867" s="27"/>
      <c r="L5867" s="27"/>
      <c r="M5867" s="1"/>
      <c r="N5867" s="92"/>
      <c r="O5867" s="1"/>
      <c r="P5867" s="46"/>
    </row>
    <row r="5868" spans="1:16" ht="16.5" customHeight="1">
      <c r="A5868" s="8"/>
      <c r="B5868" s="1"/>
      <c r="C5868" s="1"/>
      <c r="D5868" s="1"/>
      <c r="E5868" s="1"/>
      <c r="F5868" s="1"/>
      <c r="G5868" s="1"/>
      <c r="H5868" s="1"/>
      <c r="I5868" s="32"/>
      <c r="J5868" s="32"/>
      <c r="K5868" s="27"/>
      <c r="L5868" s="27"/>
      <c r="M5868" s="1"/>
      <c r="N5868" s="92"/>
      <c r="O5868" s="1"/>
      <c r="P5868" s="46"/>
    </row>
    <row r="5869" spans="1:16" ht="16.5" customHeight="1">
      <c r="A5869" s="8"/>
      <c r="B5869" s="1"/>
      <c r="C5869" s="1"/>
      <c r="D5869" s="1"/>
      <c r="E5869" s="1"/>
      <c r="F5869" s="1"/>
      <c r="G5869" s="1"/>
      <c r="H5869" s="1"/>
      <c r="I5869" s="32"/>
      <c r="J5869" s="32"/>
      <c r="K5869" s="27"/>
      <c r="L5869" s="27"/>
      <c r="M5869" s="1"/>
      <c r="N5869" s="92"/>
      <c r="O5869" s="1"/>
      <c r="P5869" s="46"/>
    </row>
    <row r="5870" spans="1:16" ht="16.5" customHeight="1">
      <c r="A5870" s="8"/>
      <c r="B5870" s="1"/>
      <c r="C5870" s="1"/>
      <c r="D5870" s="1"/>
      <c r="E5870" s="1"/>
      <c r="F5870" s="1"/>
      <c r="G5870" s="1"/>
      <c r="H5870" s="1"/>
      <c r="I5870" s="32"/>
      <c r="J5870" s="32"/>
      <c r="K5870" s="27"/>
      <c r="L5870" s="27"/>
      <c r="M5870" s="1"/>
      <c r="N5870" s="92"/>
      <c r="O5870" s="1"/>
      <c r="P5870" s="46"/>
    </row>
    <row r="5871" spans="1:16" ht="16.5" customHeight="1">
      <c r="A5871" s="8"/>
      <c r="B5871" s="1"/>
      <c r="C5871" s="1"/>
      <c r="D5871" s="1"/>
      <c r="E5871" s="1"/>
      <c r="F5871" s="1"/>
      <c r="G5871" s="1"/>
      <c r="H5871" s="1"/>
      <c r="I5871" s="32"/>
      <c r="J5871" s="32"/>
      <c r="K5871" s="27"/>
      <c r="L5871" s="27"/>
      <c r="M5871" s="1"/>
      <c r="N5871" s="92"/>
      <c r="O5871" s="1"/>
      <c r="P5871" s="46"/>
    </row>
    <row r="5872" spans="1:16" ht="16.5" customHeight="1">
      <c r="A5872" s="8"/>
      <c r="B5872" s="1"/>
      <c r="C5872" s="1"/>
      <c r="D5872" s="1"/>
      <c r="E5872" s="1"/>
      <c r="F5872" s="1"/>
      <c r="G5872" s="1"/>
      <c r="H5872" s="1"/>
      <c r="I5872" s="32"/>
      <c r="J5872" s="32"/>
      <c r="K5872" s="27"/>
      <c r="L5872" s="27"/>
      <c r="M5872" s="1"/>
      <c r="N5872" s="92"/>
      <c r="O5872" s="1"/>
      <c r="P5872" s="46"/>
    </row>
    <row r="5873" spans="1:16" ht="16.5" customHeight="1">
      <c r="A5873" s="8"/>
      <c r="B5873" s="1"/>
      <c r="C5873" s="1"/>
      <c r="D5873" s="1"/>
      <c r="E5873" s="1"/>
      <c r="F5873" s="1"/>
      <c r="G5873" s="1"/>
      <c r="H5873" s="1"/>
      <c r="I5873" s="32"/>
      <c r="J5873" s="32"/>
      <c r="K5873" s="27"/>
      <c r="L5873" s="27"/>
      <c r="M5873" s="1"/>
      <c r="N5873" s="92"/>
      <c r="O5873" s="1"/>
      <c r="P5873" s="46"/>
    </row>
    <row r="5874" spans="1:16" ht="16.5" customHeight="1">
      <c r="A5874" s="8"/>
      <c r="B5874" s="1"/>
      <c r="C5874" s="1"/>
      <c r="D5874" s="1"/>
      <c r="E5874" s="1"/>
      <c r="F5874" s="1"/>
      <c r="G5874" s="1"/>
      <c r="H5874" s="1"/>
      <c r="I5874" s="32"/>
      <c r="J5874" s="32"/>
      <c r="K5874" s="27"/>
      <c r="L5874" s="27"/>
      <c r="M5874" s="1"/>
      <c r="N5874" s="92"/>
      <c r="O5874" s="1"/>
      <c r="P5874" s="46"/>
    </row>
    <row r="5875" spans="1:16" ht="16.5" customHeight="1">
      <c r="A5875" s="8"/>
      <c r="B5875" s="1"/>
      <c r="C5875" s="1"/>
      <c r="D5875" s="1"/>
      <c r="E5875" s="1"/>
      <c r="F5875" s="1"/>
      <c r="G5875" s="1"/>
      <c r="H5875" s="1"/>
      <c r="I5875" s="32"/>
      <c r="J5875" s="32"/>
      <c r="K5875" s="27"/>
      <c r="L5875" s="27"/>
      <c r="M5875" s="1"/>
      <c r="N5875" s="92"/>
      <c r="O5875" s="1"/>
      <c r="P5875" s="46"/>
    </row>
    <row r="5876" spans="1:16" ht="16.5" customHeight="1">
      <c r="A5876" s="8"/>
      <c r="B5876" s="1"/>
      <c r="C5876" s="1"/>
      <c r="D5876" s="1"/>
      <c r="E5876" s="1"/>
      <c r="F5876" s="1"/>
      <c r="G5876" s="1"/>
      <c r="H5876" s="1"/>
      <c r="I5876" s="32"/>
      <c r="J5876" s="32"/>
      <c r="K5876" s="27"/>
      <c r="L5876" s="27"/>
      <c r="M5876" s="1"/>
      <c r="N5876" s="92"/>
      <c r="O5876" s="1"/>
      <c r="P5876" s="46"/>
    </row>
    <row r="5877" spans="1:16" ht="16.5" customHeight="1">
      <c r="A5877" s="8"/>
      <c r="B5877" s="1"/>
      <c r="C5877" s="1"/>
      <c r="D5877" s="1"/>
      <c r="E5877" s="1"/>
      <c r="F5877" s="1"/>
      <c r="G5877" s="1"/>
      <c r="H5877" s="1"/>
      <c r="I5877" s="32"/>
      <c r="J5877" s="32"/>
      <c r="K5877" s="27"/>
      <c r="L5877" s="27"/>
      <c r="M5877" s="1"/>
      <c r="N5877" s="92"/>
      <c r="O5877" s="1"/>
      <c r="P5877" s="46"/>
    </row>
    <row r="5878" spans="1:16" ht="16.5" customHeight="1">
      <c r="A5878" s="8"/>
      <c r="B5878" s="1"/>
      <c r="C5878" s="1"/>
      <c r="D5878" s="1"/>
      <c r="E5878" s="1"/>
      <c r="F5878" s="1"/>
      <c r="G5878" s="1"/>
      <c r="H5878" s="1"/>
      <c r="I5878" s="32"/>
      <c r="J5878" s="32"/>
      <c r="K5878" s="27"/>
      <c r="L5878" s="27"/>
      <c r="M5878" s="1"/>
      <c r="N5878" s="92"/>
      <c r="O5878" s="1"/>
      <c r="P5878" s="46"/>
    </row>
    <row r="5879" spans="1:16" ht="16.5" customHeight="1">
      <c r="A5879" s="8"/>
      <c r="B5879" s="1"/>
      <c r="C5879" s="1"/>
      <c r="D5879" s="1"/>
      <c r="E5879" s="1"/>
      <c r="F5879" s="1"/>
      <c r="G5879" s="1"/>
      <c r="H5879" s="1"/>
      <c r="I5879" s="32"/>
      <c r="J5879" s="32"/>
      <c r="K5879" s="27"/>
      <c r="L5879" s="27"/>
      <c r="M5879" s="1"/>
      <c r="N5879" s="92"/>
      <c r="O5879" s="1"/>
      <c r="P5879" s="46"/>
    </row>
    <row r="5880" spans="1:16" ht="16.5" customHeight="1">
      <c r="A5880" s="8"/>
      <c r="B5880" s="1"/>
      <c r="C5880" s="1"/>
      <c r="D5880" s="1"/>
      <c r="E5880" s="1"/>
      <c r="F5880" s="1"/>
      <c r="G5880" s="1"/>
      <c r="H5880" s="1"/>
      <c r="I5880" s="32"/>
      <c r="J5880" s="32"/>
      <c r="K5880" s="27"/>
      <c r="L5880" s="27"/>
      <c r="M5880" s="1"/>
      <c r="N5880" s="92"/>
      <c r="O5880" s="1"/>
      <c r="P5880" s="46"/>
    </row>
    <row r="5881" spans="1:16" ht="16.5" customHeight="1">
      <c r="A5881" s="8"/>
      <c r="B5881" s="1"/>
      <c r="C5881" s="1"/>
      <c r="D5881" s="1"/>
      <c r="E5881" s="1"/>
      <c r="F5881" s="1"/>
      <c r="G5881" s="1"/>
      <c r="H5881" s="1"/>
      <c r="I5881" s="32"/>
      <c r="J5881" s="32"/>
      <c r="K5881" s="27"/>
      <c r="L5881" s="27"/>
      <c r="M5881" s="1"/>
      <c r="N5881" s="92"/>
      <c r="O5881" s="1"/>
      <c r="P5881" s="46"/>
    </row>
    <row r="5882" spans="1:16" ht="16.5" customHeight="1">
      <c r="A5882" s="8"/>
      <c r="B5882" s="1"/>
      <c r="C5882" s="1"/>
      <c r="D5882" s="1"/>
      <c r="E5882" s="1"/>
      <c r="F5882" s="1"/>
      <c r="G5882" s="1"/>
      <c r="H5882" s="1"/>
      <c r="I5882" s="32"/>
      <c r="J5882" s="32"/>
      <c r="K5882" s="27"/>
      <c r="L5882" s="27"/>
      <c r="M5882" s="1"/>
      <c r="N5882" s="92"/>
      <c r="O5882" s="1"/>
      <c r="P5882" s="46"/>
    </row>
    <row r="5883" spans="1:16" ht="16.5" customHeight="1">
      <c r="A5883" s="8"/>
      <c r="B5883" s="1"/>
      <c r="C5883" s="1"/>
      <c r="D5883" s="1"/>
      <c r="E5883" s="1"/>
      <c r="F5883" s="1"/>
      <c r="G5883" s="1"/>
      <c r="H5883" s="1"/>
      <c r="I5883" s="32"/>
      <c r="J5883" s="32"/>
      <c r="K5883" s="27"/>
      <c r="L5883" s="27"/>
      <c r="M5883" s="1"/>
      <c r="N5883" s="92"/>
      <c r="O5883" s="1"/>
      <c r="P5883" s="46"/>
    </row>
    <row r="5884" spans="1:16" ht="16.5" customHeight="1">
      <c r="A5884" s="8"/>
      <c r="B5884" s="1"/>
      <c r="C5884" s="1"/>
      <c r="D5884" s="1"/>
      <c r="E5884" s="1"/>
      <c r="F5884" s="1"/>
      <c r="G5884" s="1"/>
      <c r="H5884" s="1"/>
      <c r="I5884" s="32"/>
      <c r="J5884" s="32"/>
      <c r="K5884" s="27"/>
      <c r="L5884" s="27"/>
      <c r="M5884" s="1"/>
      <c r="N5884" s="92"/>
      <c r="O5884" s="1"/>
      <c r="P5884" s="46"/>
    </row>
    <row r="5885" spans="1:16" ht="16.5" customHeight="1">
      <c r="A5885" s="8"/>
      <c r="B5885" s="1"/>
      <c r="C5885" s="1"/>
      <c r="D5885" s="1"/>
      <c r="E5885" s="1"/>
      <c r="F5885" s="1"/>
      <c r="G5885" s="1"/>
      <c r="H5885" s="1"/>
      <c r="I5885" s="32"/>
      <c r="J5885" s="32"/>
      <c r="K5885" s="27"/>
      <c r="L5885" s="27"/>
      <c r="M5885" s="1"/>
      <c r="N5885" s="92"/>
      <c r="O5885" s="1"/>
      <c r="P5885" s="46"/>
    </row>
    <row r="5886" spans="1:16" ht="16.5" customHeight="1">
      <c r="A5886" s="8"/>
      <c r="B5886" s="1"/>
      <c r="C5886" s="1"/>
      <c r="D5886" s="1"/>
      <c r="E5886" s="1"/>
      <c r="F5886" s="1"/>
      <c r="G5886" s="1"/>
      <c r="H5886" s="1"/>
      <c r="I5886" s="32"/>
      <c r="J5886" s="32"/>
      <c r="K5886" s="27"/>
      <c r="L5886" s="27"/>
      <c r="M5886" s="1"/>
      <c r="N5886" s="92"/>
      <c r="O5886" s="1"/>
      <c r="P5886" s="46"/>
    </row>
    <row r="5887" spans="1:16" ht="16.5" customHeight="1">
      <c r="A5887" s="8"/>
      <c r="B5887" s="1"/>
      <c r="C5887" s="1"/>
      <c r="D5887" s="1"/>
      <c r="E5887" s="1"/>
      <c r="F5887" s="1"/>
      <c r="G5887" s="1"/>
      <c r="H5887" s="1"/>
      <c r="I5887" s="32"/>
      <c r="J5887" s="32"/>
      <c r="K5887" s="27"/>
      <c r="L5887" s="27"/>
      <c r="M5887" s="1"/>
      <c r="N5887" s="92"/>
      <c r="O5887" s="1"/>
      <c r="P5887" s="46"/>
    </row>
    <row r="5888" spans="1:16" ht="16.5" customHeight="1">
      <c r="A5888" s="8"/>
      <c r="B5888" s="1"/>
      <c r="C5888" s="1"/>
      <c r="D5888" s="1"/>
      <c r="E5888" s="1"/>
      <c r="F5888" s="1"/>
      <c r="G5888" s="1"/>
      <c r="H5888" s="1"/>
      <c r="I5888" s="32"/>
      <c r="J5888" s="32"/>
      <c r="K5888" s="27"/>
      <c r="L5888" s="27"/>
      <c r="M5888" s="1"/>
      <c r="N5888" s="92"/>
      <c r="O5888" s="1"/>
      <c r="P5888" s="46"/>
    </row>
    <row r="5889" spans="1:16" ht="16.5" customHeight="1">
      <c r="A5889" s="8"/>
      <c r="B5889" s="1"/>
      <c r="C5889" s="1"/>
      <c r="D5889" s="1"/>
      <c r="E5889" s="1"/>
      <c r="F5889" s="1"/>
      <c r="G5889" s="1"/>
      <c r="H5889" s="1"/>
      <c r="I5889" s="32"/>
      <c r="J5889" s="32"/>
      <c r="K5889" s="27"/>
      <c r="L5889" s="27"/>
      <c r="M5889" s="1"/>
      <c r="N5889" s="92"/>
      <c r="O5889" s="1"/>
      <c r="P5889" s="46"/>
    </row>
    <row r="5890" spans="1:16" ht="16.5" customHeight="1">
      <c r="A5890" s="8"/>
      <c r="B5890" s="1"/>
      <c r="C5890" s="1"/>
      <c r="D5890" s="1"/>
      <c r="E5890" s="1"/>
      <c r="F5890" s="1"/>
      <c r="G5890" s="1"/>
      <c r="H5890" s="1"/>
      <c r="I5890" s="32"/>
      <c r="J5890" s="32"/>
      <c r="K5890" s="27"/>
      <c r="L5890" s="27"/>
      <c r="M5890" s="1"/>
      <c r="N5890" s="92"/>
      <c r="O5890" s="1"/>
      <c r="P5890" s="46"/>
    </row>
    <row r="5891" spans="1:16" ht="16.5" customHeight="1">
      <c r="A5891" s="8"/>
      <c r="B5891" s="1"/>
      <c r="C5891" s="1"/>
      <c r="D5891" s="1"/>
      <c r="E5891" s="1"/>
      <c r="F5891" s="1"/>
      <c r="G5891" s="1"/>
      <c r="H5891" s="1"/>
      <c r="I5891" s="32"/>
      <c r="J5891" s="32"/>
      <c r="K5891" s="27"/>
      <c r="L5891" s="27"/>
      <c r="M5891" s="1"/>
      <c r="N5891" s="92"/>
      <c r="O5891" s="1"/>
      <c r="P5891" s="46"/>
    </row>
    <row r="5892" spans="1:16" ht="16.5" customHeight="1">
      <c r="A5892" s="8"/>
      <c r="B5892" s="1"/>
      <c r="C5892" s="1"/>
      <c r="D5892" s="1"/>
      <c r="E5892" s="1"/>
      <c r="F5892" s="1"/>
      <c r="G5892" s="1"/>
      <c r="H5892" s="1"/>
      <c r="I5892" s="32"/>
      <c r="J5892" s="32"/>
      <c r="K5892" s="27"/>
      <c r="L5892" s="27"/>
      <c r="M5892" s="1"/>
      <c r="N5892" s="92"/>
      <c r="O5892" s="1"/>
      <c r="P5892" s="46"/>
    </row>
    <row r="5893" spans="1:16" ht="16.5" customHeight="1">
      <c r="A5893" s="8"/>
      <c r="B5893" s="1"/>
      <c r="C5893" s="1"/>
      <c r="D5893" s="1"/>
      <c r="E5893" s="1"/>
      <c r="F5893" s="1"/>
      <c r="G5893" s="1"/>
      <c r="H5893" s="1"/>
      <c r="I5893" s="32"/>
      <c r="J5893" s="32"/>
      <c r="K5893" s="27"/>
      <c r="L5893" s="27"/>
      <c r="M5893" s="1"/>
      <c r="N5893" s="92"/>
      <c r="O5893" s="1"/>
      <c r="P5893" s="46"/>
    </row>
    <row r="5894" spans="1:16" ht="16.5" customHeight="1">
      <c r="A5894" s="8"/>
      <c r="B5894" s="1"/>
      <c r="C5894" s="1"/>
      <c r="D5894" s="1"/>
      <c r="E5894" s="1"/>
      <c r="F5894" s="1"/>
      <c r="G5894" s="1"/>
      <c r="H5894" s="1"/>
      <c r="I5894" s="32"/>
      <c r="J5894" s="32"/>
      <c r="K5894" s="27"/>
      <c r="L5894" s="27"/>
      <c r="M5894" s="1"/>
      <c r="N5894" s="92"/>
      <c r="O5894" s="1"/>
      <c r="P5894" s="46"/>
    </row>
    <row r="5895" spans="1:16" ht="16.5" customHeight="1">
      <c r="A5895" s="8"/>
      <c r="B5895" s="1"/>
      <c r="C5895" s="1"/>
      <c r="D5895" s="1"/>
      <c r="E5895" s="1"/>
      <c r="F5895" s="1"/>
      <c r="G5895" s="1"/>
      <c r="H5895" s="1"/>
      <c r="I5895" s="32"/>
      <c r="J5895" s="32"/>
      <c r="K5895" s="27"/>
      <c r="L5895" s="27"/>
      <c r="M5895" s="1"/>
      <c r="N5895" s="92"/>
      <c r="O5895" s="1"/>
      <c r="P5895" s="46"/>
    </row>
    <row r="5896" spans="1:16" ht="16.5" customHeight="1">
      <c r="A5896" s="8"/>
      <c r="B5896" s="1"/>
      <c r="C5896" s="1"/>
      <c r="D5896" s="1"/>
      <c r="E5896" s="1"/>
      <c r="F5896" s="1"/>
      <c r="G5896" s="1"/>
      <c r="H5896" s="1"/>
      <c r="I5896" s="32"/>
      <c r="J5896" s="32"/>
      <c r="K5896" s="27"/>
      <c r="L5896" s="27"/>
      <c r="M5896" s="1"/>
      <c r="N5896" s="92"/>
      <c r="O5896" s="1"/>
      <c r="P5896" s="46"/>
    </row>
    <row r="5897" spans="1:16" ht="16.5" customHeight="1">
      <c r="A5897" s="8"/>
      <c r="B5897" s="1"/>
      <c r="C5897" s="1"/>
      <c r="D5897" s="1"/>
      <c r="E5897" s="1"/>
      <c r="F5897" s="1"/>
      <c r="G5897" s="1"/>
      <c r="H5897" s="1"/>
      <c r="I5897" s="32"/>
      <c r="J5897" s="32"/>
      <c r="K5897" s="27"/>
      <c r="L5897" s="27"/>
      <c r="M5897" s="1"/>
      <c r="N5897" s="92"/>
      <c r="O5897" s="1"/>
      <c r="P5897" s="46"/>
    </row>
    <row r="5898" spans="1:16" ht="16.5" customHeight="1">
      <c r="A5898" s="8"/>
      <c r="B5898" s="1"/>
      <c r="C5898" s="1"/>
      <c r="D5898" s="1"/>
      <c r="E5898" s="1"/>
      <c r="F5898" s="1"/>
      <c r="G5898" s="1"/>
      <c r="H5898" s="1"/>
      <c r="I5898" s="32"/>
      <c r="J5898" s="32"/>
      <c r="K5898" s="27"/>
      <c r="L5898" s="27"/>
      <c r="M5898" s="1"/>
      <c r="N5898" s="92"/>
      <c r="O5898" s="1"/>
      <c r="P5898" s="46"/>
    </row>
    <row r="5899" spans="1:16" ht="16.5" customHeight="1">
      <c r="A5899" s="8"/>
      <c r="B5899" s="1"/>
      <c r="C5899" s="1"/>
      <c r="D5899" s="1"/>
      <c r="E5899" s="1"/>
      <c r="F5899" s="1"/>
      <c r="G5899" s="1"/>
      <c r="H5899" s="1"/>
      <c r="I5899" s="32"/>
      <c r="J5899" s="32"/>
      <c r="K5899" s="27"/>
      <c r="L5899" s="27"/>
      <c r="M5899" s="1"/>
      <c r="N5899" s="92"/>
      <c r="O5899" s="1"/>
      <c r="P5899" s="46"/>
    </row>
    <row r="5900" spans="1:16" ht="16.5" customHeight="1">
      <c r="A5900" s="8"/>
      <c r="B5900" s="1"/>
      <c r="C5900" s="1"/>
      <c r="D5900" s="1"/>
      <c r="E5900" s="1"/>
      <c r="F5900" s="1"/>
      <c r="G5900" s="1"/>
      <c r="H5900" s="1"/>
      <c r="I5900" s="32"/>
      <c r="J5900" s="32"/>
      <c r="K5900" s="27"/>
      <c r="L5900" s="27"/>
      <c r="M5900" s="1"/>
      <c r="N5900" s="92"/>
      <c r="O5900" s="1"/>
      <c r="P5900" s="46"/>
    </row>
    <row r="5901" spans="1:16" ht="16.5" customHeight="1">
      <c r="A5901" s="8"/>
      <c r="B5901" s="1"/>
      <c r="C5901" s="1"/>
      <c r="D5901" s="1"/>
      <c r="E5901" s="1"/>
      <c r="F5901" s="1"/>
      <c r="G5901" s="1"/>
      <c r="H5901" s="1"/>
      <c r="I5901" s="32"/>
      <c r="J5901" s="32"/>
      <c r="K5901" s="27"/>
      <c r="L5901" s="27"/>
      <c r="M5901" s="1"/>
      <c r="N5901" s="92"/>
      <c r="O5901" s="1"/>
      <c r="P5901" s="46"/>
    </row>
    <row r="5902" spans="1:16" ht="16.5" customHeight="1">
      <c r="A5902" s="8"/>
      <c r="B5902" s="1"/>
      <c r="C5902" s="1"/>
      <c r="D5902" s="1"/>
      <c r="E5902" s="1"/>
      <c r="F5902" s="1"/>
      <c r="G5902" s="1"/>
      <c r="H5902" s="1"/>
      <c r="I5902" s="32"/>
      <c r="J5902" s="32"/>
      <c r="K5902" s="27"/>
      <c r="L5902" s="27"/>
      <c r="M5902" s="1"/>
      <c r="N5902" s="92"/>
      <c r="O5902" s="1"/>
      <c r="P5902" s="46"/>
    </row>
    <row r="5903" spans="1:16" ht="16.5" customHeight="1">
      <c r="A5903" s="8"/>
      <c r="B5903" s="1"/>
      <c r="C5903" s="1"/>
      <c r="D5903" s="1"/>
      <c r="E5903" s="1"/>
      <c r="F5903" s="1"/>
      <c r="G5903" s="1"/>
      <c r="H5903" s="1"/>
      <c r="I5903" s="32"/>
      <c r="J5903" s="32"/>
      <c r="K5903" s="27"/>
      <c r="L5903" s="27"/>
      <c r="M5903" s="1"/>
      <c r="N5903" s="92"/>
      <c r="O5903" s="1"/>
      <c r="P5903" s="46"/>
    </row>
    <row r="5904" spans="1:16" ht="16.5" customHeight="1">
      <c r="A5904" s="8"/>
      <c r="B5904" s="1"/>
      <c r="C5904" s="1"/>
      <c r="D5904" s="1"/>
      <c r="E5904" s="1"/>
      <c r="F5904" s="1"/>
      <c r="G5904" s="1"/>
      <c r="H5904" s="1"/>
      <c r="I5904" s="32"/>
      <c r="J5904" s="32"/>
      <c r="K5904" s="27"/>
      <c r="L5904" s="27"/>
      <c r="M5904" s="1"/>
      <c r="N5904" s="92"/>
      <c r="O5904" s="1"/>
      <c r="P5904" s="46"/>
    </row>
    <row r="5905" spans="1:16" ht="16.5" customHeight="1">
      <c r="A5905" s="8"/>
      <c r="B5905" s="1"/>
      <c r="C5905" s="1"/>
      <c r="D5905" s="1"/>
      <c r="E5905" s="1"/>
      <c r="F5905" s="1"/>
      <c r="G5905" s="1"/>
      <c r="H5905" s="1"/>
      <c r="I5905" s="32"/>
      <c r="J5905" s="32"/>
      <c r="K5905" s="27"/>
      <c r="L5905" s="27"/>
      <c r="M5905" s="1"/>
      <c r="N5905" s="92"/>
      <c r="O5905" s="1"/>
      <c r="P5905" s="46"/>
    </row>
    <row r="5906" spans="1:16" ht="16.5" customHeight="1">
      <c r="A5906" s="8"/>
      <c r="B5906" s="1"/>
      <c r="C5906" s="1"/>
      <c r="D5906" s="1"/>
      <c r="E5906" s="1"/>
      <c r="F5906" s="1"/>
      <c r="G5906" s="1"/>
      <c r="H5906" s="1"/>
      <c r="I5906" s="32"/>
      <c r="J5906" s="32"/>
      <c r="K5906" s="27"/>
      <c r="L5906" s="27"/>
      <c r="M5906" s="1"/>
      <c r="N5906" s="92"/>
      <c r="O5906" s="1"/>
      <c r="P5906" s="46"/>
    </row>
    <row r="5907" spans="1:16" ht="16.5" customHeight="1">
      <c r="A5907" s="8"/>
      <c r="B5907" s="1"/>
      <c r="C5907" s="1"/>
      <c r="D5907" s="1"/>
      <c r="E5907" s="1"/>
      <c r="F5907" s="1"/>
      <c r="G5907" s="1"/>
      <c r="H5907" s="1"/>
      <c r="I5907" s="32"/>
      <c r="J5907" s="32"/>
      <c r="K5907" s="27"/>
      <c r="L5907" s="27"/>
      <c r="M5907" s="1"/>
      <c r="N5907" s="92"/>
      <c r="O5907" s="1"/>
      <c r="P5907" s="46"/>
    </row>
    <row r="5908" spans="1:16" ht="16.5" customHeight="1">
      <c r="A5908" s="8"/>
      <c r="B5908" s="1"/>
      <c r="C5908" s="1"/>
      <c r="D5908" s="1"/>
      <c r="E5908" s="1"/>
      <c r="F5908" s="1"/>
      <c r="G5908" s="1"/>
      <c r="H5908" s="1"/>
      <c r="I5908" s="32"/>
      <c r="J5908" s="32"/>
      <c r="K5908" s="27"/>
      <c r="L5908" s="27"/>
      <c r="M5908" s="1"/>
      <c r="N5908" s="92"/>
      <c r="O5908" s="1"/>
      <c r="P5908" s="46"/>
    </row>
    <row r="5909" spans="1:16" ht="16.5" customHeight="1">
      <c r="A5909" s="8"/>
      <c r="B5909" s="1"/>
      <c r="C5909" s="1"/>
      <c r="D5909" s="1"/>
      <c r="E5909" s="1"/>
      <c r="F5909" s="1"/>
      <c r="G5909" s="1"/>
      <c r="H5909" s="1"/>
      <c r="I5909" s="32"/>
      <c r="J5909" s="32"/>
      <c r="K5909" s="27"/>
      <c r="L5909" s="27"/>
      <c r="M5909" s="1"/>
      <c r="N5909" s="92"/>
      <c r="O5909" s="1"/>
      <c r="P5909" s="46"/>
    </row>
    <row r="5910" spans="1:16" ht="16.5" customHeight="1">
      <c r="A5910" s="8"/>
      <c r="B5910" s="1"/>
      <c r="C5910" s="1"/>
      <c r="D5910" s="1"/>
      <c r="E5910" s="1"/>
      <c r="F5910" s="1"/>
      <c r="G5910" s="1"/>
      <c r="H5910" s="1"/>
      <c r="I5910" s="32"/>
      <c r="J5910" s="32"/>
      <c r="K5910" s="27"/>
      <c r="L5910" s="27"/>
      <c r="M5910" s="1"/>
      <c r="N5910" s="92"/>
      <c r="O5910" s="1"/>
      <c r="P5910" s="46"/>
    </row>
    <row r="5911" spans="1:16" ht="16.5" customHeight="1">
      <c r="A5911" s="8"/>
      <c r="B5911" s="1"/>
      <c r="C5911" s="1"/>
      <c r="D5911" s="1"/>
      <c r="E5911" s="1"/>
      <c r="F5911" s="1"/>
      <c r="G5911" s="1"/>
      <c r="H5911" s="1"/>
      <c r="I5911" s="32"/>
      <c r="J5911" s="32"/>
      <c r="K5911" s="27"/>
      <c r="L5911" s="27"/>
      <c r="M5911" s="1"/>
      <c r="N5911" s="92"/>
      <c r="O5911" s="1"/>
      <c r="P5911" s="46"/>
    </row>
    <row r="5912" spans="1:16" ht="16.5" customHeight="1">
      <c r="A5912" s="8"/>
      <c r="B5912" s="1"/>
      <c r="C5912" s="1"/>
      <c r="D5912" s="1"/>
      <c r="E5912" s="1"/>
      <c r="F5912" s="1"/>
      <c r="G5912" s="1"/>
      <c r="H5912" s="1"/>
      <c r="I5912" s="32"/>
      <c r="J5912" s="32"/>
      <c r="K5912" s="27"/>
      <c r="L5912" s="27"/>
      <c r="M5912" s="1"/>
      <c r="N5912" s="92"/>
      <c r="O5912" s="1"/>
      <c r="P5912" s="46"/>
    </row>
    <row r="5913" spans="1:16" ht="16.5" customHeight="1">
      <c r="A5913" s="8"/>
      <c r="B5913" s="1"/>
      <c r="C5913" s="1"/>
      <c r="D5913" s="1"/>
      <c r="E5913" s="1"/>
      <c r="F5913" s="1"/>
      <c r="G5913" s="1"/>
      <c r="H5913" s="1"/>
      <c r="I5913" s="32"/>
      <c r="J5913" s="32"/>
      <c r="K5913" s="27"/>
      <c r="L5913" s="27"/>
      <c r="M5913" s="1"/>
      <c r="N5913" s="92"/>
      <c r="O5913" s="1"/>
      <c r="P5913" s="46"/>
    </row>
    <row r="5914" spans="1:16" ht="16.5" customHeight="1">
      <c r="A5914" s="8"/>
      <c r="B5914" s="1"/>
      <c r="C5914" s="1"/>
      <c r="D5914" s="1"/>
      <c r="E5914" s="1"/>
      <c r="F5914" s="1"/>
      <c r="G5914" s="1"/>
      <c r="H5914" s="1"/>
      <c r="I5914" s="32"/>
      <c r="J5914" s="32"/>
      <c r="K5914" s="27"/>
      <c r="L5914" s="27"/>
      <c r="M5914" s="1"/>
      <c r="N5914" s="92"/>
      <c r="O5914" s="1"/>
      <c r="P5914" s="46"/>
    </row>
    <row r="5915" spans="1:16" ht="16.5" customHeight="1">
      <c r="A5915" s="8"/>
      <c r="B5915" s="1"/>
      <c r="C5915" s="1"/>
      <c r="D5915" s="1"/>
      <c r="E5915" s="1"/>
      <c r="F5915" s="1"/>
      <c r="G5915" s="1"/>
      <c r="H5915" s="1"/>
      <c r="I5915" s="32"/>
      <c r="J5915" s="32"/>
      <c r="K5915" s="27"/>
      <c r="L5915" s="27"/>
      <c r="M5915" s="1"/>
      <c r="N5915" s="92"/>
      <c r="O5915" s="1"/>
      <c r="P5915" s="46"/>
    </row>
    <row r="5916" spans="1:16" ht="16.5" customHeight="1">
      <c r="A5916" s="8"/>
      <c r="B5916" s="1"/>
      <c r="C5916" s="1"/>
      <c r="D5916" s="1"/>
      <c r="E5916" s="1"/>
      <c r="F5916" s="1"/>
      <c r="G5916" s="1"/>
      <c r="H5916" s="1"/>
      <c r="I5916" s="32"/>
      <c r="J5916" s="32"/>
      <c r="K5916" s="27"/>
      <c r="L5916" s="27"/>
      <c r="M5916" s="1"/>
      <c r="N5916" s="92"/>
      <c r="O5916" s="1"/>
      <c r="P5916" s="46"/>
    </row>
    <row r="5917" spans="1:16" ht="16.5" customHeight="1">
      <c r="A5917" s="8"/>
      <c r="B5917" s="1"/>
      <c r="C5917" s="1"/>
      <c r="D5917" s="1"/>
      <c r="E5917" s="1"/>
      <c r="F5917" s="1"/>
      <c r="G5917" s="1"/>
      <c r="H5917" s="1"/>
      <c r="I5917" s="32"/>
      <c r="J5917" s="32"/>
      <c r="K5917" s="27"/>
      <c r="L5917" s="27"/>
      <c r="M5917" s="1"/>
      <c r="N5917" s="92"/>
      <c r="O5917" s="1"/>
      <c r="P5917" s="46"/>
    </row>
    <row r="5918" spans="1:16" ht="16.5" customHeight="1">
      <c r="A5918" s="8"/>
      <c r="B5918" s="1"/>
      <c r="C5918" s="1"/>
      <c r="D5918" s="1"/>
      <c r="E5918" s="1"/>
      <c r="F5918" s="1"/>
      <c r="G5918" s="1"/>
      <c r="H5918" s="1"/>
      <c r="I5918" s="32"/>
      <c r="J5918" s="32"/>
      <c r="K5918" s="27"/>
      <c r="L5918" s="27"/>
      <c r="M5918" s="1"/>
      <c r="N5918" s="92"/>
      <c r="O5918" s="1"/>
      <c r="P5918" s="46"/>
    </row>
    <row r="5919" spans="1:16" ht="16.5" customHeight="1">
      <c r="A5919" s="8"/>
      <c r="B5919" s="1"/>
      <c r="C5919" s="1"/>
      <c r="D5919" s="1"/>
      <c r="E5919" s="1"/>
      <c r="F5919" s="1"/>
      <c r="G5919" s="1"/>
      <c r="H5919" s="1"/>
      <c r="I5919" s="32"/>
      <c r="J5919" s="32"/>
      <c r="K5919" s="27"/>
      <c r="L5919" s="27"/>
      <c r="M5919" s="1"/>
      <c r="N5919" s="92"/>
      <c r="O5919" s="1"/>
      <c r="P5919" s="46"/>
    </row>
    <row r="5920" spans="1:16" ht="16.5" customHeight="1">
      <c r="A5920" s="8"/>
      <c r="B5920" s="1"/>
      <c r="C5920" s="1"/>
      <c r="D5920" s="1"/>
      <c r="E5920" s="1"/>
      <c r="F5920" s="1"/>
      <c r="G5920" s="1"/>
      <c r="H5920" s="1"/>
      <c r="I5920" s="32"/>
      <c r="J5920" s="32"/>
      <c r="K5920" s="27"/>
      <c r="L5920" s="27"/>
      <c r="M5920" s="1"/>
      <c r="N5920" s="92"/>
      <c r="O5920" s="1"/>
      <c r="P5920" s="46"/>
    </row>
    <row r="5921" spans="1:16" ht="16.5" customHeight="1">
      <c r="A5921" s="8"/>
      <c r="B5921" s="1"/>
      <c r="C5921" s="1"/>
      <c r="D5921" s="1"/>
      <c r="E5921" s="1"/>
      <c r="F5921" s="1"/>
      <c r="G5921" s="1"/>
      <c r="H5921" s="1"/>
      <c r="I5921" s="32"/>
      <c r="J5921" s="32"/>
      <c r="K5921" s="27"/>
      <c r="L5921" s="27"/>
      <c r="M5921" s="1"/>
      <c r="N5921" s="92"/>
      <c r="O5921" s="1"/>
      <c r="P5921" s="46"/>
    </row>
    <row r="5922" spans="1:16" ht="16.5" customHeight="1">
      <c r="A5922" s="8"/>
      <c r="B5922" s="1"/>
      <c r="C5922" s="1"/>
      <c r="D5922" s="1"/>
      <c r="E5922" s="1"/>
      <c r="F5922" s="1"/>
      <c r="G5922" s="1"/>
      <c r="H5922" s="1"/>
      <c r="I5922" s="32"/>
      <c r="J5922" s="32"/>
      <c r="K5922" s="27"/>
      <c r="L5922" s="27"/>
      <c r="M5922" s="1"/>
      <c r="N5922" s="92"/>
      <c r="O5922" s="1"/>
      <c r="P5922" s="46"/>
    </row>
    <row r="5923" spans="1:16" ht="16.5" customHeight="1">
      <c r="A5923" s="8"/>
      <c r="B5923" s="1"/>
      <c r="C5923" s="1"/>
      <c r="D5923" s="1"/>
      <c r="E5923" s="1"/>
      <c r="F5923" s="1"/>
      <c r="G5923" s="1"/>
      <c r="H5923" s="1"/>
      <c r="I5923" s="32"/>
      <c r="J5923" s="32"/>
      <c r="K5923" s="27"/>
      <c r="L5923" s="27"/>
      <c r="M5923" s="1"/>
      <c r="N5923" s="92"/>
      <c r="O5923" s="1"/>
      <c r="P5923" s="46"/>
    </row>
    <row r="5924" spans="1:16" ht="16.5" customHeight="1">
      <c r="A5924" s="8"/>
      <c r="B5924" s="1"/>
      <c r="C5924" s="1"/>
      <c r="D5924" s="1"/>
      <c r="E5924" s="1"/>
      <c r="F5924" s="1"/>
      <c r="G5924" s="1"/>
      <c r="H5924" s="1"/>
      <c r="I5924" s="32"/>
      <c r="J5924" s="32"/>
      <c r="K5924" s="27"/>
      <c r="L5924" s="27"/>
      <c r="M5924" s="1"/>
      <c r="N5924" s="92"/>
      <c r="O5924" s="1"/>
      <c r="P5924" s="46"/>
    </row>
    <row r="5925" spans="1:16" ht="16.5" customHeight="1">
      <c r="A5925" s="8"/>
      <c r="B5925" s="1"/>
      <c r="C5925" s="1"/>
      <c r="D5925" s="1"/>
      <c r="E5925" s="1"/>
      <c r="F5925" s="1"/>
      <c r="G5925" s="1"/>
      <c r="H5925" s="1"/>
      <c r="I5925" s="32"/>
      <c r="J5925" s="32"/>
      <c r="K5925" s="27"/>
      <c r="L5925" s="27"/>
      <c r="M5925" s="1"/>
      <c r="N5925" s="92"/>
      <c r="O5925" s="1"/>
      <c r="P5925" s="46"/>
    </row>
    <row r="5926" spans="1:16" ht="16.5" customHeight="1">
      <c r="A5926" s="8"/>
      <c r="B5926" s="1"/>
      <c r="C5926" s="1"/>
      <c r="D5926" s="1"/>
      <c r="E5926" s="1"/>
      <c r="F5926" s="1"/>
      <c r="G5926" s="1"/>
      <c r="H5926" s="1"/>
      <c r="I5926" s="32"/>
      <c r="J5926" s="32"/>
      <c r="K5926" s="27"/>
      <c r="L5926" s="27"/>
      <c r="M5926" s="1"/>
      <c r="N5926" s="92"/>
      <c r="O5926" s="1"/>
      <c r="P5926" s="46"/>
    </row>
    <row r="5927" spans="1:16" ht="16.5" customHeight="1">
      <c r="A5927" s="8"/>
      <c r="B5927" s="1"/>
      <c r="C5927" s="1"/>
      <c r="D5927" s="1"/>
      <c r="E5927" s="1"/>
      <c r="F5927" s="1"/>
      <c r="G5927" s="1"/>
      <c r="H5927" s="1"/>
      <c r="I5927" s="32"/>
      <c r="J5927" s="32"/>
      <c r="K5927" s="27"/>
      <c r="L5927" s="27"/>
      <c r="M5927" s="1"/>
      <c r="N5927" s="92"/>
      <c r="O5927" s="1"/>
      <c r="P5927" s="46"/>
    </row>
    <row r="5928" spans="1:16" ht="16.5" customHeight="1">
      <c r="A5928" s="8"/>
      <c r="B5928" s="1"/>
      <c r="C5928" s="1"/>
      <c r="D5928" s="1"/>
      <c r="E5928" s="1"/>
      <c r="F5928" s="1"/>
      <c r="G5928" s="1"/>
      <c r="H5928" s="1"/>
      <c r="I5928" s="32"/>
      <c r="J5928" s="32"/>
      <c r="K5928" s="27"/>
      <c r="L5928" s="27"/>
      <c r="M5928" s="1"/>
      <c r="N5928" s="92"/>
      <c r="O5928" s="1"/>
      <c r="P5928" s="46"/>
    </row>
    <row r="5929" spans="1:16" ht="16.5" customHeight="1">
      <c r="A5929" s="8"/>
      <c r="B5929" s="1"/>
      <c r="C5929" s="1"/>
      <c r="D5929" s="1"/>
      <c r="E5929" s="1"/>
      <c r="F5929" s="1"/>
      <c r="G5929" s="1"/>
      <c r="H5929" s="1"/>
      <c r="I5929" s="32"/>
      <c r="J5929" s="32"/>
      <c r="K5929" s="27"/>
      <c r="L5929" s="27"/>
      <c r="M5929" s="1"/>
      <c r="N5929" s="92"/>
      <c r="O5929" s="1"/>
      <c r="P5929" s="46"/>
    </row>
    <row r="5930" spans="1:16" ht="16.5" customHeight="1">
      <c r="A5930" s="8"/>
      <c r="B5930" s="1"/>
      <c r="C5930" s="1"/>
      <c r="D5930" s="1"/>
      <c r="E5930" s="1"/>
      <c r="F5930" s="1"/>
      <c r="G5930" s="1"/>
      <c r="H5930" s="1"/>
      <c r="I5930" s="32"/>
      <c r="J5930" s="32"/>
      <c r="K5930" s="27"/>
      <c r="L5930" s="27"/>
      <c r="M5930" s="1"/>
      <c r="N5930" s="92"/>
      <c r="O5930" s="1"/>
      <c r="P5930" s="46"/>
    </row>
    <row r="5931" spans="1:16" ht="16.5" customHeight="1">
      <c r="A5931" s="8"/>
      <c r="B5931" s="1"/>
      <c r="C5931" s="1"/>
      <c r="D5931" s="1"/>
      <c r="E5931" s="1"/>
      <c r="F5931" s="1"/>
      <c r="G5931" s="1"/>
      <c r="H5931" s="1"/>
      <c r="I5931" s="32"/>
      <c r="J5931" s="32"/>
      <c r="K5931" s="27"/>
      <c r="L5931" s="27"/>
      <c r="M5931" s="1"/>
      <c r="N5931" s="92"/>
      <c r="O5931" s="1"/>
      <c r="P5931" s="46"/>
    </row>
    <row r="5932" spans="1:16" ht="16.5" customHeight="1">
      <c r="A5932" s="8"/>
      <c r="B5932" s="1"/>
      <c r="C5932" s="1"/>
      <c r="D5932" s="1"/>
      <c r="E5932" s="1"/>
      <c r="F5932" s="1"/>
      <c r="G5932" s="1"/>
      <c r="H5932" s="1"/>
      <c r="I5932" s="32"/>
      <c r="J5932" s="32"/>
      <c r="K5932" s="27"/>
      <c r="L5932" s="27"/>
      <c r="M5932" s="1"/>
      <c r="N5932" s="92"/>
      <c r="O5932" s="1"/>
      <c r="P5932" s="46"/>
    </row>
    <row r="5933" spans="1:16" ht="16.5" customHeight="1">
      <c r="A5933" s="8"/>
      <c r="B5933" s="1"/>
      <c r="C5933" s="1"/>
      <c r="D5933" s="1"/>
      <c r="E5933" s="1"/>
      <c r="F5933" s="1"/>
      <c r="G5933" s="1"/>
      <c r="H5933" s="1"/>
      <c r="I5933" s="32"/>
      <c r="J5933" s="32"/>
      <c r="K5933" s="27"/>
      <c r="L5933" s="27"/>
      <c r="M5933" s="1"/>
      <c r="N5933" s="92"/>
      <c r="O5933" s="1"/>
      <c r="P5933" s="46"/>
    </row>
    <row r="5934" spans="1:16" ht="16.5" customHeight="1">
      <c r="A5934" s="8"/>
      <c r="B5934" s="1"/>
      <c r="C5934" s="1"/>
      <c r="D5934" s="1"/>
      <c r="E5934" s="1"/>
      <c r="F5934" s="1"/>
      <c r="G5934" s="1"/>
      <c r="H5934" s="1"/>
      <c r="I5934" s="32"/>
      <c r="J5934" s="32"/>
      <c r="K5934" s="27"/>
      <c r="L5934" s="27"/>
      <c r="M5934" s="1"/>
      <c r="N5934" s="92"/>
      <c r="O5934" s="1"/>
      <c r="P5934" s="46"/>
    </row>
    <row r="5935" spans="1:16" ht="16.5" customHeight="1">
      <c r="A5935" s="8"/>
      <c r="B5935" s="1"/>
      <c r="C5935" s="1"/>
      <c r="D5935" s="1"/>
      <c r="E5935" s="1"/>
      <c r="F5935" s="1"/>
      <c r="G5935" s="1"/>
      <c r="H5935" s="1"/>
      <c r="I5935" s="32"/>
      <c r="J5935" s="32"/>
      <c r="K5935" s="27"/>
      <c r="L5935" s="27"/>
      <c r="M5935" s="1"/>
      <c r="N5935" s="92"/>
      <c r="O5935" s="1"/>
      <c r="P5935" s="46"/>
    </row>
    <row r="5936" spans="1:16" ht="16.5" customHeight="1">
      <c r="A5936" s="8"/>
      <c r="B5936" s="1"/>
      <c r="C5936" s="1"/>
      <c r="D5936" s="1"/>
      <c r="E5936" s="1"/>
      <c r="F5936" s="1"/>
      <c r="G5936" s="1"/>
      <c r="H5936" s="1"/>
      <c r="I5936" s="32"/>
      <c r="J5936" s="32"/>
      <c r="K5936" s="27"/>
      <c r="L5936" s="27"/>
      <c r="M5936" s="1"/>
      <c r="N5936" s="92"/>
      <c r="O5936" s="1"/>
      <c r="P5936" s="46"/>
    </row>
    <row r="5937" spans="1:16" ht="16.5" customHeight="1">
      <c r="A5937" s="8"/>
      <c r="B5937" s="1"/>
      <c r="C5937" s="1"/>
      <c r="D5937" s="1"/>
      <c r="E5937" s="1"/>
      <c r="F5937" s="1"/>
      <c r="G5937" s="1"/>
      <c r="H5937" s="1"/>
      <c r="I5937" s="32"/>
      <c r="J5937" s="32"/>
      <c r="K5937" s="27"/>
      <c r="L5937" s="27"/>
      <c r="M5937" s="1"/>
      <c r="N5937" s="92"/>
      <c r="O5937" s="1"/>
      <c r="P5937" s="46"/>
    </row>
    <row r="5938" spans="1:16" ht="16.5" customHeight="1">
      <c r="A5938" s="8"/>
      <c r="B5938" s="1"/>
      <c r="C5938" s="1"/>
      <c r="D5938" s="1"/>
      <c r="E5938" s="1"/>
      <c r="F5938" s="1"/>
      <c r="G5938" s="1"/>
      <c r="H5938" s="1"/>
      <c r="I5938" s="32"/>
      <c r="J5938" s="32"/>
      <c r="K5938" s="27"/>
      <c r="L5938" s="27"/>
      <c r="M5938" s="1"/>
      <c r="N5938" s="92"/>
      <c r="O5938" s="1"/>
      <c r="P5938" s="46"/>
    </row>
    <row r="5939" spans="1:16" ht="16.5" customHeight="1">
      <c r="A5939" s="8"/>
      <c r="B5939" s="1"/>
      <c r="C5939" s="1"/>
      <c r="D5939" s="1"/>
      <c r="E5939" s="1"/>
      <c r="F5939" s="1"/>
      <c r="G5939" s="1"/>
      <c r="H5939" s="1"/>
      <c r="I5939" s="32"/>
      <c r="J5939" s="32"/>
      <c r="K5939" s="27"/>
      <c r="L5939" s="27"/>
      <c r="M5939" s="1"/>
      <c r="N5939" s="92"/>
      <c r="O5939" s="1"/>
      <c r="P5939" s="46"/>
    </row>
    <row r="5940" spans="1:16" ht="16.5" customHeight="1">
      <c r="A5940" s="8"/>
      <c r="B5940" s="1"/>
      <c r="C5940" s="1"/>
      <c r="D5940" s="1"/>
      <c r="E5940" s="1"/>
      <c r="F5940" s="1"/>
      <c r="G5940" s="1"/>
      <c r="H5940" s="1"/>
      <c r="I5940" s="32"/>
      <c r="J5940" s="32"/>
      <c r="K5940" s="27"/>
      <c r="L5940" s="27"/>
      <c r="M5940" s="1"/>
      <c r="N5940" s="92"/>
      <c r="O5940" s="1"/>
      <c r="P5940" s="46"/>
    </row>
    <row r="5941" spans="1:16" ht="16.5" customHeight="1">
      <c r="A5941" s="8"/>
      <c r="B5941" s="1"/>
      <c r="C5941" s="1"/>
      <c r="D5941" s="1"/>
      <c r="E5941" s="1"/>
      <c r="F5941" s="1"/>
      <c r="G5941" s="1"/>
      <c r="H5941" s="1"/>
      <c r="I5941" s="32"/>
      <c r="J5941" s="32"/>
      <c r="K5941" s="27"/>
      <c r="L5941" s="27"/>
      <c r="M5941" s="1"/>
      <c r="N5941" s="92"/>
      <c r="O5941" s="1"/>
      <c r="P5941" s="46"/>
    </row>
    <row r="5942" spans="1:16" ht="16.5" customHeight="1">
      <c r="A5942" s="8"/>
      <c r="B5942" s="1"/>
      <c r="C5942" s="1"/>
      <c r="D5942" s="1"/>
      <c r="E5942" s="1"/>
      <c r="F5942" s="1"/>
      <c r="G5942" s="1"/>
      <c r="H5942" s="1"/>
      <c r="I5942" s="32"/>
      <c r="J5942" s="32"/>
      <c r="K5942" s="27"/>
      <c r="L5942" s="27"/>
      <c r="M5942" s="1"/>
      <c r="N5942" s="92"/>
      <c r="O5942" s="1"/>
      <c r="P5942" s="46"/>
    </row>
    <row r="5943" spans="1:16" ht="16.5" customHeight="1">
      <c r="A5943" s="8"/>
      <c r="B5943" s="1"/>
      <c r="C5943" s="1"/>
      <c r="D5943" s="1"/>
      <c r="E5943" s="1"/>
      <c r="F5943" s="1"/>
      <c r="G5943" s="1"/>
      <c r="H5943" s="1"/>
      <c r="I5943" s="32"/>
      <c r="J5943" s="32"/>
      <c r="K5943" s="27"/>
      <c r="L5943" s="27"/>
      <c r="M5943" s="1"/>
      <c r="N5943" s="92"/>
      <c r="O5943" s="1"/>
      <c r="P5943" s="46"/>
    </row>
    <row r="5944" spans="1:16" ht="16.5" customHeight="1">
      <c r="A5944" s="8"/>
      <c r="B5944" s="1"/>
      <c r="C5944" s="1"/>
      <c r="D5944" s="1"/>
      <c r="E5944" s="1"/>
      <c r="F5944" s="1"/>
      <c r="G5944" s="1"/>
      <c r="H5944" s="1"/>
      <c r="I5944" s="32"/>
      <c r="J5944" s="32"/>
      <c r="K5944" s="27"/>
      <c r="L5944" s="27"/>
      <c r="M5944" s="1"/>
      <c r="N5944" s="92"/>
      <c r="O5944" s="1"/>
      <c r="P5944" s="46"/>
    </row>
    <row r="5945" spans="1:16" ht="16.5" customHeight="1">
      <c r="A5945" s="8"/>
      <c r="B5945" s="1"/>
      <c r="C5945" s="1"/>
      <c r="D5945" s="1"/>
      <c r="E5945" s="1"/>
      <c r="F5945" s="1"/>
      <c r="G5945" s="1"/>
      <c r="H5945" s="1"/>
      <c r="I5945" s="32"/>
      <c r="J5945" s="32"/>
      <c r="K5945" s="27"/>
      <c r="L5945" s="27"/>
      <c r="M5945" s="1"/>
      <c r="N5945" s="92"/>
      <c r="O5945" s="1"/>
      <c r="P5945" s="46"/>
    </row>
    <row r="5946" spans="1:16" ht="16.5" customHeight="1">
      <c r="A5946" s="8"/>
      <c r="B5946" s="1"/>
      <c r="C5946" s="1"/>
      <c r="D5946" s="1"/>
      <c r="E5946" s="1"/>
      <c r="F5946" s="1"/>
      <c r="G5946" s="1"/>
      <c r="H5946" s="1"/>
      <c r="I5946" s="32"/>
      <c r="J5946" s="32"/>
      <c r="K5946" s="27"/>
      <c r="L5946" s="27"/>
      <c r="M5946" s="1"/>
      <c r="N5946" s="92"/>
      <c r="O5946" s="1"/>
      <c r="P5946" s="46"/>
    </row>
    <row r="5947" spans="1:16" ht="16.5" customHeight="1">
      <c r="A5947" s="8"/>
      <c r="B5947" s="1"/>
      <c r="C5947" s="1"/>
      <c r="D5947" s="1"/>
      <c r="E5947" s="1"/>
      <c r="F5947" s="1"/>
      <c r="G5947" s="1"/>
      <c r="H5947" s="1"/>
      <c r="I5947" s="32"/>
      <c r="J5947" s="32"/>
      <c r="K5947" s="27"/>
      <c r="L5947" s="27"/>
      <c r="M5947" s="1"/>
      <c r="N5947" s="92"/>
      <c r="O5947" s="1"/>
      <c r="P5947" s="46"/>
    </row>
    <row r="5948" spans="1:16" ht="16.5" customHeight="1">
      <c r="A5948" s="8"/>
      <c r="B5948" s="1"/>
      <c r="C5948" s="1"/>
      <c r="D5948" s="1"/>
      <c r="E5948" s="1"/>
      <c r="F5948" s="1"/>
      <c r="G5948" s="1"/>
      <c r="H5948" s="1"/>
      <c r="I5948" s="32"/>
      <c r="J5948" s="32"/>
      <c r="K5948" s="27"/>
      <c r="L5948" s="27"/>
      <c r="M5948" s="1"/>
      <c r="N5948" s="92"/>
      <c r="O5948" s="1"/>
      <c r="P5948" s="46"/>
    </row>
    <row r="5949" spans="1:16" ht="16.5" customHeight="1">
      <c r="A5949" s="8"/>
      <c r="B5949" s="1"/>
      <c r="C5949" s="1"/>
      <c r="D5949" s="1"/>
      <c r="E5949" s="1"/>
      <c r="F5949" s="1"/>
      <c r="G5949" s="1"/>
      <c r="H5949" s="1"/>
      <c r="I5949" s="32"/>
      <c r="J5949" s="32"/>
      <c r="K5949" s="27"/>
      <c r="L5949" s="27"/>
      <c r="M5949" s="1"/>
      <c r="N5949" s="92"/>
      <c r="O5949" s="1"/>
      <c r="P5949" s="46"/>
    </row>
    <row r="5950" spans="1:16" ht="16.5" customHeight="1">
      <c r="A5950" s="8"/>
      <c r="B5950" s="1"/>
      <c r="C5950" s="1"/>
      <c r="D5950" s="1"/>
      <c r="E5950" s="1"/>
      <c r="F5950" s="1"/>
      <c r="G5950" s="1"/>
      <c r="H5950" s="1"/>
      <c r="I5950" s="32"/>
      <c r="J5950" s="32"/>
      <c r="K5950" s="27"/>
      <c r="L5950" s="27"/>
      <c r="M5950" s="1"/>
      <c r="N5950" s="92"/>
      <c r="O5950" s="1"/>
      <c r="P5950" s="46"/>
    </row>
    <row r="5951" spans="1:16" ht="16.5" customHeight="1">
      <c r="A5951" s="8"/>
      <c r="B5951" s="1"/>
      <c r="C5951" s="1"/>
      <c r="D5951" s="1"/>
      <c r="E5951" s="1"/>
      <c r="F5951" s="1"/>
      <c r="G5951" s="1"/>
      <c r="H5951" s="1"/>
      <c r="I5951" s="32"/>
      <c r="J5951" s="32"/>
      <c r="K5951" s="27"/>
      <c r="L5951" s="27"/>
      <c r="M5951" s="1"/>
      <c r="N5951" s="92"/>
      <c r="O5951" s="1"/>
      <c r="P5951" s="46"/>
    </row>
    <row r="5952" spans="1:16" ht="16.5" customHeight="1">
      <c r="A5952" s="8"/>
      <c r="B5952" s="1"/>
      <c r="C5952" s="1"/>
      <c r="D5952" s="1"/>
      <c r="E5952" s="1"/>
      <c r="F5952" s="1"/>
      <c r="G5952" s="1"/>
      <c r="H5952" s="1"/>
      <c r="I5952" s="32"/>
      <c r="J5952" s="32"/>
      <c r="K5952" s="27"/>
      <c r="L5952" s="27"/>
      <c r="M5952" s="1"/>
      <c r="N5952" s="92"/>
      <c r="O5952" s="1"/>
      <c r="P5952" s="46"/>
    </row>
    <row r="5953" spans="1:16" ht="16.5" customHeight="1">
      <c r="A5953" s="8"/>
      <c r="B5953" s="1"/>
      <c r="C5953" s="1"/>
      <c r="D5953" s="1"/>
      <c r="E5953" s="1"/>
      <c r="F5953" s="1"/>
      <c r="G5953" s="1"/>
      <c r="H5953" s="1"/>
      <c r="I5953" s="32"/>
      <c r="J5953" s="32"/>
      <c r="K5953" s="27"/>
      <c r="L5953" s="27"/>
      <c r="M5953" s="1"/>
      <c r="N5953" s="92"/>
      <c r="O5953" s="1"/>
      <c r="P5953" s="46"/>
    </row>
    <row r="5954" spans="1:16" ht="16.5" customHeight="1">
      <c r="A5954" s="8"/>
      <c r="B5954" s="1"/>
      <c r="C5954" s="1"/>
      <c r="D5954" s="1"/>
      <c r="E5954" s="1"/>
      <c r="F5954" s="1"/>
      <c r="G5954" s="1"/>
      <c r="H5954" s="1"/>
      <c r="I5954" s="32"/>
      <c r="J5954" s="32"/>
      <c r="K5954" s="27"/>
      <c r="L5954" s="27"/>
      <c r="M5954" s="1"/>
      <c r="N5954" s="92"/>
      <c r="O5954" s="1"/>
      <c r="P5954" s="46"/>
    </row>
    <row r="5955" spans="1:16" ht="16.5" customHeight="1">
      <c r="A5955" s="8"/>
      <c r="B5955" s="1"/>
      <c r="C5955" s="1"/>
      <c r="D5955" s="1"/>
      <c r="E5955" s="1"/>
      <c r="F5955" s="1"/>
      <c r="G5955" s="1"/>
      <c r="H5955" s="1"/>
      <c r="I5955" s="32"/>
      <c r="J5955" s="32"/>
      <c r="K5955" s="27"/>
      <c r="L5955" s="27"/>
      <c r="M5955" s="1"/>
      <c r="N5955" s="92"/>
      <c r="O5955" s="1"/>
      <c r="P5955" s="46"/>
    </row>
    <row r="5956" spans="1:16" ht="16.5" customHeight="1">
      <c r="A5956" s="8"/>
      <c r="B5956" s="1"/>
      <c r="C5956" s="1"/>
      <c r="D5956" s="1"/>
      <c r="E5956" s="1"/>
      <c r="F5956" s="1"/>
      <c r="G5956" s="1"/>
      <c r="H5956" s="1"/>
      <c r="I5956" s="32"/>
      <c r="J5956" s="32"/>
      <c r="K5956" s="27"/>
      <c r="L5956" s="27"/>
      <c r="M5956" s="1"/>
      <c r="N5956" s="92"/>
      <c r="O5956" s="1"/>
      <c r="P5956" s="46"/>
    </row>
    <row r="5957" spans="1:16" ht="16.5" customHeight="1">
      <c r="A5957" s="8"/>
      <c r="B5957" s="1"/>
      <c r="C5957" s="1"/>
      <c r="D5957" s="1"/>
      <c r="E5957" s="1"/>
      <c r="F5957" s="1"/>
      <c r="G5957" s="1"/>
      <c r="H5957" s="1"/>
      <c r="I5957" s="32"/>
      <c r="J5957" s="32"/>
      <c r="K5957" s="27"/>
      <c r="L5957" s="27"/>
      <c r="M5957" s="1"/>
      <c r="N5957" s="92"/>
      <c r="O5957" s="1"/>
      <c r="P5957" s="46"/>
    </row>
    <row r="5958" spans="1:16" ht="16.5" customHeight="1">
      <c r="A5958" s="8"/>
      <c r="B5958" s="1"/>
      <c r="C5958" s="1"/>
      <c r="D5958" s="1"/>
      <c r="E5958" s="1"/>
      <c r="F5958" s="1"/>
      <c r="G5958" s="1"/>
      <c r="H5958" s="1"/>
      <c r="I5958" s="32"/>
      <c r="J5958" s="32"/>
      <c r="K5958" s="27"/>
      <c r="L5958" s="27"/>
      <c r="M5958" s="1"/>
      <c r="N5958" s="92"/>
      <c r="O5958" s="1"/>
      <c r="P5958" s="46"/>
    </row>
    <row r="5959" spans="1:16" ht="16.5" customHeight="1">
      <c r="A5959" s="8"/>
      <c r="B5959" s="1"/>
      <c r="C5959" s="1"/>
      <c r="D5959" s="1"/>
      <c r="E5959" s="1"/>
      <c r="F5959" s="1"/>
      <c r="G5959" s="1"/>
      <c r="H5959" s="1"/>
      <c r="I5959" s="32"/>
      <c r="J5959" s="32"/>
      <c r="K5959" s="27"/>
      <c r="L5959" s="27"/>
      <c r="M5959" s="1"/>
      <c r="N5959" s="92"/>
      <c r="O5959" s="1"/>
      <c r="P5959" s="46"/>
    </row>
    <row r="5960" spans="1:16" ht="16.5" customHeight="1">
      <c r="A5960" s="8"/>
      <c r="B5960" s="1"/>
      <c r="C5960" s="1"/>
      <c r="D5960" s="1"/>
      <c r="E5960" s="1"/>
      <c r="F5960" s="1"/>
      <c r="G5960" s="1"/>
      <c r="H5960" s="1"/>
      <c r="I5960" s="32"/>
      <c r="J5960" s="32"/>
      <c r="K5960" s="27"/>
      <c r="L5960" s="27"/>
      <c r="M5960" s="1"/>
      <c r="N5960" s="92"/>
      <c r="O5960" s="1"/>
      <c r="P5960" s="46"/>
    </row>
    <row r="5961" spans="1:16" ht="16.5" customHeight="1">
      <c r="A5961" s="8"/>
      <c r="B5961" s="1"/>
      <c r="C5961" s="1"/>
      <c r="D5961" s="1"/>
      <c r="E5961" s="1"/>
      <c r="F5961" s="1"/>
      <c r="G5961" s="1"/>
      <c r="H5961" s="1"/>
      <c r="I5961" s="32"/>
      <c r="J5961" s="32"/>
      <c r="K5961" s="27"/>
      <c r="L5961" s="27"/>
      <c r="M5961" s="1"/>
      <c r="N5961" s="92"/>
      <c r="O5961" s="1"/>
      <c r="P5961" s="46"/>
    </row>
    <row r="5962" spans="1:16" ht="16.5" customHeight="1">
      <c r="A5962" s="8"/>
      <c r="B5962" s="1"/>
      <c r="C5962" s="1"/>
      <c r="D5962" s="1"/>
      <c r="E5962" s="1"/>
      <c r="F5962" s="1"/>
      <c r="G5962" s="1"/>
      <c r="H5962" s="1"/>
      <c r="I5962" s="32"/>
      <c r="J5962" s="32"/>
      <c r="K5962" s="27"/>
      <c r="L5962" s="27"/>
      <c r="M5962" s="1"/>
      <c r="N5962" s="92"/>
      <c r="O5962" s="1"/>
      <c r="P5962" s="46"/>
    </row>
    <row r="5963" spans="1:16" ht="16.5" customHeight="1">
      <c r="A5963" s="8"/>
      <c r="B5963" s="1"/>
      <c r="C5963" s="1"/>
      <c r="D5963" s="1"/>
      <c r="E5963" s="1"/>
      <c r="F5963" s="1"/>
      <c r="G5963" s="1"/>
      <c r="H5963" s="1"/>
      <c r="I5963" s="32"/>
      <c r="J5963" s="32"/>
      <c r="K5963" s="27"/>
      <c r="L5963" s="27"/>
      <c r="M5963" s="1"/>
      <c r="N5963" s="92"/>
      <c r="O5963" s="1"/>
      <c r="P5963" s="46"/>
    </row>
    <row r="5964" spans="1:16" ht="16.5" customHeight="1">
      <c r="A5964" s="8"/>
      <c r="B5964" s="1"/>
      <c r="C5964" s="1"/>
      <c r="D5964" s="1"/>
      <c r="E5964" s="1"/>
      <c r="F5964" s="1"/>
      <c r="G5964" s="1"/>
      <c r="H5964" s="1"/>
      <c r="I5964" s="32"/>
      <c r="J5964" s="32"/>
      <c r="K5964" s="27"/>
      <c r="L5964" s="27"/>
      <c r="M5964" s="1"/>
      <c r="N5964" s="92"/>
      <c r="O5964" s="1"/>
      <c r="P5964" s="46"/>
    </row>
    <row r="5965" spans="1:16" ht="16.5" customHeight="1">
      <c r="A5965" s="8"/>
      <c r="B5965" s="1"/>
      <c r="C5965" s="1"/>
      <c r="D5965" s="1"/>
      <c r="E5965" s="1"/>
      <c r="F5965" s="1"/>
      <c r="G5965" s="1"/>
      <c r="H5965" s="1"/>
      <c r="I5965" s="32"/>
      <c r="J5965" s="32"/>
      <c r="K5965" s="27"/>
      <c r="L5965" s="27"/>
      <c r="M5965" s="1"/>
      <c r="N5965" s="92"/>
      <c r="O5965" s="1"/>
      <c r="P5965" s="46"/>
    </row>
    <row r="5966" spans="1:16" ht="16.5" customHeight="1">
      <c r="A5966" s="8"/>
      <c r="B5966" s="1"/>
      <c r="C5966" s="1"/>
      <c r="D5966" s="1"/>
      <c r="E5966" s="1"/>
      <c r="F5966" s="1"/>
      <c r="G5966" s="1"/>
      <c r="H5966" s="1"/>
      <c r="I5966" s="32"/>
      <c r="J5966" s="32"/>
      <c r="K5966" s="27"/>
      <c r="L5966" s="27"/>
      <c r="M5966" s="1"/>
      <c r="N5966" s="92"/>
      <c r="O5966" s="1"/>
      <c r="P5966" s="46"/>
    </row>
    <row r="5967" spans="1:16" ht="16.5" customHeight="1">
      <c r="A5967" s="8"/>
      <c r="B5967" s="1"/>
      <c r="C5967" s="1"/>
      <c r="D5967" s="1"/>
      <c r="E5967" s="1"/>
      <c r="F5967" s="1"/>
      <c r="G5967" s="1"/>
      <c r="H5967" s="1"/>
      <c r="I5967" s="32"/>
      <c r="J5967" s="32"/>
      <c r="K5967" s="27"/>
      <c r="L5967" s="27"/>
      <c r="M5967" s="1"/>
      <c r="N5967" s="92"/>
      <c r="O5967" s="1"/>
      <c r="P5967" s="46"/>
    </row>
    <row r="5968" spans="1:16" ht="16.5" customHeight="1">
      <c r="A5968" s="8"/>
      <c r="B5968" s="1"/>
      <c r="C5968" s="1"/>
      <c r="D5968" s="1"/>
      <c r="E5968" s="1"/>
      <c r="F5968" s="1"/>
      <c r="G5968" s="1"/>
      <c r="H5968" s="1"/>
      <c r="I5968" s="32"/>
      <c r="J5968" s="32"/>
      <c r="K5968" s="27"/>
      <c r="L5968" s="27"/>
      <c r="M5968" s="1"/>
      <c r="N5968" s="92"/>
      <c r="O5968" s="1"/>
      <c r="P5968" s="46"/>
    </row>
    <row r="5969" spans="1:16" ht="16.5" customHeight="1">
      <c r="A5969" s="8"/>
      <c r="B5969" s="1"/>
      <c r="C5969" s="1"/>
      <c r="D5969" s="1"/>
      <c r="E5969" s="1"/>
      <c r="F5969" s="1"/>
      <c r="G5969" s="1"/>
      <c r="H5969" s="1"/>
      <c r="I5969" s="32"/>
      <c r="J5969" s="32"/>
      <c r="K5969" s="27"/>
      <c r="L5969" s="27"/>
      <c r="M5969" s="1"/>
      <c r="N5969" s="92"/>
      <c r="O5969" s="1"/>
      <c r="P5969" s="46"/>
    </row>
    <row r="5970" spans="1:16" ht="16.5" customHeight="1">
      <c r="A5970" s="8"/>
      <c r="B5970" s="1"/>
      <c r="C5970" s="1"/>
      <c r="D5970" s="1"/>
      <c r="E5970" s="1"/>
      <c r="F5970" s="1"/>
      <c r="G5970" s="1"/>
      <c r="H5970" s="1"/>
      <c r="I5970" s="32"/>
      <c r="J5970" s="32"/>
      <c r="K5970" s="27"/>
      <c r="L5970" s="27"/>
      <c r="M5970" s="1"/>
      <c r="N5970" s="92"/>
      <c r="O5970" s="1"/>
      <c r="P5970" s="46"/>
    </row>
    <row r="5971" spans="1:16" ht="16.5" customHeight="1">
      <c r="A5971" s="8"/>
      <c r="B5971" s="1"/>
      <c r="C5971" s="1"/>
      <c r="D5971" s="1"/>
      <c r="E5971" s="1"/>
      <c r="F5971" s="1"/>
      <c r="G5971" s="1"/>
      <c r="H5971" s="1"/>
      <c r="I5971" s="32"/>
      <c r="J5971" s="32"/>
      <c r="K5971" s="27"/>
      <c r="L5971" s="27"/>
      <c r="M5971" s="1"/>
      <c r="N5971" s="92"/>
      <c r="O5971" s="1"/>
      <c r="P5971" s="46"/>
    </row>
    <row r="5972" spans="1:16" ht="16.5" customHeight="1">
      <c r="A5972" s="8"/>
      <c r="B5972" s="1"/>
      <c r="C5972" s="1"/>
      <c r="D5972" s="1"/>
      <c r="E5972" s="1"/>
      <c r="F5972" s="1"/>
      <c r="G5972" s="1"/>
      <c r="H5972" s="1"/>
      <c r="I5972" s="32"/>
      <c r="J5972" s="32"/>
      <c r="K5972" s="27"/>
      <c r="L5972" s="27"/>
      <c r="M5972" s="1"/>
      <c r="N5972" s="92"/>
      <c r="O5972" s="1"/>
      <c r="P5972" s="46"/>
    </row>
    <row r="5973" spans="1:16" ht="16.5" customHeight="1">
      <c r="A5973" s="8"/>
      <c r="B5973" s="1"/>
      <c r="C5973" s="1"/>
      <c r="D5973" s="1"/>
      <c r="E5973" s="1"/>
      <c r="F5973" s="1"/>
      <c r="G5973" s="1"/>
      <c r="H5973" s="1"/>
      <c r="I5973" s="32"/>
      <c r="J5973" s="32"/>
      <c r="K5973" s="27"/>
      <c r="L5973" s="27"/>
      <c r="M5973" s="1"/>
      <c r="N5973" s="92"/>
      <c r="O5973" s="1"/>
      <c r="P5973" s="46"/>
    </row>
    <row r="5974" spans="1:16" ht="16.5" customHeight="1">
      <c r="A5974" s="8"/>
      <c r="B5974" s="1"/>
      <c r="C5974" s="1"/>
      <c r="D5974" s="1"/>
      <c r="E5974" s="1"/>
      <c r="F5974" s="1"/>
      <c r="G5974" s="1"/>
      <c r="H5974" s="1"/>
      <c r="I5974" s="32"/>
      <c r="J5974" s="32"/>
      <c r="K5974" s="27"/>
      <c r="L5974" s="27"/>
      <c r="M5974" s="1"/>
      <c r="N5974" s="92"/>
      <c r="O5974" s="1"/>
      <c r="P5974" s="46"/>
    </row>
    <row r="5975" spans="1:16" ht="16.5" customHeight="1">
      <c r="A5975" s="8"/>
      <c r="B5975" s="1"/>
      <c r="C5975" s="1"/>
      <c r="D5975" s="1"/>
      <c r="E5975" s="1"/>
      <c r="F5975" s="1"/>
      <c r="G5975" s="1"/>
      <c r="H5975" s="1"/>
      <c r="I5975" s="32"/>
      <c r="J5975" s="32"/>
      <c r="K5975" s="27"/>
      <c r="L5975" s="27"/>
      <c r="M5975" s="1"/>
      <c r="N5975" s="92"/>
      <c r="O5975" s="1"/>
      <c r="P5975" s="46"/>
    </row>
    <row r="5976" spans="1:16" ht="16.5" customHeight="1">
      <c r="A5976" s="8"/>
      <c r="B5976" s="1"/>
      <c r="C5976" s="1"/>
      <c r="D5976" s="1"/>
      <c r="E5976" s="1"/>
      <c r="F5976" s="1"/>
      <c r="G5976" s="1"/>
      <c r="H5976" s="1"/>
      <c r="I5976" s="32"/>
      <c r="J5976" s="32"/>
      <c r="K5976" s="27"/>
      <c r="L5976" s="27"/>
      <c r="M5976" s="1"/>
      <c r="N5976" s="92"/>
      <c r="O5976" s="1"/>
      <c r="P5976" s="46"/>
    </row>
    <row r="5977" spans="1:16" ht="16.5" customHeight="1">
      <c r="A5977" s="8"/>
      <c r="B5977" s="1"/>
      <c r="C5977" s="1"/>
      <c r="D5977" s="1"/>
      <c r="E5977" s="1"/>
      <c r="F5977" s="1"/>
      <c r="G5977" s="1"/>
      <c r="H5977" s="1"/>
      <c r="I5977" s="32"/>
      <c r="J5977" s="32"/>
      <c r="K5977" s="27"/>
      <c r="L5977" s="27"/>
      <c r="M5977" s="1"/>
      <c r="N5977" s="92"/>
      <c r="O5977" s="1"/>
      <c r="P5977" s="46"/>
    </row>
    <row r="5978" spans="1:16" ht="16.5" customHeight="1">
      <c r="A5978" s="8"/>
      <c r="B5978" s="1"/>
      <c r="C5978" s="1"/>
      <c r="D5978" s="1"/>
      <c r="E5978" s="1"/>
      <c r="F5978" s="1"/>
      <c r="G5978" s="1"/>
      <c r="H5978" s="1"/>
      <c r="I5978" s="32"/>
      <c r="J5978" s="32"/>
      <c r="K5978" s="27"/>
      <c r="L5978" s="27"/>
      <c r="M5978" s="1"/>
      <c r="N5978" s="92"/>
      <c r="O5978" s="1"/>
      <c r="P5978" s="46"/>
    </row>
    <row r="5979" spans="1:16" ht="16.5" customHeight="1">
      <c r="A5979" s="8"/>
      <c r="B5979" s="1"/>
      <c r="C5979" s="1"/>
      <c r="D5979" s="1"/>
      <c r="E5979" s="1"/>
      <c r="F5979" s="1"/>
      <c r="G5979" s="1"/>
      <c r="H5979" s="1"/>
      <c r="I5979" s="32"/>
      <c r="J5979" s="32"/>
      <c r="K5979" s="27"/>
      <c r="L5979" s="27"/>
      <c r="M5979" s="1"/>
      <c r="N5979" s="92"/>
      <c r="O5979" s="1"/>
      <c r="P5979" s="46"/>
    </row>
    <row r="5980" spans="1:16" ht="16.5" customHeight="1">
      <c r="A5980" s="8"/>
      <c r="B5980" s="1"/>
      <c r="C5980" s="1"/>
      <c r="D5980" s="1"/>
      <c r="E5980" s="1"/>
      <c r="F5980" s="1"/>
      <c r="G5980" s="1"/>
      <c r="H5980" s="1"/>
      <c r="I5980" s="32"/>
      <c r="J5980" s="32"/>
      <c r="K5980" s="27"/>
      <c r="L5980" s="27"/>
      <c r="M5980" s="1"/>
      <c r="N5980" s="92"/>
      <c r="O5980" s="1"/>
      <c r="P5980" s="46"/>
    </row>
    <row r="5981" spans="1:16" ht="16.5" customHeight="1">
      <c r="A5981" s="8"/>
      <c r="B5981" s="1"/>
      <c r="C5981" s="1"/>
      <c r="D5981" s="1"/>
      <c r="E5981" s="1"/>
      <c r="F5981" s="1"/>
      <c r="G5981" s="1"/>
      <c r="H5981" s="1"/>
      <c r="I5981" s="32"/>
      <c r="J5981" s="32"/>
      <c r="K5981" s="27"/>
      <c r="L5981" s="27"/>
      <c r="M5981" s="1"/>
      <c r="N5981" s="92"/>
      <c r="O5981" s="1"/>
      <c r="P5981" s="46"/>
    </row>
    <row r="5982" spans="1:16" ht="16.5" customHeight="1">
      <c r="A5982" s="8"/>
      <c r="B5982" s="1"/>
      <c r="C5982" s="1"/>
      <c r="D5982" s="1"/>
      <c r="E5982" s="1"/>
      <c r="F5982" s="1"/>
      <c r="G5982" s="1"/>
      <c r="H5982" s="1"/>
      <c r="I5982" s="32"/>
      <c r="J5982" s="32"/>
      <c r="K5982" s="27"/>
      <c r="L5982" s="27"/>
      <c r="M5982" s="1"/>
      <c r="N5982" s="92"/>
      <c r="O5982" s="1"/>
      <c r="P5982" s="46"/>
    </row>
    <row r="5983" spans="1:16" ht="16.5" customHeight="1">
      <c r="A5983" s="8"/>
      <c r="B5983" s="1"/>
      <c r="C5983" s="1"/>
      <c r="D5983" s="1"/>
      <c r="E5983" s="1"/>
      <c r="F5983" s="1"/>
      <c r="G5983" s="1"/>
      <c r="H5983" s="1"/>
      <c r="I5983" s="32"/>
      <c r="J5983" s="32"/>
      <c r="K5983" s="27"/>
      <c r="L5983" s="27"/>
      <c r="M5983" s="1"/>
      <c r="N5983" s="92"/>
      <c r="O5983" s="1"/>
      <c r="P5983" s="46"/>
    </row>
    <row r="5984" spans="1:16" ht="16.5" customHeight="1">
      <c r="A5984" s="8"/>
      <c r="B5984" s="1"/>
      <c r="C5984" s="1"/>
      <c r="D5984" s="1"/>
      <c r="E5984" s="1"/>
      <c r="F5984" s="1"/>
      <c r="G5984" s="1"/>
      <c r="H5984" s="1"/>
      <c r="I5984" s="32"/>
      <c r="J5984" s="32"/>
      <c r="K5984" s="27"/>
      <c r="L5984" s="27"/>
      <c r="M5984" s="1"/>
      <c r="N5984" s="92"/>
      <c r="O5984" s="1"/>
      <c r="P5984" s="46"/>
    </row>
    <row r="5985" spans="1:16" ht="16.5" customHeight="1">
      <c r="A5985" s="8"/>
      <c r="B5985" s="1"/>
      <c r="C5985" s="1"/>
      <c r="D5985" s="1"/>
      <c r="E5985" s="1"/>
      <c r="F5985" s="1"/>
      <c r="G5985" s="1"/>
      <c r="H5985" s="1"/>
      <c r="I5985" s="32"/>
      <c r="J5985" s="32"/>
      <c r="K5985" s="27"/>
      <c r="L5985" s="27"/>
      <c r="M5985" s="1"/>
      <c r="N5985" s="92"/>
      <c r="O5985" s="1"/>
      <c r="P5985" s="46"/>
    </row>
    <row r="5986" spans="1:16" ht="16.5" customHeight="1">
      <c r="A5986" s="8"/>
      <c r="B5986" s="1"/>
      <c r="C5986" s="1"/>
      <c r="D5986" s="1"/>
      <c r="E5986" s="1"/>
      <c r="F5986" s="1"/>
      <c r="G5986" s="1"/>
      <c r="H5986" s="1"/>
      <c r="I5986" s="32"/>
      <c r="J5986" s="32"/>
      <c r="K5986" s="27"/>
      <c r="L5986" s="27"/>
      <c r="M5986" s="1"/>
      <c r="N5986" s="92"/>
      <c r="O5986" s="1"/>
      <c r="P5986" s="46"/>
    </row>
    <row r="5987" spans="1:16" ht="16.5" customHeight="1">
      <c r="A5987" s="8"/>
      <c r="B5987" s="1"/>
      <c r="C5987" s="1"/>
      <c r="D5987" s="1"/>
      <c r="E5987" s="1"/>
      <c r="F5987" s="1"/>
      <c r="G5987" s="1"/>
      <c r="H5987" s="1"/>
      <c r="I5987" s="32"/>
      <c r="J5987" s="32"/>
      <c r="K5987" s="27"/>
      <c r="L5987" s="27"/>
      <c r="M5987" s="1"/>
      <c r="N5987" s="92"/>
      <c r="O5987" s="1"/>
      <c r="P5987" s="46"/>
    </row>
    <row r="5988" spans="1:16" ht="16.5" customHeight="1">
      <c r="A5988" s="8"/>
      <c r="B5988" s="1"/>
      <c r="C5988" s="1"/>
      <c r="D5988" s="1"/>
      <c r="E5988" s="1"/>
      <c r="F5988" s="1"/>
      <c r="G5988" s="1"/>
      <c r="H5988" s="1"/>
      <c r="I5988" s="32"/>
      <c r="J5988" s="32"/>
      <c r="K5988" s="27"/>
      <c r="L5988" s="27"/>
      <c r="M5988" s="1"/>
      <c r="N5988" s="92"/>
      <c r="O5988" s="1"/>
      <c r="P5988" s="46"/>
    </row>
    <row r="5989" spans="1:16" ht="16.5" customHeight="1">
      <c r="A5989" s="8"/>
      <c r="B5989" s="1"/>
      <c r="C5989" s="1"/>
      <c r="D5989" s="1"/>
      <c r="E5989" s="1"/>
      <c r="F5989" s="1"/>
      <c r="G5989" s="1"/>
      <c r="H5989" s="1"/>
      <c r="I5989" s="32"/>
      <c r="J5989" s="32"/>
      <c r="K5989" s="27"/>
      <c r="L5989" s="27"/>
      <c r="M5989" s="1"/>
      <c r="N5989" s="92"/>
      <c r="O5989" s="1"/>
      <c r="P5989" s="46"/>
    </row>
    <row r="5990" spans="1:16" ht="16.5" customHeight="1">
      <c r="A5990" s="8"/>
      <c r="B5990" s="1"/>
      <c r="C5990" s="1"/>
      <c r="D5990" s="1"/>
      <c r="E5990" s="1"/>
      <c r="F5990" s="1"/>
      <c r="G5990" s="1"/>
      <c r="H5990" s="1"/>
      <c r="I5990" s="32"/>
      <c r="J5990" s="32"/>
      <c r="K5990" s="27"/>
      <c r="L5990" s="27"/>
      <c r="M5990" s="1"/>
      <c r="N5990" s="92"/>
      <c r="O5990" s="1"/>
      <c r="P5990" s="46"/>
    </row>
    <row r="5991" spans="1:16" ht="16.5" customHeight="1">
      <c r="A5991" s="8"/>
      <c r="B5991" s="1"/>
      <c r="C5991" s="1"/>
      <c r="D5991" s="1"/>
      <c r="E5991" s="1"/>
      <c r="F5991" s="1"/>
      <c r="G5991" s="1"/>
      <c r="H5991" s="1"/>
      <c r="I5991" s="32"/>
      <c r="J5991" s="32"/>
      <c r="K5991" s="27"/>
      <c r="L5991" s="27"/>
      <c r="M5991" s="1"/>
      <c r="N5991" s="92"/>
      <c r="O5991" s="1"/>
      <c r="P5991" s="46"/>
    </row>
    <row r="5992" spans="1:16" ht="16.5" customHeight="1">
      <c r="A5992" s="8"/>
      <c r="B5992" s="1"/>
      <c r="C5992" s="1"/>
      <c r="D5992" s="1"/>
      <c r="E5992" s="1"/>
      <c r="F5992" s="1"/>
      <c r="G5992" s="1"/>
      <c r="H5992" s="1"/>
      <c r="I5992" s="32"/>
      <c r="J5992" s="32"/>
      <c r="K5992" s="27"/>
      <c r="L5992" s="27"/>
      <c r="M5992" s="1"/>
      <c r="N5992" s="92"/>
      <c r="O5992" s="1"/>
      <c r="P5992" s="46"/>
    </row>
    <row r="5993" spans="1:16" ht="16.5" customHeight="1">
      <c r="A5993" s="8"/>
      <c r="B5993" s="1"/>
      <c r="C5993" s="1"/>
      <c r="D5993" s="1"/>
      <c r="E5993" s="1"/>
      <c r="F5993" s="1"/>
      <c r="G5993" s="1"/>
      <c r="H5993" s="1"/>
      <c r="I5993" s="32"/>
      <c r="J5993" s="32"/>
      <c r="K5993" s="27"/>
      <c r="L5993" s="27"/>
      <c r="M5993" s="1"/>
      <c r="N5993" s="92"/>
      <c r="O5993" s="1"/>
      <c r="P5993" s="46"/>
    </row>
    <row r="5994" spans="1:16" ht="16.5" customHeight="1">
      <c r="A5994" s="8"/>
      <c r="B5994" s="1"/>
      <c r="C5994" s="1"/>
      <c r="D5994" s="1"/>
      <c r="E5994" s="1"/>
      <c r="F5994" s="1"/>
      <c r="G5994" s="1"/>
      <c r="H5994" s="1"/>
      <c r="I5994" s="32"/>
      <c r="J5994" s="32"/>
      <c r="K5994" s="27"/>
      <c r="L5994" s="27"/>
      <c r="M5994" s="1"/>
      <c r="N5994" s="92"/>
      <c r="O5994" s="1"/>
      <c r="P5994" s="46"/>
    </row>
    <row r="5995" spans="1:16" ht="16.5" customHeight="1">
      <c r="A5995" s="8"/>
      <c r="B5995" s="1"/>
      <c r="C5995" s="1"/>
      <c r="D5995" s="1"/>
      <c r="E5995" s="1"/>
      <c r="F5995" s="1"/>
      <c r="G5995" s="1"/>
      <c r="H5995" s="1"/>
      <c r="I5995" s="32"/>
      <c r="J5995" s="32"/>
      <c r="K5995" s="27"/>
      <c r="L5995" s="27"/>
      <c r="M5995" s="1"/>
      <c r="N5995" s="92"/>
      <c r="O5995" s="1"/>
      <c r="P5995" s="46"/>
    </row>
    <row r="5996" spans="1:16" ht="16.5" customHeight="1">
      <c r="A5996" s="8"/>
      <c r="B5996" s="1"/>
      <c r="C5996" s="1"/>
      <c r="D5996" s="1"/>
      <c r="E5996" s="1"/>
      <c r="F5996" s="1"/>
      <c r="G5996" s="1"/>
      <c r="H5996" s="1"/>
      <c r="I5996" s="32"/>
      <c r="J5996" s="32"/>
      <c r="K5996" s="27"/>
      <c r="L5996" s="27"/>
      <c r="M5996" s="1"/>
      <c r="N5996" s="92"/>
      <c r="O5996" s="1"/>
      <c r="P5996" s="46"/>
    </row>
    <row r="5997" spans="1:16" ht="16.5" customHeight="1">
      <c r="A5997" s="8"/>
      <c r="B5997" s="1"/>
      <c r="C5997" s="1"/>
      <c r="D5997" s="1"/>
      <c r="E5997" s="1"/>
      <c r="F5997" s="1"/>
      <c r="G5997" s="1"/>
      <c r="H5997" s="1"/>
      <c r="I5997" s="32"/>
      <c r="J5997" s="32"/>
      <c r="K5997" s="27"/>
      <c r="L5997" s="27"/>
      <c r="M5997" s="1"/>
      <c r="N5997" s="92"/>
      <c r="O5997" s="1"/>
      <c r="P5997" s="46"/>
    </row>
    <row r="5998" spans="1:16" ht="16.5" customHeight="1">
      <c r="A5998" s="8"/>
      <c r="B5998" s="1"/>
      <c r="C5998" s="1"/>
      <c r="D5998" s="1"/>
      <c r="E5998" s="1"/>
      <c r="F5998" s="1"/>
      <c r="G5998" s="1"/>
      <c r="H5998" s="1"/>
      <c r="I5998" s="32"/>
      <c r="J5998" s="32"/>
      <c r="K5998" s="27"/>
      <c r="L5998" s="27"/>
      <c r="M5998" s="1"/>
      <c r="N5998" s="92"/>
      <c r="O5998" s="1"/>
      <c r="P5998" s="46"/>
    </row>
    <row r="5999" spans="1:16" ht="16.5" customHeight="1">
      <c r="A5999" s="8"/>
      <c r="B5999" s="1"/>
      <c r="C5999" s="1"/>
      <c r="D5999" s="1"/>
      <c r="E5999" s="1"/>
      <c r="F5999" s="1"/>
      <c r="G5999" s="1"/>
      <c r="H5999" s="1"/>
      <c r="I5999" s="32"/>
      <c r="J5999" s="32"/>
      <c r="K5999" s="27"/>
      <c r="L5999" s="27"/>
      <c r="M5999" s="1"/>
      <c r="N5999" s="92"/>
      <c r="O5999" s="1"/>
      <c r="P5999" s="46"/>
    </row>
    <row r="6000" spans="1:16" ht="16.5" customHeight="1">
      <c r="A6000" s="8"/>
      <c r="B6000" s="1"/>
      <c r="C6000" s="1"/>
      <c r="D6000" s="1"/>
      <c r="E6000" s="1"/>
      <c r="F6000" s="1"/>
      <c r="G6000" s="1"/>
      <c r="H6000" s="1"/>
      <c r="I6000" s="32"/>
      <c r="J6000" s="32"/>
      <c r="K6000" s="27"/>
      <c r="L6000" s="27"/>
      <c r="M6000" s="1"/>
      <c r="N6000" s="92"/>
      <c r="O6000" s="1"/>
      <c r="P6000" s="46"/>
    </row>
    <row r="6001" spans="1:16" ht="16.5" customHeight="1">
      <c r="A6001" s="8"/>
      <c r="B6001" s="1"/>
      <c r="C6001" s="1"/>
      <c r="D6001" s="1"/>
      <c r="E6001" s="1"/>
      <c r="F6001" s="1"/>
      <c r="G6001" s="1"/>
      <c r="H6001" s="1"/>
      <c r="I6001" s="32"/>
      <c r="J6001" s="32"/>
      <c r="K6001" s="27"/>
      <c r="L6001" s="27"/>
      <c r="M6001" s="1"/>
      <c r="N6001" s="92"/>
      <c r="O6001" s="1"/>
      <c r="P6001" s="46"/>
    </row>
    <row r="6002" spans="1:16" ht="16.5" customHeight="1">
      <c r="A6002" s="8"/>
      <c r="B6002" s="1"/>
      <c r="C6002" s="1"/>
      <c r="D6002" s="1"/>
      <c r="E6002" s="1"/>
      <c r="F6002" s="1"/>
      <c r="G6002" s="1"/>
      <c r="H6002" s="1"/>
      <c r="I6002" s="32"/>
      <c r="J6002" s="32"/>
      <c r="K6002" s="27"/>
      <c r="L6002" s="27"/>
      <c r="M6002" s="1"/>
      <c r="N6002" s="92"/>
      <c r="O6002" s="1"/>
      <c r="P6002" s="46"/>
    </row>
    <row r="6003" spans="1:16" ht="16.5" customHeight="1">
      <c r="A6003" s="8"/>
      <c r="B6003" s="1"/>
      <c r="C6003" s="1"/>
      <c r="D6003" s="1"/>
      <c r="E6003" s="1"/>
      <c r="F6003" s="1"/>
      <c r="G6003" s="1"/>
      <c r="H6003" s="1"/>
      <c r="I6003" s="32"/>
      <c r="J6003" s="32"/>
      <c r="K6003" s="27"/>
      <c r="L6003" s="27"/>
      <c r="M6003" s="1"/>
      <c r="N6003" s="92"/>
      <c r="O6003" s="1"/>
      <c r="P6003" s="46"/>
    </row>
    <row r="6004" spans="1:16" ht="16.5" customHeight="1">
      <c r="A6004" s="8"/>
      <c r="B6004" s="1"/>
      <c r="C6004" s="1"/>
      <c r="D6004" s="1"/>
      <c r="E6004" s="1"/>
      <c r="F6004" s="1"/>
      <c r="G6004" s="1"/>
      <c r="H6004" s="1"/>
      <c r="I6004" s="32"/>
      <c r="J6004" s="32"/>
      <c r="K6004" s="27"/>
      <c r="L6004" s="27"/>
      <c r="M6004" s="1"/>
      <c r="N6004" s="92"/>
      <c r="O6004" s="1"/>
      <c r="P6004" s="46"/>
    </row>
    <row r="6005" spans="1:16" ht="16.5" customHeight="1">
      <c r="A6005" s="8"/>
      <c r="B6005" s="1"/>
      <c r="C6005" s="1"/>
      <c r="D6005" s="1"/>
      <c r="E6005" s="1"/>
      <c r="F6005" s="1"/>
      <c r="G6005" s="1"/>
      <c r="H6005" s="1"/>
      <c r="I6005" s="32"/>
      <c r="J6005" s="32"/>
      <c r="K6005" s="27"/>
      <c r="L6005" s="27"/>
      <c r="M6005" s="1"/>
      <c r="N6005" s="92"/>
      <c r="O6005" s="1"/>
      <c r="P6005" s="46"/>
    </row>
    <row r="6006" spans="1:16" ht="16.5" customHeight="1">
      <c r="A6006" s="8"/>
      <c r="B6006" s="1"/>
      <c r="C6006" s="1"/>
      <c r="D6006" s="1"/>
      <c r="E6006" s="1"/>
      <c r="F6006" s="1"/>
      <c r="G6006" s="1"/>
      <c r="H6006" s="1"/>
      <c r="I6006" s="32"/>
      <c r="J6006" s="32"/>
      <c r="K6006" s="27"/>
      <c r="L6006" s="27"/>
      <c r="M6006" s="1"/>
      <c r="N6006" s="92"/>
      <c r="O6006" s="1"/>
      <c r="P6006" s="46"/>
    </row>
    <row r="6007" spans="1:16" ht="16.5" customHeight="1">
      <c r="A6007" s="8"/>
      <c r="B6007" s="1"/>
      <c r="C6007" s="1"/>
      <c r="D6007" s="1"/>
      <c r="E6007" s="1"/>
      <c r="F6007" s="1"/>
      <c r="G6007" s="1"/>
      <c r="H6007" s="1"/>
      <c r="I6007" s="32"/>
      <c r="J6007" s="32"/>
      <c r="K6007" s="27"/>
      <c r="L6007" s="27"/>
      <c r="M6007" s="1"/>
      <c r="N6007" s="92"/>
      <c r="O6007" s="1"/>
      <c r="P6007" s="46"/>
    </row>
    <row r="6008" spans="1:16" ht="16.5" customHeight="1">
      <c r="A6008" s="8"/>
      <c r="B6008" s="1"/>
      <c r="C6008" s="1"/>
      <c r="D6008" s="1"/>
      <c r="E6008" s="1"/>
      <c r="F6008" s="1"/>
      <c r="G6008" s="1"/>
      <c r="H6008" s="1"/>
      <c r="I6008" s="32"/>
      <c r="J6008" s="32"/>
      <c r="K6008" s="27"/>
      <c r="L6008" s="27"/>
      <c r="M6008" s="1"/>
      <c r="N6008" s="92"/>
      <c r="O6008" s="1"/>
      <c r="P6008" s="46"/>
    </row>
    <row r="6009" spans="1:16" ht="16.5" customHeight="1">
      <c r="A6009" s="8"/>
      <c r="B6009" s="1"/>
      <c r="C6009" s="1"/>
      <c r="D6009" s="1"/>
      <c r="E6009" s="1"/>
      <c r="F6009" s="1"/>
      <c r="G6009" s="1"/>
      <c r="H6009" s="1"/>
      <c r="I6009" s="32"/>
      <c r="J6009" s="32"/>
      <c r="K6009" s="27"/>
      <c r="L6009" s="27"/>
      <c r="M6009" s="1"/>
      <c r="N6009" s="92"/>
      <c r="O6009" s="1"/>
      <c r="P6009" s="46"/>
    </row>
    <row r="6010" spans="1:16" ht="16.5" customHeight="1">
      <c r="A6010" s="8"/>
      <c r="B6010" s="1"/>
      <c r="C6010" s="1"/>
      <c r="D6010" s="1"/>
      <c r="E6010" s="1"/>
      <c r="F6010" s="1"/>
      <c r="G6010" s="1"/>
      <c r="H6010" s="1"/>
      <c r="I6010" s="32"/>
      <c r="J6010" s="32"/>
      <c r="K6010" s="27"/>
      <c r="L6010" s="27"/>
      <c r="M6010" s="1"/>
      <c r="N6010" s="92"/>
      <c r="O6010" s="1"/>
      <c r="P6010" s="46"/>
    </row>
    <row r="6011" spans="1:16" ht="16.5" customHeight="1">
      <c r="A6011" s="8"/>
      <c r="B6011" s="1"/>
      <c r="C6011" s="1"/>
      <c r="D6011" s="1"/>
      <c r="E6011" s="1"/>
      <c r="F6011" s="1"/>
      <c r="G6011" s="1"/>
      <c r="H6011" s="1"/>
      <c r="I6011" s="32"/>
      <c r="J6011" s="32"/>
      <c r="K6011" s="27"/>
      <c r="L6011" s="27"/>
      <c r="M6011" s="1"/>
      <c r="N6011" s="92"/>
      <c r="O6011" s="1"/>
      <c r="P6011" s="46"/>
    </row>
    <row r="6012" spans="1:16" ht="16.5" customHeight="1">
      <c r="A6012" s="8"/>
      <c r="B6012" s="1"/>
      <c r="C6012" s="1"/>
      <c r="D6012" s="1"/>
      <c r="E6012" s="1"/>
      <c r="F6012" s="1"/>
      <c r="G6012" s="1"/>
      <c r="H6012" s="1"/>
      <c r="I6012" s="32"/>
      <c r="J6012" s="32"/>
      <c r="K6012" s="27"/>
      <c r="L6012" s="27"/>
      <c r="M6012" s="1"/>
      <c r="N6012" s="92"/>
      <c r="O6012" s="1"/>
      <c r="P6012" s="46"/>
    </row>
    <row r="6013" spans="1:16" ht="16.5" customHeight="1">
      <c r="A6013" s="8"/>
      <c r="B6013" s="1"/>
      <c r="C6013" s="1"/>
      <c r="D6013" s="1"/>
      <c r="E6013" s="1"/>
      <c r="F6013" s="1"/>
      <c r="G6013" s="1"/>
      <c r="H6013" s="1"/>
      <c r="I6013" s="32"/>
      <c r="J6013" s="32"/>
      <c r="K6013" s="27"/>
      <c r="L6013" s="27"/>
      <c r="M6013" s="1"/>
      <c r="N6013" s="92"/>
      <c r="O6013" s="1"/>
      <c r="P6013" s="46"/>
    </row>
    <row r="6014" spans="1:16" ht="16.5" customHeight="1">
      <c r="A6014" s="8"/>
      <c r="B6014" s="1"/>
      <c r="C6014" s="1"/>
      <c r="D6014" s="1"/>
      <c r="E6014" s="1"/>
      <c r="F6014" s="1"/>
      <c r="G6014" s="1"/>
      <c r="H6014" s="1"/>
      <c r="I6014" s="32"/>
      <c r="J6014" s="32"/>
      <c r="K6014" s="27"/>
      <c r="L6014" s="27"/>
      <c r="M6014" s="1"/>
      <c r="N6014" s="92"/>
      <c r="O6014" s="1"/>
      <c r="P6014" s="46"/>
    </row>
    <row r="6015" spans="1:16" ht="16.5" customHeight="1">
      <c r="A6015" s="8"/>
      <c r="B6015" s="1"/>
      <c r="C6015" s="1"/>
      <c r="D6015" s="1"/>
      <c r="E6015" s="1"/>
      <c r="F6015" s="1"/>
      <c r="G6015" s="1"/>
      <c r="H6015" s="1"/>
      <c r="I6015" s="32"/>
      <c r="J6015" s="32"/>
      <c r="K6015" s="27"/>
      <c r="L6015" s="27"/>
      <c r="M6015" s="1"/>
      <c r="N6015" s="92"/>
      <c r="O6015" s="1"/>
      <c r="P6015" s="46"/>
    </row>
    <row r="6016" spans="1:16" ht="16.5" customHeight="1">
      <c r="A6016" s="8"/>
      <c r="B6016" s="1"/>
      <c r="C6016" s="1"/>
      <c r="D6016" s="1"/>
      <c r="E6016" s="1"/>
      <c r="F6016" s="1"/>
      <c r="G6016" s="1"/>
      <c r="H6016" s="1"/>
      <c r="I6016" s="32"/>
      <c r="J6016" s="32"/>
      <c r="K6016" s="27"/>
      <c r="L6016" s="27"/>
      <c r="M6016" s="1"/>
      <c r="N6016" s="92"/>
      <c r="O6016" s="1"/>
      <c r="P6016" s="46"/>
    </row>
    <row r="6017" spans="1:16" ht="16.5" customHeight="1">
      <c r="A6017" s="8"/>
      <c r="B6017" s="1"/>
      <c r="C6017" s="1"/>
      <c r="D6017" s="1"/>
      <c r="E6017" s="1"/>
      <c r="F6017" s="1"/>
      <c r="G6017" s="1"/>
      <c r="H6017" s="1"/>
      <c r="I6017" s="32"/>
      <c r="J6017" s="32"/>
      <c r="K6017" s="27"/>
      <c r="L6017" s="27"/>
      <c r="M6017" s="1"/>
      <c r="N6017" s="92"/>
      <c r="O6017" s="1"/>
      <c r="P6017" s="46"/>
    </row>
    <row r="6018" spans="1:16" ht="16.5" customHeight="1">
      <c r="A6018" s="8"/>
      <c r="B6018" s="1"/>
      <c r="C6018" s="1"/>
      <c r="D6018" s="1"/>
      <c r="E6018" s="1"/>
      <c r="F6018" s="1"/>
      <c r="G6018" s="1"/>
      <c r="H6018" s="1"/>
      <c r="I6018" s="32"/>
      <c r="J6018" s="32"/>
      <c r="K6018" s="27"/>
      <c r="L6018" s="27"/>
      <c r="M6018" s="1"/>
      <c r="N6018" s="92"/>
      <c r="O6018" s="1"/>
      <c r="P6018" s="46"/>
    </row>
    <row r="6019" spans="1:16" ht="16.5" customHeight="1">
      <c r="A6019" s="8"/>
      <c r="B6019" s="1"/>
      <c r="C6019" s="1"/>
      <c r="D6019" s="1"/>
      <c r="E6019" s="1"/>
      <c r="F6019" s="1"/>
      <c r="G6019" s="1"/>
      <c r="H6019" s="1"/>
      <c r="I6019" s="32"/>
      <c r="J6019" s="32"/>
      <c r="K6019" s="27"/>
      <c r="L6019" s="27"/>
      <c r="M6019" s="1"/>
      <c r="N6019" s="92"/>
      <c r="O6019" s="1"/>
      <c r="P6019" s="46"/>
    </row>
    <row r="6020" spans="1:16" ht="16.5" customHeight="1">
      <c r="A6020" s="8"/>
      <c r="B6020" s="1"/>
      <c r="C6020" s="1"/>
      <c r="D6020" s="1"/>
      <c r="E6020" s="1"/>
      <c r="F6020" s="1"/>
      <c r="G6020" s="1"/>
      <c r="H6020" s="1"/>
      <c r="I6020" s="32"/>
      <c r="J6020" s="32"/>
      <c r="K6020" s="27"/>
      <c r="L6020" s="27"/>
      <c r="M6020" s="1"/>
      <c r="N6020" s="92"/>
      <c r="O6020" s="1"/>
      <c r="P6020" s="46"/>
    </row>
    <row r="6021" spans="1:16" ht="16.5" customHeight="1">
      <c r="A6021" s="8"/>
      <c r="B6021" s="1"/>
      <c r="C6021" s="1"/>
      <c r="D6021" s="1"/>
      <c r="E6021" s="1"/>
      <c r="F6021" s="1"/>
      <c r="G6021" s="1"/>
      <c r="H6021" s="1"/>
      <c r="I6021" s="32"/>
      <c r="J6021" s="32"/>
      <c r="K6021" s="27"/>
      <c r="L6021" s="27"/>
      <c r="M6021" s="1"/>
      <c r="N6021" s="92"/>
      <c r="O6021" s="1"/>
      <c r="P6021" s="46"/>
    </row>
    <row r="6022" spans="1:16" ht="16.5" customHeight="1">
      <c r="A6022" s="8"/>
      <c r="B6022" s="1"/>
      <c r="C6022" s="1"/>
      <c r="D6022" s="1"/>
      <c r="E6022" s="1"/>
      <c r="F6022" s="1"/>
      <c r="G6022" s="1"/>
      <c r="H6022" s="1"/>
      <c r="I6022" s="32"/>
      <c r="J6022" s="32"/>
      <c r="K6022" s="27"/>
      <c r="L6022" s="27"/>
      <c r="M6022" s="1"/>
      <c r="N6022" s="92"/>
      <c r="O6022" s="1"/>
      <c r="P6022" s="46"/>
    </row>
    <row r="6023" spans="1:16" ht="16.5" customHeight="1">
      <c r="A6023" s="8"/>
      <c r="B6023" s="1"/>
      <c r="C6023" s="1"/>
      <c r="D6023" s="1"/>
      <c r="E6023" s="1"/>
      <c r="F6023" s="1"/>
      <c r="G6023" s="1"/>
      <c r="H6023" s="1"/>
      <c r="I6023" s="32"/>
      <c r="J6023" s="32"/>
      <c r="K6023" s="27"/>
      <c r="L6023" s="27"/>
      <c r="M6023" s="1"/>
      <c r="N6023" s="92"/>
      <c r="O6023" s="1"/>
      <c r="P6023" s="46"/>
    </row>
    <row r="6024" spans="1:16" ht="16.5" customHeight="1">
      <c r="A6024" s="8"/>
      <c r="B6024" s="1"/>
      <c r="C6024" s="1"/>
      <c r="D6024" s="1"/>
      <c r="E6024" s="1"/>
      <c r="F6024" s="1"/>
      <c r="G6024" s="1"/>
      <c r="H6024" s="1"/>
      <c r="I6024" s="32"/>
      <c r="J6024" s="32"/>
      <c r="K6024" s="27"/>
      <c r="L6024" s="27"/>
      <c r="M6024" s="1"/>
      <c r="N6024" s="92"/>
      <c r="O6024" s="1"/>
      <c r="P6024" s="46"/>
    </row>
    <row r="6025" spans="1:16" ht="16.5" customHeight="1">
      <c r="A6025" s="8"/>
      <c r="B6025" s="1"/>
      <c r="C6025" s="1"/>
      <c r="D6025" s="1"/>
      <c r="E6025" s="1"/>
      <c r="F6025" s="1"/>
      <c r="G6025" s="1"/>
      <c r="H6025" s="1"/>
      <c r="I6025" s="32"/>
      <c r="J6025" s="32"/>
      <c r="K6025" s="27"/>
      <c r="L6025" s="27"/>
      <c r="M6025" s="1"/>
      <c r="N6025" s="92"/>
      <c r="O6025" s="1"/>
      <c r="P6025" s="46"/>
    </row>
    <row r="6026" spans="1:16" ht="16.5" customHeight="1">
      <c r="A6026" s="8"/>
      <c r="B6026" s="1"/>
      <c r="C6026" s="1"/>
      <c r="D6026" s="1"/>
      <c r="E6026" s="1"/>
      <c r="F6026" s="1"/>
      <c r="G6026" s="1"/>
      <c r="H6026" s="1"/>
      <c r="I6026" s="32"/>
      <c r="J6026" s="32"/>
      <c r="K6026" s="27"/>
      <c r="L6026" s="27"/>
      <c r="M6026" s="1"/>
      <c r="N6026" s="92"/>
      <c r="O6026" s="1"/>
      <c r="P6026" s="46"/>
    </row>
    <row r="6027" spans="1:16" ht="16.5" customHeight="1">
      <c r="A6027" s="8"/>
      <c r="B6027" s="1"/>
      <c r="C6027" s="1"/>
      <c r="D6027" s="1"/>
      <c r="E6027" s="1"/>
      <c r="F6027" s="1"/>
      <c r="G6027" s="1"/>
      <c r="H6027" s="1"/>
      <c r="I6027" s="32"/>
      <c r="J6027" s="32"/>
      <c r="K6027" s="27"/>
      <c r="L6027" s="27"/>
      <c r="M6027" s="1"/>
      <c r="N6027" s="92"/>
      <c r="O6027" s="1"/>
      <c r="P6027" s="46"/>
    </row>
    <row r="6028" spans="1:16" ht="16.5" customHeight="1">
      <c r="A6028" s="8"/>
      <c r="B6028" s="1"/>
      <c r="C6028" s="1"/>
      <c r="D6028" s="1"/>
      <c r="E6028" s="1"/>
      <c r="F6028" s="1"/>
      <c r="G6028" s="1"/>
      <c r="H6028" s="1"/>
      <c r="I6028" s="32"/>
      <c r="J6028" s="32"/>
      <c r="K6028" s="27"/>
      <c r="L6028" s="27"/>
      <c r="M6028" s="1"/>
      <c r="N6028" s="92"/>
      <c r="O6028" s="1"/>
      <c r="P6028" s="46"/>
    </row>
    <row r="6029" spans="1:16" ht="16.5" customHeight="1">
      <c r="A6029" s="8"/>
      <c r="B6029" s="1"/>
      <c r="C6029" s="1"/>
      <c r="D6029" s="1"/>
      <c r="E6029" s="1"/>
      <c r="F6029" s="1"/>
      <c r="G6029" s="1"/>
      <c r="H6029" s="1"/>
      <c r="I6029" s="32"/>
      <c r="J6029" s="32"/>
      <c r="K6029" s="27"/>
      <c r="L6029" s="27"/>
      <c r="M6029" s="1"/>
      <c r="N6029" s="92"/>
      <c r="O6029" s="1"/>
      <c r="P6029" s="46"/>
    </row>
    <row r="6030" spans="1:16" ht="16.5" customHeight="1">
      <c r="A6030" s="8"/>
      <c r="B6030" s="1"/>
      <c r="C6030" s="1"/>
      <c r="D6030" s="1"/>
      <c r="E6030" s="1"/>
      <c r="F6030" s="1"/>
      <c r="G6030" s="1"/>
      <c r="H6030" s="1"/>
      <c r="I6030" s="32"/>
      <c r="J6030" s="32"/>
      <c r="K6030" s="27"/>
      <c r="L6030" s="27"/>
      <c r="M6030" s="1"/>
      <c r="N6030" s="92"/>
      <c r="O6030" s="1"/>
      <c r="P6030" s="46"/>
    </row>
    <row r="6031" spans="1:16" ht="16.5" customHeight="1">
      <c r="A6031" s="8"/>
      <c r="B6031" s="1"/>
      <c r="C6031" s="1"/>
      <c r="D6031" s="1"/>
      <c r="E6031" s="1"/>
      <c r="F6031" s="1"/>
      <c r="G6031" s="1"/>
      <c r="H6031" s="1"/>
      <c r="I6031" s="32"/>
      <c r="J6031" s="32"/>
      <c r="K6031" s="27"/>
      <c r="L6031" s="27"/>
      <c r="M6031" s="1"/>
      <c r="N6031" s="92"/>
      <c r="O6031" s="1"/>
      <c r="P6031" s="46"/>
    </row>
    <row r="6032" spans="1:16" ht="16.5" customHeight="1">
      <c r="A6032" s="8"/>
      <c r="B6032" s="1"/>
      <c r="C6032" s="1"/>
      <c r="D6032" s="1"/>
      <c r="E6032" s="1"/>
      <c r="F6032" s="1"/>
      <c r="G6032" s="1"/>
      <c r="H6032" s="1"/>
      <c r="I6032" s="32"/>
      <c r="J6032" s="32"/>
      <c r="K6032" s="27"/>
      <c r="L6032" s="27"/>
      <c r="M6032" s="1"/>
      <c r="N6032" s="92"/>
      <c r="O6032" s="1"/>
      <c r="P6032" s="46"/>
    </row>
    <row r="6033" spans="1:16" ht="16.5" customHeight="1">
      <c r="A6033" s="8"/>
      <c r="B6033" s="1"/>
      <c r="C6033" s="1"/>
      <c r="D6033" s="1"/>
      <c r="E6033" s="1"/>
      <c r="F6033" s="1"/>
      <c r="G6033" s="1"/>
      <c r="H6033" s="1"/>
      <c r="I6033" s="32"/>
      <c r="J6033" s="32"/>
      <c r="K6033" s="27"/>
      <c r="L6033" s="27"/>
      <c r="M6033" s="1"/>
      <c r="N6033" s="92"/>
      <c r="O6033" s="1"/>
      <c r="P6033" s="46"/>
    </row>
    <row r="6034" spans="1:16" ht="16.5" customHeight="1">
      <c r="A6034" s="8"/>
      <c r="B6034" s="1"/>
      <c r="C6034" s="1"/>
      <c r="D6034" s="1"/>
      <c r="E6034" s="1"/>
      <c r="F6034" s="1"/>
      <c r="G6034" s="1"/>
      <c r="H6034" s="1"/>
      <c r="I6034" s="32"/>
      <c r="J6034" s="32"/>
      <c r="K6034" s="27"/>
      <c r="L6034" s="27"/>
      <c r="M6034" s="1"/>
      <c r="N6034" s="92"/>
      <c r="O6034" s="1"/>
      <c r="P6034" s="46"/>
    </row>
    <row r="6035" spans="1:16" ht="16.5" customHeight="1">
      <c r="A6035" s="8"/>
      <c r="B6035" s="1"/>
      <c r="C6035" s="1"/>
      <c r="D6035" s="1"/>
      <c r="E6035" s="1"/>
      <c r="F6035" s="1"/>
      <c r="G6035" s="1"/>
      <c r="H6035" s="1"/>
      <c r="I6035" s="32"/>
      <c r="J6035" s="32"/>
      <c r="K6035" s="27"/>
      <c r="L6035" s="27"/>
      <c r="M6035" s="1"/>
      <c r="N6035" s="92"/>
      <c r="O6035" s="1"/>
      <c r="P6035" s="46"/>
    </row>
    <row r="6036" spans="1:16" ht="16.5" customHeight="1">
      <c r="A6036" s="8"/>
      <c r="B6036" s="1"/>
      <c r="C6036" s="1"/>
      <c r="D6036" s="1"/>
      <c r="E6036" s="1"/>
      <c r="F6036" s="1"/>
      <c r="G6036" s="1"/>
      <c r="H6036" s="1"/>
      <c r="I6036" s="32"/>
      <c r="J6036" s="32"/>
      <c r="K6036" s="27"/>
      <c r="L6036" s="27"/>
      <c r="M6036" s="1"/>
      <c r="N6036" s="92"/>
      <c r="O6036" s="1"/>
      <c r="P6036" s="46"/>
    </row>
    <row r="6037" spans="1:16" ht="16.5" customHeight="1">
      <c r="A6037" s="8"/>
      <c r="B6037" s="1"/>
      <c r="C6037" s="1"/>
      <c r="D6037" s="1"/>
      <c r="E6037" s="1"/>
      <c r="F6037" s="1"/>
      <c r="G6037" s="1"/>
      <c r="H6037" s="1"/>
      <c r="I6037" s="32"/>
      <c r="J6037" s="32"/>
      <c r="K6037" s="27"/>
      <c r="L6037" s="27"/>
      <c r="M6037" s="1"/>
      <c r="N6037" s="92"/>
      <c r="O6037" s="1"/>
      <c r="P6037" s="46"/>
    </row>
    <row r="6038" spans="1:16" ht="16.5" customHeight="1">
      <c r="A6038" s="8"/>
      <c r="B6038" s="1"/>
      <c r="C6038" s="1"/>
      <c r="D6038" s="1"/>
      <c r="E6038" s="1"/>
      <c r="F6038" s="1"/>
      <c r="G6038" s="1"/>
      <c r="H6038" s="1"/>
      <c r="I6038" s="32"/>
      <c r="J6038" s="32"/>
      <c r="K6038" s="27"/>
      <c r="L6038" s="27"/>
      <c r="M6038" s="1"/>
      <c r="N6038" s="92"/>
      <c r="O6038" s="1"/>
      <c r="P6038" s="46"/>
    </row>
    <row r="6039" spans="1:16" ht="16.5" customHeight="1">
      <c r="A6039" s="8"/>
      <c r="B6039" s="1"/>
      <c r="C6039" s="1"/>
      <c r="D6039" s="1"/>
      <c r="E6039" s="1"/>
      <c r="F6039" s="1"/>
      <c r="G6039" s="1"/>
      <c r="H6039" s="1"/>
      <c r="I6039" s="32"/>
      <c r="J6039" s="32"/>
      <c r="K6039" s="27"/>
      <c r="L6039" s="27"/>
      <c r="M6039" s="1"/>
      <c r="N6039" s="92"/>
      <c r="O6039" s="1"/>
      <c r="P6039" s="46"/>
    </row>
    <row r="6040" spans="1:16" ht="16.5" customHeight="1">
      <c r="A6040" s="8"/>
      <c r="B6040" s="1"/>
      <c r="C6040" s="1"/>
      <c r="D6040" s="1"/>
      <c r="E6040" s="1"/>
      <c r="F6040" s="1"/>
      <c r="G6040" s="1"/>
      <c r="H6040" s="1"/>
      <c r="I6040" s="32"/>
      <c r="J6040" s="32"/>
      <c r="K6040" s="27"/>
      <c r="L6040" s="27"/>
      <c r="M6040" s="1"/>
      <c r="N6040" s="92"/>
      <c r="O6040" s="1"/>
      <c r="P6040" s="46"/>
    </row>
    <row r="6041" spans="1:16" ht="16.5" customHeight="1">
      <c r="A6041" s="8"/>
      <c r="B6041" s="1"/>
      <c r="C6041" s="1"/>
      <c r="D6041" s="1"/>
      <c r="E6041" s="1"/>
      <c r="F6041" s="1"/>
      <c r="G6041" s="1"/>
      <c r="H6041" s="1"/>
      <c r="I6041" s="32"/>
      <c r="J6041" s="32"/>
      <c r="K6041" s="27"/>
      <c r="L6041" s="27"/>
      <c r="M6041" s="1"/>
      <c r="N6041" s="92"/>
      <c r="O6041" s="1"/>
      <c r="P6041" s="46"/>
    </row>
    <row r="6042" spans="1:16" ht="16.5" customHeight="1">
      <c r="A6042" s="8"/>
      <c r="B6042" s="1"/>
      <c r="C6042" s="1"/>
      <c r="D6042" s="1"/>
      <c r="E6042" s="1"/>
      <c r="F6042" s="1"/>
      <c r="G6042" s="1"/>
      <c r="H6042" s="1"/>
      <c r="I6042" s="32"/>
      <c r="J6042" s="32"/>
      <c r="K6042" s="27"/>
      <c r="L6042" s="27"/>
      <c r="M6042" s="1"/>
      <c r="N6042" s="92"/>
      <c r="O6042" s="1"/>
      <c r="P6042" s="46"/>
    </row>
    <row r="6043" spans="1:16" ht="16.5" customHeight="1">
      <c r="A6043" s="8"/>
      <c r="B6043" s="1"/>
      <c r="C6043" s="1"/>
      <c r="D6043" s="1"/>
      <c r="E6043" s="1"/>
      <c r="F6043" s="1"/>
      <c r="G6043" s="1"/>
      <c r="H6043" s="1"/>
      <c r="I6043" s="32"/>
      <c r="J6043" s="32"/>
      <c r="K6043" s="27"/>
      <c r="L6043" s="27"/>
      <c r="M6043" s="1"/>
      <c r="N6043" s="92"/>
      <c r="O6043" s="1"/>
      <c r="P6043" s="46"/>
    </row>
    <row r="6044" spans="1:16" ht="16.5" customHeight="1">
      <c r="A6044" s="8"/>
      <c r="B6044" s="1"/>
      <c r="C6044" s="1"/>
      <c r="D6044" s="1"/>
      <c r="E6044" s="1"/>
      <c r="F6044" s="1"/>
      <c r="G6044" s="1"/>
      <c r="H6044" s="1"/>
      <c r="I6044" s="32"/>
      <c r="J6044" s="32"/>
      <c r="K6044" s="27"/>
      <c r="L6044" s="27"/>
      <c r="M6044" s="1"/>
      <c r="N6044" s="92"/>
      <c r="O6044" s="1"/>
      <c r="P6044" s="46"/>
    </row>
    <row r="6045" spans="1:16" ht="16.5" customHeight="1">
      <c r="A6045" s="8"/>
      <c r="B6045" s="1"/>
      <c r="C6045" s="1"/>
      <c r="D6045" s="1"/>
      <c r="E6045" s="1"/>
      <c r="F6045" s="1"/>
      <c r="G6045" s="1"/>
      <c r="H6045" s="1"/>
      <c r="I6045" s="32"/>
      <c r="J6045" s="32"/>
      <c r="K6045" s="27"/>
      <c r="L6045" s="27"/>
      <c r="M6045" s="1"/>
      <c r="N6045" s="92"/>
      <c r="O6045" s="1"/>
      <c r="P6045" s="46"/>
    </row>
    <row r="6046" spans="1:16" ht="16.5" customHeight="1">
      <c r="A6046" s="8"/>
      <c r="B6046" s="1"/>
      <c r="C6046" s="1"/>
      <c r="D6046" s="1"/>
      <c r="E6046" s="1"/>
      <c r="F6046" s="1"/>
      <c r="G6046" s="1"/>
      <c r="H6046" s="1"/>
      <c r="I6046" s="32"/>
      <c r="J6046" s="32"/>
      <c r="K6046" s="27"/>
      <c r="L6046" s="27"/>
      <c r="M6046" s="1"/>
      <c r="N6046" s="92"/>
      <c r="O6046" s="1"/>
      <c r="P6046" s="46"/>
    </row>
    <row r="6047" spans="1:16" ht="16.5" customHeight="1">
      <c r="A6047" s="8"/>
      <c r="B6047" s="1"/>
      <c r="C6047" s="1"/>
      <c r="D6047" s="1"/>
      <c r="E6047" s="1"/>
      <c r="F6047" s="1"/>
      <c r="G6047" s="1"/>
      <c r="H6047" s="1"/>
      <c r="I6047" s="32"/>
      <c r="J6047" s="32"/>
      <c r="K6047" s="27"/>
      <c r="L6047" s="27"/>
      <c r="M6047" s="1"/>
      <c r="N6047" s="92"/>
      <c r="O6047" s="1"/>
      <c r="P6047" s="46"/>
    </row>
    <row r="6048" spans="1:16" ht="16.5" customHeight="1">
      <c r="A6048" s="8"/>
      <c r="B6048" s="1"/>
      <c r="C6048" s="1"/>
      <c r="D6048" s="1"/>
      <c r="E6048" s="1"/>
      <c r="F6048" s="1"/>
      <c r="G6048" s="1"/>
      <c r="H6048" s="1"/>
      <c r="I6048" s="32"/>
      <c r="J6048" s="32"/>
      <c r="K6048" s="27"/>
      <c r="L6048" s="27"/>
      <c r="M6048" s="1"/>
      <c r="N6048" s="92"/>
      <c r="O6048" s="1"/>
      <c r="P6048" s="46"/>
    </row>
    <row r="6049" spans="1:16" ht="16.5" customHeight="1">
      <c r="A6049" s="8"/>
      <c r="B6049" s="1"/>
      <c r="C6049" s="1"/>
      <c r="D6049" s="1"/>
      <c r="E6049" s="1"/>
      <c r="F6049" s="1"/>
      <c r="G6049" s="1"/>
      <c r="H6049" s="1"/>
      <c r="I6049" s="32"/>
      <c r="J6049" s="32"/>
      <c r="K6049" s="27"/>
      <c r="L6049" s="27"/>
      <c r="M6049" s="1"/>
      <c r="N6049" s="92"/>
      <c r="O6049" s="1"/>
      <c r="P6049" s="46"/>
    </row>
    <row r="6050" spans="1:16" ht="16.5" customHeight="1">
      <c r="A6050" s="8"/>
      <c r="B6050" s="1"/>
      <c r="C6050" s="1"/>
      <c r="D6050" s="1"/>
      <c r="E6050" s="1"/>
      <c r="F6050" s="1"/>
      <c r="G6050" s="1"/>
      <c r="H6050" s="1"/>
      <c r="I6050" s="32"/>
      <c r="J6050" s="32"/>
      <c r="K6050" s="27"/>
      <c r="L6050" s="27"/>
      <c r="M6050" s="1"/>
      <c r="N6050" s="92"/>
      <c r="O6050" s="1"/>
      <c r="P6050" s="46"/>
    </row>
    <row r="6051" spans="1:16" ht="16.5" customHeight="1">
      <c r="A6051" s="8"/>
      <c r="B6051" s="1"/>
      <c r="C6051" s="1"/>
      <c r="D6051" s="1"/>
      <c r="E6051" s="1"/>
      <c r="F6051" s="1"/>
      <c r="G6051" s="1"/>
      <c r="H6051" s="1"/>
      <c r="I6051" s="32"/>
      <c r="J6051" s="32"/>
      <c r="K6051" s="27"/>
      <c r="L6051" s="27"/>
      <c r="M6051" s="1"/>
      <c r="N6051" s="92"/>
      <c r="O6051" s="1"/>
      <c r="P6051" s="46"/>
    </row>
    <row r="6052" spans="1:16" ht="16.5" customHeight="1">
      <c r="A6052" s="8"/>
      <c r="B6052" s="1"/>
      <c r="C6052" s="1"/>
      <c r="D6052" s="1"/>
      <c r="E6052" s="1"/>
      <c r="F6052" s="1"/>
      <c r="G6052" s="1"/>
      <c r="H6052" s="1"/>
      <c r="I6052" s="32"/>
      <c r="J6052" s="32"/>
      <c r="K6052" s="27"/>
      <c r="L6052" s="27"/>
      <c r="M6052" s="1"/>
      <c r="N6052" s="92"/>
      <c r="O6052" s="1"/>
      <c r="P6052" s="46"/>
    </row>
    <row r="6053" spans="1:16" ht="16.5" customHeight="1">
      <c r="A6053" s="8"/>
      <c r="B6053" s="1"/>
      <c r="C6053" s="1"/>
      <c r="D6053" s="1"/>
      <c r="E6053" s="1"/>
      <c r="F6053" s="1"/>
      <c r="G6053" s="1"/>
      <c r="H6053" s="1"/>
      <c r="I6053" s="32"/>
      <c r="J6053" s="32"/>
      <c r="K6053" s="27"/>
      <c r="L6053" s="27"/>
      <c r="M6053" s="1"/>
      <c r="N6053" s="92"/>
      <c r="O6053" s="1"/>
      <c r="P6053" s="46"/>
    </row>
    <row r="6054" spans="1:16" ht="16.5" customHeight="1">
      <c r="A6054" s="8"/>
      <c r="B6054" s="1"/>
      <c r="C6054" s="1"/>
      <c r="D6054" s="1"/>
      <c r="E6054" s="1"/>
      <c r="F6054" s="1"/>
      <c r="G6054" s="1"/>
      <c r="H6054" s="1"/>
      <c r="I6054" s="32"/>
      <c r="J6054" s="32"/>
      <c r="K6054" s="27"/>
      <c r="L6054" s="27"/>
      <c r="M6054" s="1"/>
      <c r="N6054" s="92"/>
      <c r="O6054" s="1"/>
      <c r="P6054" s="46"/>
    </row>
    <row r="6055" spans="1:16" ht="16.5" customHeight="1">
      <c r="A6055" s="8"/>
      <c r="B6055" s="1"/>
      <c r="C6055" s="1"/>
      <c r="D6055" s="1"/>
      <c r="E6055" s="1"/>
      <c r="F6055" s="1"/>
      <c r="G6055" s="1"/>
      <c r="H6055" s="1"/>
      <c r="I6055" s="32"/>
      <c r="J6055" s="32"/>
      <c r="K6055" s="27"/>
      <c r="L6055" s="27"/>
      <c r="M6055" s="1"/>
      <c r="N6055" s="92"/>
      <c r="O6055" s="1"/>
      <c r="P6055" s="46"/>
    </row>
    <row r="6056" spans="1:16" ht="16.5" customHeight="1">
      <c r="A6056" s="8"/>
      <c r="B6056" s="1"/>
      <c r="C6056" s="1"/>
      <c r="D6056" s="1"/>
      <c r="E6056" s="1"/>
      <c r="F6056" s="1"/>
      <c r="G6056" s="1"/>
      <c r="H6056" s="1"/>
      <c r="I6056" s="32"/>
      <c r="J6056" s="32"/>
      <c r="K6056" s="27"/>
      <c r="L6056" s="27"/>
      <c r="M6056" s="1"/>
      <c r="N6056" s="92"/>
      <c r="O6056" s="1"/>
      <c r="P6056" s="46"/>
    </row>
    <row r="6057" spans="1:16" ht="16.5" customHeight="1">
      <c r="A6057" s="8"/>
      <c r="B6057" s="1"/>
      <c r="C6057" s="1"/>
      <c r="D6057" s="1"/>
      <c r="E6057" s="1"/>
      <c r="F6057" s="1"/>
      <c r="G6057" s="1"/>
      <c r="H6057" s="1"/>
      <c r="I6057" s="32"/>
      <c r="J6057" s="32"/>
      <c r="K6057" s="27"/>
      <c r="L6057" s="27"/>
      <c r="M6057" s="1"/>
      <c r="N6057" s="92"/>
      <c r="O6057" s="1"/>
      <c r="P6057" s="46"/>
    </row>
    <row r="6058" spans="1:16" ht="16.5" customHeight="1">
      <c r="A6058" s="8"/>
      <c r="B6058" s="1"/>
      <c r="C6058" s="1"/>
      <c r="D6058" s="1"/>
      <c r="E6058" s="1"/>
      <c r="F6058" s="1"/>
      <c r="G6058" s="1"/>
      <c r="H6058" s="1"/>
      <c r="I6058" s="32"/>
      <c r="J6058" s="32"/>
      <c r="K6058" s="27"/>
      <c r="L6058" s="27"/>
      <c r="M6058" s="1"/>
      <c r="N6058" s="92"/>
      <c r="O6058" s="1"/>
      <c r="P6058" s="46"/>
    </row>
    <row r="6059" spans="1:16" ht="16.5" customHeight="1">
      <c r="A6059" s="8"/>
      <c r="B6059" s="1"/>
      <c r="C6059" s="1"/>
      <c r="D6059" s="1"/>
      <c r="E6059" s="1"/>
      <c r="F6059" s="1"/>
      <c r="G6059" s="1"/>
      <c r="H6059" s="1"/>
      <c r="I6059" s="32"/>
      <c r="J6059" s="32"/>
      <c r="K6059" s="27"/>
      <c r="L6059" s="27"/>
      <c r="M6059" s="1"/>
      <c r="N6059" s="92"/>
      <c r="O6059" s="1"/>
      <c r="P6059" s="46"/>
    </row>
    <row r="6060" spans="1:16" ht="16.5" customHeight="1">
      <c r="A6060" s="8"/>
      <c r="B6060" s="1"/>
      <c r="C6060" s="1"/>
      <c r="D6060" s="1"/>
      <c r="E6060" s="1"/>
      <c r="F6060" s="1"/>
      <c r="G6060" s="1"/>
      <c r="H6060" s="1"/>
      <c r="I6060" s="32"/>
      <c r="J6060" s="32"/>
      <c r="K6060" s="27"/>
      <c r="L6060" s="27"/>
      <c r="M6060" s="1"/>
      <c r="N6060" s="92"/>
      <c r="O6060" s="1"/>
      <c r="P6060" s="46"/>
    </row>
    <row r="6061" spans="1:16" ht="16.5" customHeight="1">
      <c r="A6061" s="8"/>
      <c r="B6061" s="1"/>
      <c r="C6061" s="1"/>
      <c r="D6061" s="1"/>
      <c r="E6061" s="1"/>
      <c r="F6061" s="1"/>
      <c r="G6061" s="1"/>
      <c r="H6061" s="1"/>
      <c r="I6061" s="32"/>
      <c r="J6061" s="32"/>
      <c r="K6061" s="27"/>
      <c r="L6061" s="27"/>
      <c r="M6061" s="1"/>
      <c r="N6061" s="92"/>
      <c r="O6061" s="1"/>
      <c r="P6061" s="46"/>
    </row>
    <row r="6062" spans="1:16" ht="16.5" customHeight="1">
      <c r="A6062" s="8"/>
      <c r="B6062" s="1"/>
      <c r="C6062" s="1"/>
      <c r="D6062" s="1"/>
      <c r="E6062" s="1"/>
      <c r="F6062" s="1"/>
      <c r="G6062" s="1"/>
      <c r="H6062" s="1"/>
      <c r="I6062" s="32"/>
      <c r="J6062" s="32"/>
      <c r="K6062" s="27"/>
      <c r="L6062" s="27"/>
      <c r="M6062" s="1"/>
      <c r="N6062" s="92"/>
      <c r="O6062" s="1"/>
      <c r="P6062" s="46"/>
    </row>
    <row r="6063" spans="1:16" ht="16.5" customHeight="1">
      <c r="A6063" s="8"/>
      <c r="B6063" s="1"/>
      <c r="C6063" s="1"/>
      <c r="D6063" s="1"/>
      <c r="E6063" s="1"/>
      <c r="F6063" s="1"/>
      <c r="G6063" s="1"/>
      <c r="H6063" s="1"/>
      <c r="I6063" s="32"/>
      <c r="J6063" s="32"/>
      <c r="K6063" s="27"/>
      <c r="L6063" s="27"/>
      <c r="M6063" s="1"/>
      <c r="N6063" s="92"/>
      <c r="O6063" s="1"/>
      <c r="P6063" s="46"/>
    </row>
    <row r="6064" spans="1:16" ht="16.5" customHeight="1">
      <c r="A6064" s="8"/>
      <c r="B6064" s="1"/>
      <c r="C6064" s="1"/>
      <c r="D6064" s="1"/>
      <c r="E6064" s="1"/>
      <c r="F6064" s="1"/>
      <c r="G6064" s="1"/>
      <c r="H6064" s="1"/>
      <c r="I6064" s="32"/>
      <c r="J6064" s="32"/>
      <c r="K6064" s="27"/>
      <c r="L6064" s="27"/>
      <c r="M6064" s="1"/>
      <c r="N6064" s="92"/>
      <c r="O6064" s="1"/>
      <c r="P6064" s="46"/>
    </row>
    <row r="6065" spans="1:16" ht="16.5" customHeight="1">
      <c r="A6065" s="8"/>
      <c r="B6065" s="1"/>
      <c r="C6065" s="1"/>
      <c r="D6065" s="1"/>
      <c r="E6065" s="1"/>
      <c r="F6065" s="1"/>
      <c r="G6065" s="1"/>
      <c r="H6065" s="1"/>
      <c r="I6065" s="32"/>
      <c r="J6065" s="32"/>
      <c r="K6065" s="27"/>
      <c r="L6065" s="27"/>
      <c r="M6065" s="1"/>
      <c r="N6065" s="92"/>
      <c r="O6065" s="1"/>
      <c r="P6065" s="46"/>
    </row>
    <row r="6066" spans="1:16" ht="16.5" customHeight="1">
      <c r="A6066" s="8"/>
      <c r="B6066" s="1"/>
      <c r="C6066" s="1"/>
      <c r="D6066" s="1"/>
      <c r="E6066" s="1"/>
      <c r="F6066" s="1"/>
      <c r="G6066" s="1"/>
      <c r="H6066" s="1"/>
      <c r="I6066" s="32"/>
      <c r="J6066" s="32"/>
      <c r="K6066" s="27"/>
      <c r="L6066" s="27"/>
      <c r="M6066" s="1"/>
      <c r="N6066" s="92"/>
      <c r="O6066" s="1"/>
      <c r="P6066" s="46"/>
    </row>
    <row r="6067" spans="1:16" ht="16.5" customHeight="1">
      <c r="A6067" s="8"/>
      <c r="B6067" s="1"/>
      <c r="C6067" s="1"/>
      <c r="D6067" s="1"/>
      <c r="E6067" s="1"/>
      <c r="F6067" s="1"/>
      <c r="G6067" s="1"/>
      <c r="H6067" s="1"/>
      <c r="I6067" s="32"/>
      <c r="J6067" s="32"/>
      <c r="K6067" s="27"/>
      <c r="L6067" s="27"/>
      <c r="M6067" s="1"/>
      <c r="N6067" s="92"/>
      <c r="O6067" s="1"/>
      <c r="P6067" s="46"/>
    </row>
    <row r="6068" spans="1:16" ht="16.5" customHeight="1">
      <c r="A6068" s="8"/>
      <c r="B6068" s="1"/>
      <c r="C6068" s="1"/>
      <c r="D6068" s="1"/>
      <c r="E6068" s="1"/>
      <c r="F6068" s="1"/>
      <c r="G6068" s="1"/>
      <c r="H6068" s="1"/>
      <c r="I6068" s="32"/>
      <c r="J6068" s="32"/>
      <c r="K6068" s="27"/>
      <c r="L6068" s="27"/>
      <c r="M6068" s="1"/>
      <c r="N6068" s="92"/>
      <c r="O6068" s="1"/>
      <c r="P6068" s="46"/>
    </row>
    <row r="6069" spans="1:16" ht="16.5" customHeight="1">
      <c r="A6069" s="8"/>
      <c r="B6069" s="1"/>
      <c r="C6069" s="1"/>
      <c r="D6069" s="1"/>
      <c r="E6069" s="1"/>
      <c r="F6069" s="1"/>
      <c r="G6069" s="1"/>
      <c r="H6069" s="1"/>
      <c r="I6069" s="32"/>
      <c r="J6069" s="32"/>
      <c r="K6069" s="27"/>
      <c r="L6069" s="27"/>
      <c r="M6069" s="1"/>
      <c r="N6069" s="92"/>
      <c r="O6069" s="1"/>
      <c r="P6069" s="46"/>
    </row>
    <row r="6070" spans="1:16" ht="16.5" customHeight="1">
      <c r="A6070" s="8"/>
      <c r="B6070" s="1"/>
      <c r="C6070" s="1"/>
      <c r="D6070" s="1"/>
      <c r="E6070" s="1"/>
      <c r="F6070" s="1"/>
      <c r="G6070" s="1"/>
      <c r="H6070" s="1"/>
      <c r="I6070" s="32"/>
      <c r="J6070" s="32"/>
      <c r="K6070" s="27"/>
      <c r="L6070" s="27"/>
      <c r="M6070" s="1"/>
      <c r="N6070" s="92"/>
      <c r="O6070" s="1"/>
      <c r="P6070" s="46"/>
    </row>
    <row r="6071" spans="1:16" ht="16.5" customHeight="1">
      <c r="A6071" s="8"/>
      <c r="B6071" s="1"/>
      <c r="C6071" s="1"/>
      <c r="D6071" s="1"/>
      <c r="E6071" s="1"/>
      <c r="F6071" s="1"/>
      <c r="G6071" s="1"/>
      <c r="H6071" s="1"/>
      <c r="I6071" s="32"/>
      <c r="J6071" s="32"/>
      <c r="K6071" s="27"/>
      <c r="L6071" s="27"/>
      <c r="M6071" s="1"/>
      <c r="N6071" s="92"/>
      <c r="O6071" s="1"/>
      <c r="P6071" s="46"/>
    </row>
    <row r="6072" spans="1:16" ht="16.5" customHeight="1">
      <c r="A6072" s="8"/>
      <c r="B6072" s="1"/>
      <c r="C6072" s="1"/>
      <c r="D6072" s="1"/>
      <c r="E6072" s="1"/>
      <c r="F6072" s="1"/>
      <c r="G6072" s="1"/>
      <c r="H6072" s="1"/>
      <c r="I6072" s="32"/>
      <c r="J6072" s="32"/>
      <c r="K6072" s="27"/>
      <c r="L6072" s="27"/>
      <c r="M6072" s="1"/>
      <c r="N6072" s="92"/>
      <c r="O6072" s="1"/>
      <c r="P6072" s="46"/>
    </row>
    <row r="6073" spans="1:16" ht="16.5" customHeight="1">
      <c r="A6073" s="8"/>
      <c r="B6073" s="1"/>
      <c r="C6073" s="1"/>
      <c r="D6073" s="1"/>
      <c r="E6073" s="1"/>
      <c r="F6073" s="1"/>
      <c r="G6073" s="1"/>
      <c r="H6073" s="1"/>
      <c r="I6073" s="32"/>
      <c r="J6073" s="32"/>
      <c r="K6073" s="27"/>
      <c r="L6073" s="27"/>
      <c r="M6073" s="1"/>
      <c r="N6073" s="92"/>
      <c r="O6073" s="1"/>
      <c r="P6073" s="46"/>
    </row>
    <row r="6074" spans="1:16" ht="16.5" customHeight="1">
      <c r="A6074" s="8"/>
      <c r="B6074" s="1"/>
      <c r="C6074" s="1"/>
      <c r="D6074" s="1"/>
      <c r="E6074" s="1"/>
      <c r="F6074" s="1"/>
      <c r="G6074" s="1"/>
      <c r="H6074" s="1"/>
      <c r="I6074" s="32"/>
      <c r="J6074" s="32"/>
      <c r="K6074" s="27"/>
      <c r="L6074" s="27"/>
      <c r="M6074" s="1"/>
      <c r="N6074" s="92"/>
      <c r="O6074" s="1"/>
      <c r="P6074" s="46"/>
    </row>
    <row r="6075" spans="1:16" ht="16.5" customHeight="1">
      <c r="A6075" s="8"/>
      <c r="B6075" s="1"/>
      <c r="C6075" s="1"/>
      <c r="D6075" s="1"/>
      <c r="E6075" s="1"/>
      <c r="F6075" s="1"/>
      <c r="G6075" s="1"/>
      <c r="H6075" s="1"/>
      <c r="I6075" s="32"/>
      <c r="J6075" s="32"/>
      <c r="K6075" s="27"/>
      <c r="L6075" s="27"/>
      <c r="M6075" s="1"/>
      <c r="N6075" s="92"/>
      <c r="O6075" s="1"/>
      <c r="P6075" s="46"/>
    </row>
    <row r="6076" spans="1:16" ht="16.5" customHeight="1">
      <c r="A6076" s="8"/>
      <c r="B6076" s="1"/>
      <c r="C6076" s="1"/>
      <c r="D6076" s="1"/>
      <c r="E6076" s="1"/>
      <c r="F6076" s="1"/>
      <c r="G6076" s="1"/>
      <c r="H6076" s="1"/>
      <c r="I6076" s="32"/>
      <c r="J6076" s="32"/>
      <c r="K6076" s="27"/>
      <c r="L6076" s="27"/>
      <c r="M6076" s="1"/>
      <c r="N6076" s="92"/>
      <c r="O6076" s="1"/>
      <c r="P6076" s="46"/>
    </row>
    <row r="6077" spans="1:16" ht="16.5" customHeight="1">
      <c r="A6077" s="8"/>
      <c r="B6077" s="1"/>
      <c r="C6077" s="1"/>
      <c r="D6077" s="1"/>
      <c r="E6077" s="1"/>
      <c r="F6077" s="1"/>
      <c r="G6077" s="1"/>
      <c r="H6077" s="1"/>
      <c r="I6077" s="32"/>
      <c r="J6077" s="32"/>
      <c r="K6077" s="27"/>
      <c r="L6077" s="27"/>
      <c r="M6077" s="1"/>
      <c r="N6077" s="92"/>
      <c r="O6077" s="1"/>
      <c r="P6077" s="46"/>
    </row>
    <row r="6078" spans="1:16" ht="16.5" customHeight="1">
      <c r="A6078" s="8"/>
      <c r="B6078" s="1"/>
      <c r="C6078" s="1"/>
      <c r="D6078" s="1"/>
      <c r="E6078" s="1"/>
      <c r="F6078" s="1"/>
      <c r="G6078" s="1"/>
      <c r="H6078" s="1"/>
      <c r="I6078" s="32"/>
      <c r="J6078" s="32"/>
      <c r="K6078" s="27"/>
      <c r="L6078" s="27"/>
      <c r="M6078" s="1"/>
      <c r="N6078" s="92"/>
      <c r="O6078" s="1"/>
      <c r="P6078" s="46"/>
    </row>
    <row r="6079" spans="1:16" ht="16.5" customHeight="1">
      <c r="A6079" s="8"/>
      <c r="B6079" s="1"/>
      <c r="C6079" s="1"/>
      <c r="D6079" s="1"/>
      <c r="E6079" s="1"/>
      <c r="F6079" s="1"/>
      <c r="G6079" s="1"/>
      <c r="H6079" s="1"/>
      <c r="I6079" s="32"/>
      <c r="J6079" s="32"/>
      <c r="K6079" s="27"/>
      <c r="L6079" s="27"/>
      <c r="M6079" s="1"/>
      <c r="N6079" s="92"/>
      <c r="O6079" s="1"/>
      <c r="P6079" s="46"/>
    </row>
    <row r="6080" spans="1:16" ht="16.5" customHeight="1">
      <c r="A6080" s="8"/>
      <c r="B6080" s="1"/>
      <c r="C6080" s="1"/>
      <c r="D6080" s="1"/>
      <c r="E6080" s="1"/>
      <c r="F6080" s="1"/>
      <c r="G6080" s="1"/>
      <c r="H6080" s="1"/>
      <c r="I6080" s="32"/>
      <c r="J6080" s="32"/>
      <c r="K6080" s="27"/>
      <c r="L6080" s="27"/>
      <c r="M6080" s="1"/>
      <c r="N6080" s="92"/>
      <c r="O6080" s="1"/>
      <c r="P6080" s="46"/>
    </row>
    <row r="6081" spans="1:16" ht="16.5" customHeight="1">
      <c r="A6081" s="8"/>
      <c r="B6081" s="1"/>
      <c r="C6081" s="1"/>
      <c r="D6081" s="1"/>
      <c r="E6081" s="1"/>
      <c r="F6081" s="1"/>
      <c r="G6081" s="1"/>
      <c r="H6081" s="1"/>
      <c r="I6081" s="32"/>
      <c r="J6081" s="32"/>
      <c r="K6081" s="27"/>
      <c r="L6081" s="27"/>
      <c r="M6081" s="1"/>
      <c r="N6081" s="92"/>
      <c r="O6081" s="1"/>
      <c r="P6081" s="46"/>
    </row>
    <row r="6082" spans="1:16" ht="16.5" customHeight="1">
      <c r="A6082" s="8"/>
      <c r="B6082" s="1"/>
      <c r="C6082" s="1"/>
      <c r="D6082" s="1"/>
      <c r="E6082" s="1"/>
      <c r="F6082" s="1"/>
      <c r="G6082" s="1"/>
      <c r="H6082" s="1"/>
      <c r="I6082" s="32"/>
      <c r="J6082" s="32"/>
      <c r="K6082" s="27"/>
      <c r="L6082" s="27"/>
      <c r="M6082" s="1"/>
      <c r="N6082" s="92"/>
      <c r="O6082" s="1"/>
      <c r="P6082" s="46"/>
    </row>
    <row r="6083" spans="1:16" ht="16.5" customHeight="1">
      <c r="A6083" s="8"/>
      <c r="B6083" s="1"/>
      <c r="C6083" s="1"/>
      <c r="D6083" s="1"/>
      <c r="E6083" s="1"/>
      <c r="F6083" s="1"/>
      <c r="G6083" s="1"/>
      <c r="H6083" s="1"/>
      <c r="I6083" s="32"/>
      <c r="J6083" s="32"/>
      <c r="K6083" s="27"/>
      <c r="L6083" s="27"/>
      <c r="M6083" s="1"/>
      <c r="N6083" s="92"/>
      <c r="O6083" s="1"/>
      <c r="P6083" s="46"/>
    </row>
    <row r="6084" spans="1:16" ht="16.5" customHeight="1">
      <c r="A6084" s="8"/>
      <c r="B6084" s="1"/>
      <c r="C6084" s="1"/>
      <c r="D6084" s="1"/>
      <c r="E6084" s="1"/>
      <c r="F6084" s="1"/>
      <c r="G6084" s="1"/>
      <c r="H6084" s="1"/>
      <c r="I6084" s="32"/>
      <c r="J6084" s="32"/>
      <c r="K6084" s="27"/>
      <c r="L6084" s="27"/>
      <c r="M6084" s="1"/>
      <c r="N6084" s="92"/>
      <c r="O6084" s="1"/>
      <c r="P6084" s="46"/>
    </row>
    <row r="6085" spans="1:16" ht="16.5" customHeight="1">
      <c r="A6085" s="8"/>
      <c r="B6085" s="1"/>
      <c r="C6085" s="1"/>
      <c r="D6085" s="1"/>
      <c r="E6085" s="1"/>
      <c r="F6085" s="1"/>
      <c r="G6085" s="1"/>
      <c r="H6085" s="1"/>
      <c r="I6085" s="32"/>
      <c r="J6085" s="32"/>
      <c r="K6085" s="27"/>
      <c r="L6085" s="27"/>
      <c r="M6085" s="1"/>
      <c r="N6085" s="92"/>
      <c r="O6085" s="1"/>
      <c r="P6085" s="46"/>
    </row>
    <row r="6086" spans="1:16" ht="16.5" customHeight="1">
      <c r="A6086" s="8"/>
      <c r="B6086" s="1"/>
      <c r="C6086" s="1"/>
      <c r="D6086" s="1"/>
      <c r="E6086" s="1"/>
      <c r="F6086" s="1"/>
      <c r="G6086" s="1"/>
      <c r="H6086" s="1"/>
      <c r="I6086" s="32"/>
      <c r="J6086" s="32"/>
      <c r="K6086" s="27"/>
      <c r="L6086" s="27"/>
      <c r="M6086" s="1"/>
      <c r="N6086" s="92"/>
      <c r="O6086" s="1"/>
      <c r="P6086" s="46"/>
    </row>
    <row r="6087" spans="1:16" ht="16.5" customHeight="1">
      <c r="A6087" s="8"/>
      <c r="B6087" s="1"/>
      <c r="C6087" s="1"/>
      <c r="D6087" s="1"/>
      <c r="E6087" s="1"/>
      <c r="F6087" s="1"/>
      <c r="G6087" s="1"/>
      <c r="H6087" s="1"/>
      <c r="I6087" s="32"/>
      <c r="J6087" s="32"/>
      <c r="K6087" s="27"/>
      <c r="L6087" s="27"/>
      <c r="M6087" s="1"/>
      <c r="N6087" s="92"/>
      <c r="O6087" s="1"/>
      <c r="P6087" s="46"/>
    </row>
    <row r="6088" spans="1:16" ht="16.5" customHeight="1">
      <c r="A6088" s="8"/>
      <c r="B6088" s="1"/>
      <c r="C6088" s="1"/>
      <c r="D6088" s="1"/>
      <c r="E6088" s="1"/>
      <c r="F6088" s="1"/>
      <c r="G6088" s="1"/>
      <c r="H6088" s="1"/>
      <c r="I6088" s="32"/>
      <c r="J6088" s="32"/>
      <c r="K6088" s="27"/>
      <c r="L6088" s="27"/>
      <c r="M6088" s="1"/>
      <c r="N6088" s="92"/>
      <c r="O6088" s="1"/>
      <c r="P6088" s="46"/>
    </row>
    <row r="6089" spans="1:16" ht="16.5" customHeight="1">
      <c r="A6089" s="8"/>
      <c r="B6089" s="1"/>
      <c r="C6089" s="1"/>
      <c r="D6089" s="1"/>
      <c r="E6089" s="1"/>
      <c r="F6089" s="1"/>
      <c r="G6089" s="1"/>
      <c r="H6089" s="1"/>
      <c r="I6089" s="32"/>
      <c r="J6089" s="32"/>
      <c r="K6089" s="27"/>
      <c r="L6089" s="27"/>
      <c r="M6089" s="1"/>
      <c r="N6089" s="92"/>
      <c r="O6089" s="1"/>
      <c r="P6089" s="46"/>
    </row>
    <row r="6090" spans="1:16" ht="16.5" customHeight="1">
      <c r="A6090" s="8"/>
      <c r="B6090" s="1"/>
      <c r="C6090" s="1"/>
      <c r="D6090" s="1"/>
      <c r="E6090" s="1"/>
      <c r="F6090" s="1"/>
      <c r="G6090" s="1"/>
      <c r="H6090" s="1"/>
      <c r="I6090" s="32"/>
      <c r="J6090" s="32"/>
      <c r="K6090" s="27"/>
      <c r="L6090" s="27"/>
      <c r="M6090" s="1"/>
      <c r="N6090" s="92"/>
      <c r="O6090" s="1"/>
      <c r="P6090" s="46"/>
    </row>
    <row r="6091" spans="1:16" ht="16.5" customHeight="1">
      <c r="A6091" s="8"/>
      <c r="B6091" s="1"/>
      <c r="C6091" s="1"/>
      <c r="D6091" s="1"/>
      <c r="E6091" s="1"/>
      <c r="F6091" s="1"/>
      <c r="G6091" s="1"/>
      <c r="H6091" s="1"/>
      <c r="I6091" s="32"/>
      <c r="J6091" s="32"/>
      <c r="K6091" s="27"/>
      <c r="L6091" s="27"/>
      <c r="M6091" s="1"/>
      <c r="N6091" s="92"/>
      <c r="O6091" s="1"/>
      <c r="P6091" s="46"/>
    </row>
    <row r="6092" spans="1:16" ht="16.5" customHeight="1">
      <c r="A6092" s="8"/>
      <c r="B6092" s="1"/>
      <c r="C6092" s="1"/>
      <c r="D6092" s="1"/>
      <c r="E6092" s="1"/>
      <c r="F6092" s="1"/>
      <c r="G6092" s="1"/>
      <c r="H6092" s="1"/>
      <c r="I6092" s="32"/>
      <c r="J6092" s="32"/>
      <c r="K6092" s="27"/>
      <c r="L6092" s="27"/>
      <c r="M6092" s="1"/>
      <c r="N6092" s="92"/>
      <c r="O6092" s="1"/>
      <c r="P6092" s="46"/>
    </row>
    <row r="6093" spans="1:16" ht="16.5" customHeight="1">
      <c r="A6093" s="8"/>
      <c r="B6093" s="1"/>
      <c r="C6093" s="1"/>
      <c r="D6093" s="1"/>
      <c r="E6093" s="1"/>
      <c r="F6093" s="1"/>
      <c r="G6093" s="1"/>
      <c r="H6093" s="1"/>
      <c r="I6093" s="32"/>
      <c r="J6093" s="32"/>
      <c r="K6093" s="27"/>
      <c r="L6093" s="27"/>
      <c r="M6093" s="1"/>
      <c r="N6093" s="92"/>
      <c r="O6093" s="1"/>
      <c r="P6093" s="46"/>
    </row>
    <row r="6094" spans="1:16" ht="16.5" customHeight="1">
      <c r="A6094" s="8"/>
      <c r="B6094" s="1"/>
      <c r="C6094" s="1"/>
      <c r="D6094" s="1"/>
      <c r="E6094" s="1"/>
      <c r="F6094" s="1"/>
      <c r="G6094" s="1"/>
      <c r="H6094" s="1"/>
      <c r="I6094" s="32"/>
      <c r="J6094" s="32"/>
      <c r="K6094" s="27"/>
      <c r="L6094" s="27"/>
      <c r="M6094" s="1"/>
      <c r="N6094" s="92"/>
      <c r="O6094" s="1"/>
      <c r="P6094" s="46"/>
    </row>
    <row r="6095" spans="1:16" ht="16.5" customHeight="1">
      <c r="A6095" s="8"/>
      <c r="B6095" s="1"/>
      <c r="C6095" s="1"/>
      <c r="D6095" s="1"/>
      <c r="E6095" s="1"/>
      <c r="F6095" s="1"/>
      <c r="G6095" s="1"/>
      <c r="H6095" s="1"/>
      <c r="I6095" s="32"/>
      <c r="J6095" s="32"/>
      <c r="K6095" s="27"/>
      <c r="L6095" s="27"/>
      <c r="M6095" s="1"/>
      <c r="N6095" s="92"/>
      <c r="O6095" s="1"/>
      <c r="P6095" s="46"/>
    </row>
    <row r="6096" spans="1:16" ht="16.5" customHeight="1">
      <c r="A6096" s="8"/>
      <c r="B6096" s="1"/>
      <c r="C6096" s="1"/>
      <c r="D6096" s="1"/>
      <c r="E6096" s="1"/>
      <c r="F6096" s="1"/>
      <c r="G6096" s="1"/>
      <c r="H6096" s="1"/>
      <c r="I6096" s="32"/>
      <c r="J6096" s="32"/>
      <c r="K6096" s="27"/>
      <c r="L6096" s="27"/>
      <c r="M6096" s="1"/>
      <c r="N6096" s="92"/>
      <c r="O6096" s="1"/>
      <c r="P6096" s="46"/>
    </row>
    <row r="6097" spans="1:16" ht="16.5" customHeight="1">
      <c r="A6097" s="8"/>
      <c r="B6097" s="1"/>
      <c r="C6097" s="1"/>
      <c r="D6097" s="1"/>
      <c r="E6097" s="1"/>
      <c r="F6097" s="1"/>
      <c r="G6097" s="1"/>
      <c r="H6097" s="1"/>
      <c r="I6097" s="32"/>
      <c r="J6097" s="32"/>
      <c r="K6097" s="27"/>
      <c r="L6097" s="27"/>
      <c r="M6097" s="1"/>
      <c r="N6097" s="92"/>
      <c r="O6097" s="1"/>
      <c r="P6097" s="46"/>
    </row>
    <row r="6098" spans="1:16" ht="16.5" customHeight="1">
      <c r="A6098" s="8"/>
      <c r="B6098" s="1"/>
      <c r="C6098" s="1"/>
      <c r="D6098" s="1"/>
      <c r="E6098" s="1"/>
      <c r="F6098" s="1"/>
      <c r="G6098" s="1"/>
      <c r="H6098" s="1"/>
      <c r="I6098" s="32"/>
      <c r="J6098" s="32"/>
      <c r="K6098" s="27"/>
      <c r="L6098" s="27"/>
      <c r="M6098" s="1"/>
      <c r="N6098" s="92"/>
      <c r="O6098" s="1"/>
      <c r="P6098" s="46"/>
    </row>
    <row r="6099" spans="1:16" ht="16.5" customHeight="1">
      <c r="A6099" s="8"/>
      <c r="B6099" s="1"/>
      <c r="C6099" s="1"/>
      <c r="D6099" s="1"/>
      <c r="E6099" s="1"/>
      <c r="F6099" s="1"/>
      <c r="G6099" s="1"/>
      <c r="H6099" s="1"/>
      <c r="I6099" s="32"/>
      <c r="J6099" s="32"/>
      <c r="K6099" s="27"/>
      <c r="L6099" s="27"/>
      <c r="M6099" s="1"/>
      <c r="N6099" s="92"/>
      <c r="O6099" s="1"/>
      <c r="P6099" s="46"/>
    </row>
    <row r="6100" spans="1:16" ht="16.5" customHeight="1">
      <c r="A6100" s="8"/>
      <c r="B6100" s="1"/>
      <c r="C6100" s="1"/>
      <c r="D6100" s="1"/>
      <c r="E6100" s="1"/>
      <c r="F6100" s="1"/>
      <c r="G6100" s="1"/>
      <c r="H6100" s="1"/>
      <c r="I6100" s="32"/>
      <c r="J6100" s="32"/>
      <c r="K6100" s="27"/>
      <c r="L6100" s="27"/>
      <c r="M6100" s="1"/>
      <c r="N6100" s="92"/>
      <c r="O6100" s="1"/>
      <c r="P6100" s="46"/>
    </row>
    <row r="6101" spans="1:16" ht="16.5" customHeight="1">
      <c r="A6101" s="8"/>
      <c r="B6101" s="1"/>
      <c r="C6101" s="1"/>
      <c r="D6101" s="1"/>
      <c r="E6101" s="1"/>
      <c r="F6101" s="1"/>
      <c r="G6101" s="1"/>
      <c r="H6101" s="1"/>
      <c r="I6101" s="32"/>
      <c r="J6101" s="32"/>
      <c r="K6101" s="27"/>
      <c r="L6101" s="27"/>
      <c r="M6101" s="1"/>
      <c r="N6101" s="92"/>
      <c r="O6101" s="1"/>
      <c r="P6101" s="46"/>
    </row>
    <row r="6102" spans="1:16" ht="16.5" customHeight="1">
      <c r="A6102" s="8"/>
      <c r="B6102" s="1"/>
      <c r="C6102" s="1"/>
      <c r="D6102" s="1"/>
      <c r="E6102" s="1"/>
      <c r="F6102" s="1"/>
      <c r="G6102" s="1"/>
      <c r="H6102" s="1"/>
      <c r="I6102" s="32"/>
      <c r="J6102" s="32"/>
      <c r="K6102" s="27"/>
      <c r="L6102" s="27"/>
      <c r="M6102" s="1"/>
      <c r="N6102" s="92"/>
      <c r="O6102" s="1"/>
      <c r="P6102" s="46"/>
    </row>
    <row r="6103" spans="1:16" ht="16.5" customHeight="1">
      <c r="A6103" s="8"/>
      <c r="B6103" s="1"/>
      <c r="C6103" s="1"/>
      <c r="D6103" s="1"/>
      <c r="E6103" s="1"/>
      <c r="F6103" s="1"/>
      <c r="G6103" s="1"/>
      <c r="H6103" s="1"/>
      <c r="I6103" s="32"/>
      <c r="J6103" s="32"/>
      <c r="K6103" s="27"/>
      <c r="L6103" s="27"/>
      <c r="M6103" s="1"/>
      <c r="N6103" s="92"/>
      <c r="O6103" s="1"/>
      <c r="P6103" s="46"/>
    </row>
    <row r="6104" spans="1:16" ht="16.5" customHeight="1">
      <c r="A6104" s="8"/>
      <c r="B6104" s="1"/>
      <c r="C6104" s="1"/>
      <c r="D6104" s="1"/>
      <c r="E6104" s="1"/>
      <c r="F6104" s="1"/>
      <c r="G6104" s="1"/>
      <c r="H6104" s="1"/>
      <c r="I6104" s="32"/>
      <c r="J6104" s="32"/>
      <c r="K6104" s="27"/>
      <c r="L6104" s="27"/>
      <c r="M6104" s="1"/>
      <c r="N6104" s="92"/>
      <c r="O6104" s="1"/>
      <c r="P6104" s="46"/>
    </row>
    <row r="6105" spans="1:16" ht="16.5" customHeight="1">
      <c r="A6105" s="8"/>
      <c r="B6105" s="1"/>
      <c r="C6105" s="1"/>
      <c r="D6105" s="1"/>
      <c r="E6105" s="1"/>
      <c r="F6105" s="1"/>
      <c r="G6105" s="1"/>
      <c r="H6105" s="1"/>
      <c r="I6105" s="32"/>
      <c r="J6105" s="32"/>
      <c r="K6105" s="27"/>
      <c r="L6105" s="27"/>
      <c r="M6105" s="1"/>
      <c r="N6105" s="92"/>
      <c r="O6105" s="1"/>
      <c r="P6105" s="46"/>
    </row>
    <row r="6106" spans="1:16" ht="16.5" customHeight="1">
      <c r="A6106" s="8"/>
      <c r="B6106" s="1"/>
      <c r="C6106" s="1"/>
      <c r="D6106" s="1"/>
      <c r="E6106" s="1"/>
      <c r="F6106" s="1"/>
      <c r="G6106" s="1"/>
      <c r="H6106" s="1"/>
      <c r="I6106" s="32"/>
      <c r="J6106" s="32"/>
      <c r="K6106" s="27"/>
      <c r="L6106" s="27"/>
      <c r="M6106" s="1"/>
      <c r="N6106" s="92"/>
      <c r="O6106" s="1"/>
      <c r="P6106" s="46"/>
    </row>
    <row r="6107" spans="1:16" ht="16.5" customHeight="1">
      <c r="A6107" s="8"/>
      <c r="B6107" s="1"/>
      <c r="C6107" s="1"/>
      <c r="D6107" s="1"/>
      <c r="E6107" s="1"/>
      <c r="F6107" s="1"/>
      <c r="G6107" s="1"/>
      <c r="H6107" s="1"/>
      <c r="I6107" s="32"/>
      <c r="J6107" s="32"/>
      <c r="K6107" s="27"/>
      <c r="L6107" s="27"/>
      <c r="M6107" s="1"/>
      <c r="N6107" s="92"/>
      <c r="O6107" s="1"/>
      <c r="P6107" s="46"/>
    </row>
    <row r="6108" spans="1:16" ht="16.5" customHeight="1">
      <c r="A6108" s="8"/>
      <c r="B6108" s="1"/>
      <c r="C6108" s="1"/>
      <c r="D6108" s="1"/>
      <c r="E6108" s="1"/>
      <c r="F6108" s="1"/>
      <c r="G6108" s="1"/>
      <c r="H6108" s="1"/>
      <c r="I6108" s="32"/>
      <c r="J6108" s="32"/>
      <c r="K6108" s="27"/>
      <c r="L6108" s="27"/>
      <c r="M6108" s="1"/>
      <c r="N6108" s="92"/>
      <c r="O6108" s="1"/>
      <c r="P6108" s="46"/>
    </row>
    <row r="6109" spans="1:16" ht="16.5" customHeight="1">
      <c r="A6109" s="8"/>
      <c r="B6109" s="1"/>
      <c r="C6109" s="1"/>
      <c r="D6109" s="1"/>
      <c r="E6109" s="1"/>
      <c r="F6109" s="1"/>
      <c r="G6109" s="1"/>
      <c r="H6109" s="1"/>
      <c r="I6109" s="32"/>
      <c r="J6109" s="32"/>
      <c r="K6109" s="27"/>
      <c r="L6109" s="27"/>
      <c r="M6109" s="1"/>
      <c r="N6109" s="92"/>
      <c r="O6109" s="1"/>
      <c r="P6109" s="46"/>
    </row>
    <row r="6110" spans="1:16" ht="16.5" customHeight="1">
      <c r="A6110" s="8"/>
      <c r="B6110" s="1"/>
      <c r="C6110" s="1"/>
      <c r="D6110" s="1"/>
      <c r="E6110" s="1"/>
      <c r="F6110" s="1"/>
      <c r="G6110" s="1"/>
      <c r="H6110" s="1"/>
      <c r="I6110" s="32"/>
      <c r="J6110" s="32"/>
      <c r="K6110" s="27"/>
      <c r="L6110" s="27"/>
      <c r="M6110" s="1"/>
      <c r="N6110" s="92"/>
      <c r="O6110" s="1"/>
      <c r="P6110" s="46"/>
    </row>
    <row r="6111" spans="1:16" ht="16.5" customHeight="1">
      <c r="A6111" s="8"/>
      <c r="B6111" s="1"/>
      <c r="C6111" s="1"/>
      <c r="D6111" s="1"/>
      <c r="E6111" s="1"/>
      <c r="F6111" s="1"/>
      <c r="G6111" s="1"/>
      <c r="H6111" s="1"/>
      <c r="I6111" s="32"/>
      <c r="J6111" s="32"/>
      <c r="K6111" s="27"/>
      <c r="L6111" s="27"/>
      <c r="M6111" s="1"/>
      <c r="N6111" s="92"/>
      <c r="O6111" s="1"/>
      <c r="P6111" s="46"/>
    </row>
    <row r="6112" spans="1:16" ht="16.5" customHeight="1">
      <c r="A6112" s="8"/>
      <c r="B6112" s="1"/>
      <c r="C6112" s="1"/>
      <c r="D6112" s="1"/>
      <c r="E6112" s="1"/>
      <c r="F6112" s="1"/>
      <c r="G6112" s="1"/>
      <c r="H6112" s="1"/>
      <c r="I6112" s="32"/>
      <c r="J6112" s="32"/>
      <c r="K6112" s="27"/>
      <c r="L6112" s="27"/>
      <c r="M6112" s="1"/>
      <c r="N6112" s="92"/>
      <c r="O6112" s="1"/>
      <c r="P6112" s="46"/>
    </row>
    <row r="6113" spans="1:16" ht="16.5" customHeight="1">
      <c r="A6113" s="8"/>
      <c r="B6113" s="1"/>
      <c r="C6113" s="1"/>
      <c r="D6113" s="1"/>
      <c r="E6113" s="1"/>
      <c r="F6113" s="1"/>
      <c r="G6113" s="1"/>
      <c r="H6113" s="1"/>
      <c r="I6113" s="32"/>
      <c r="J6113" s="32"/>
      <c r="K6113" s="27"/>
      <c r="L6113" s="27"/>
      <c r="M6113" s="1"/>
      <c r="N6113" s="92"/>
      <c r="O6113" s="1"/>
      <c r="P6113" s="46"/>
    </row>
    <row r="6114" spans="1:16" ht="16.5" customHeight="1">
      <c r="A6114" s="8"/>
      <c r="B6114" s="1"/>
      <c r="C6114" s="1"/>
      <c r="D6114" s="1"/>
      <c r="E6114" s="1"/>
      <c r="F6114" s="1"/>
      <c r="G6114" s="1"/>
      <c r="H6114" s="1"/>
      <c r="I6114" s="32"/>
      <c r="J6114" s="32"/>
      <c r="K6114" s="27"/>
      <c r="L6114" s="27"/>
      <c r="M6114" s="1"/>
      <c r="N6114" s="92"/>
      <c r="O6114" s="1"/>
      <c r="P6114" s="46"/>
    </row>
    <row r="6115" spans="1:16" ht="16.5" customHeight="1">
      <c r="A6115" s="8"/>
      <c r="B6115" s="1"/>
      <c r="C6115" s="1"/>
      <c r="D6115" s="1"/>
      <c r="E6115" s="1"/>
      <c r="F6115" s="1"/>
      <c r="G6115" s="1"/>
      <c r="H6115" s="1"/>
      <c r="I6115" s="32"/>
      <c r="J6115" s="32"/>
      <c r="K6115" s="27"/>
      <c r="L6115" s="27"/>
      <c r="M6115" s="1"/>
      <c r="N6115" s="92"/>
      <c r="O6115" s="1"/>
      <c r="P6115" s="46"/>
    </row>
    <row r="6116" spans="1:16" ht="16.5" customHeight="1">
      <c r="A6116" s="8"/>
      <c r="B6116" s="1"/>
      <c r="C6116" s="1"/>
      <c r="D6116" s="1"/>
      <c r="E6116" s="1"/>
      <c r="F6116" s="1"/>
      <c r="G6116" s="1"/>
      <c r="H6116" s="1"/>
      <c r="I6116" s="32"/>
      <c r="J6116" s="32"/>
      <c r="K6116" s="27"/>
      <c r="L6116" s="27"/>
      <c r="M6116" s="1"/>
      <c r="N6116" s="92"/>
      <c r="O6116" s="1"/>
      <c r="P6116" s="46"/>
    </row>
    <row r="6117" spans="1:16" ht="16.5" customHeight="1">
      <c r="A6117" s="8"/>
      <c r="B6117" s="1"/>
      <c r="C6117" s="1"/>
      <c r="D6117" s="1"/>
      <c r="E6117" s="1"/>
      <c r="F6117" s="1"/>
      <c r="G6117" s="1"/>
      <c r="H6117" s="1"/>
      <c r="I6117" s="32"/>
      <c r="J6117" s="32"/>
      <c r="K6117" s="27"/>
      <c r="L6117" s="27"/>
      <c r="M6117" s="1"/>
      <c r="N6117" s="92"/>
      <c r="O6117" s="1"/>
      <c r="P6117" s="46"/>
    </row>
    <row r="6118" spans="1:16" ht="16.5" customHeight="1">
      <c r="A6118" s="8"/>
      <c r="B6118" s="1"/>
      <c r="C6118" s="1"/>
      <c r="D6118" s="1"/>
      <c r="E6118" s="1"/>
      <c r="F6118" s="1"/>
      <c r="G6118" s="1"/>
      <c r="H6118" s="1"/>
      <c r="I6118" s="32"/>
      <c r="J6118" s="32"/>
      <c r="K6118" s="27"/>
      <c r="L6118" s="27"/>
      <c r="M6118" s="1"/>
      <c r="N6118" s="92"/>
      <c r="O6118" s="1"/>
      <c r="P6118" s="46"/>
    </row>
    <row r="6119" spans="1:16" ht="16.5" customHeight="1">
      <c r="A6119" s="8"/>
      <c r="B6119" s="1"/>
      <c r="C6119" s="1"/>
      <c r="D6119" s="1"/>
      <c r="E6119" s="1"/>
      <c r="F6119" s="1"/>
      <c r="G6119" s="1"/>
      <c r="H6119" s="1"/>
      <c r="I6119" s="32"/>
      <c r="J6119" s="32"/>
      <c r="K6119" s="27"/>
      <c r="L6119" s="27"/>
      <c r="M6119" s="1"/>
      <c r="N6119" s="92"/>
      <c r="O6119" s="1"/>
      <c r="P6119" s="46"/>
    </row>
    <row r="6120" spans="1:16" ht="16.5" customHeight="1">
      <c r="A6120" s="8"/>
      <c r="B6120" s="1"/>
      <c r="C6120" s="1"/>
      <c r="D6120" s="1"/>
      <c r="E6120" s="1"/>
      <c r="F6120" s="1"/>
      <c r="G6120" s="1"/>
      <c r="H6120" s="1"/>
      <c r="I6120" s="32"/>
      <c r="J6120" s="32"/>
      <c r="K6120" s="27"/>
      <c r="L6120" s="27"/>
      <c r="M6120" s="1"/>
      <c r="N6120" s="92"/>
      <c r="O6120" s="1"/>
      <c r="P6120" s="46"/>
    </row>
    <row r="6121" spans="1:16" ht="16.5" customHeight="1">
      <c r="A6121" s="8"/>
      <c r="B6121" s="1"/>
      <c r="C6121" s="1"/>
      <c r="D6121" s="1"/>
      <c r="E6121" s="1"/>
      <c r="F6121" s="1"/>
      <c r="G6121" s="1"/>
      <c r="H6121" s="1"/>
      <c r="I6121" s="32"/>
      <c r="J6121" s="32"/>
      <c r="K6121" s="27"/>
      <c r="L6121" s="27"/>
      <c r="M6121" s="1"/>
      <c r="N6121" s="92"/>
      <c r="O6121" s="1"/>
      <c r="P6121" s="46"/>
    </row>
    <row r="6122" spans="1:16" ht="16.5" customHeight="1">
      <c r="A6122" s="8"/>
      <c r="B6122" s="1"/>
      <c r="C6122" s="1"/>
      <c r="D6122" s="1"/>
      <c r="E6122" s="1"/>
      <c r="F6122" s="1"/>
      <c r="G6122" s="1"/>
      <c r="H6122" s="1"/>
      <c r="I6122" s="32"/>
      <c r="J6122" s="32"/>
      <c r="K6122" s="27"/>
      <c r="L6122" s="27"/>
      <c r="M6122" s="1"/>
      <c r="N6122" s="92"/>
      <c r="O6122" s="1"/>
      <c r="P6122" s="46"/>
    </row>
    <row r="6123" spans="1:16" ht="16.5" customHeight="1">
      <c r="A6123" s="8"/>
      <c r="B6123" s="1"/>
      <c r="C6123" s="1"/>
      <c r="D6123" s="1"/>
      <c r="E6123" s="1"/>
      <c r="F6123" s="1"/>
      <c r="G6123" s="1"/>
      <c r="H6123" s="1"/>
      <c r="I6123" s="32"/>
      <c r="J6123" s="32"/>
      <c r="K6123" s="27"/>
      <c r="L6123" s="27"/>
      <c r="M6123" s="1"/>
      <c r="N6123" s="92"/>
      <c r="O6123" s="1"/>
      <c r="P6123" s="46"/>
    </row>
    <row r="6124" spans="1:16" ht="16.5" customHeight="1">
      <c r="A6124" s="8"/>
      <c r="B6124" s="1"/>
      <c r="C6124" s="1"/>
      <c r="D6124" s="1"/>
      <c r="E6124" s="1"/>
      <c r="F6124" s="1"/>
      <c r="G6124" s="1"/>
      <c r="H6124" s="1"/>
      <c r="I6124" s="32"/>
      <c r="J6124" s="32"/>
      <c r="K6124" s="27"/>
      <c r="L6124" s="27"/>
      <c r="M6124" s="1"/>
      <c r="N6124" s="92"/>
      <c r="O6124" s="1"/>
      <c r="P6124" s="46"/>
    </row>
    <row r="6125" spans="1:16" ht="16.5" customHeight="1">
      <c r="A6125" s="8"/>
      <c r="B6125" s="1"/>
      <c r="C6125" s="1"/>
      <c r="D6125" s="1"/>
      <c r="E6125" s="1"/>
      <c r="F6125" s="1"/>
      <c r="G6125" s="1"/>
      <c r="H6125" s="1"/>
      <c r="I6125" s="32"/>
      <c r="J6125" s="32"/>
      <c r="K6125" s="27"/>
      <c r="L6125" s="27"/>
      <c r="M6125" s="1"/>
      <c r="N6125" s="92"/>
      <c r="O6125" s="1"/>
      <c r="P6125" s="46"/>
    </row>
    <row r="6126" spans="1:16" ht="16.5" customHeight="1">
      <c r="A6126" s="8"/>
      <c r="B6126" s="1"/>
      <c r="C6126" s="1"/>
      <c r="D6126" s="1"/>
      <c r="E6126" s="1"/>
      <c r="F6126" s="1"/>
      <c r="G6126" s="1"/>
      <c r="H6126" s="1"/>
      <c r="I6126" s="32"/>
      <c r="J6126" s="32"/>
      <c r="K6126" s="27"/>
      <c r="L6126" s="27"/>
      <c r="M6126" s="1"/>
      <c r="N6126" s="92"/>
      <c r="O6126" s="1"/>
      <c r="P6126" s="46"/>
    </row>
    <row r="6127" spans="1:16" ht="16.5" customHeight="1">
      <c r="A6127" s="8"/>
      <c r="B6127" s="1"/>
      <c r="C6127" s="1"/>
      <c r="D6127" s="1"/>
      <c r="E6127" s="1"/>
      <c r="F6127" s="1"/>
      <c r="G6127" s="1"/>
      <c r="H6127" s="1"/>
      <c r="I6127" s="32"/>
      <c r="J6127" s="32"/>
      <c r="K6127" s="27"/>
      <c r="L6127" s="27"/>
      <c r="M6127" s="1"/>
      <c r="N6127" s="92"/>
      <c r="O6127" s="1"/>
      <c r="P6127" s="46"/>
    </row>
    <row r="6128" spans="1:16" ht="16.5" customHeight="1">
      <c r="A6128" s="8"/>
      <c r="B6128" s="1"/>
      <c r="C6128" s="1"/>
      <c r="D6128" s="1"/>
      <c r="E6128" s="1"/>
      <c r="F6128" s="1"/>
      <c r="G6128" s="1"/>
      <c r="H6128" s="1"/>
      <c r="I6128" s="32"/>
      <c r="J6128" s="32"/>
      <c r="K6128" s="27"/>
      <c r="L6128" s="27"/>
      <c r="M6128" s="1"/>
      <c r="N6128" s="92"/>
      <c r="O6128" s="1"/>
      <c r="P6128" s="46"/>
    </row>
    <row r="6129" spans="1:16" ht="16.5" customHeight="1">
      <c r="A6129" s="8"/>
      <c r="B6129" s="1"/>
      <c r="C6129" s="1"/>
      <c r="D6129" s="1"/>
      <c r="E6129" s="1"/>
      <c r="F6129" s="1"/>
      <c r="G6129" s="1"/>
      <c r="H6129" s="1"/>
      <c r="I6129" s="32"/>
      <c r="J6129" s="32"/>
      <c r="K6129" s="27"/>
      <c r="L6129" s="27"/>
      <c r="M6129" s="1"/>
      <c r="N6129" s="92"/>
      <c r="O6129" s="1"/>
      <c r="P6129" s="46"/>
    </row>
    <row r="6130" spans="1:16" ht="16.5" customHeight="1">
      <c r="A6130" s="8"/>
      <c r="B6130" s="1"/>
      <c r="C6130" s="1"/>
      <c r="D6130" s="1"/>
      <c r="E6130" s="1"/>
      <c r="F6130" s="1"/>
      <c r="G6130" s="1"/>
      <c r="H6130" s="1"/>
      <c r="I6130" s="32"/>
      <c r="J6130" s="32"/>
      <c r="K6130" s="27"/>
      <c r="L6130" s="27"/>
      <c r="M6130" s="1"/>
      <c r="N6130" s="92"/>
      <c r="O6130" s="1"/>
      <c r="P6130" s="46"/>
    </row>
    <row r="6131" spans="1:16" ht="16.5" customHeight="1">
      <c r="A6131" s="8"/>
      <c r="B6131" s="1"/>
      <c r="C6131" s="1"/>
      <c r="D6131" s="1"/>
      <c r="E6131" s="1"/>
      <c r="F6131" s="1"/>
      <c r="G6131" s="1"/>
      <c r="H6131" s="1"/>
      <c r="I6131" s="32"/>
      <c r="J6131" s="32"/>
      <c r="K6131" s="27"/>
      <c r="L6131" s="27"/>
      <c r="M6131" s="1"/>
      <c r="N6131" s="92"/>
      <c r="O6131" s="1"/>
      <c r="P6131" s="46"/>
    </row>
    <row r="6132" spans="1:16" ht="16.5" customHeight="1">
      <c r="A6132" s="8"/>
      <c r="B6132" s="1"/>
      <c r="C6132" s="1"/>
      <c r="D6132" s="1"/>
      <c r="E6132" s="1"/>
      <c r="F6132" s="1"/>
      <c r="G6132" s="1"/>
      <c r="H6132" s="1"/>
      <c r="I6132" s="32"/>
      <c r="J6132" s="32"/>
      <c r="K6132" s="27"/>
      <c r="L6132" s="27"/>
      <c r="M6132" s="1"/>
      <c r="N6132" s="92"/>
      <c r="O6132" s="1"/>
      <c r="P6132" s="46"/>
    </row>
    <row r="6133" spans="1:16" ht="16.5" customHeight="1">
      <c r="A6133" s="8"/>
      <c r="B6133" s="1"/>
      <c r="C6133" s="1"/>
      <c r="D6133" s="1"/>
      <c r="E6133" s="1"/>
      <c r="F6133" s="1"/>
      <c r="G6133" s="1"/>
      <c r="H6133" s="1"/>
      <c r="I6133" s="32"/>
      <c r="J6133" s="32"/>
      <c r="K6133" s="27"/>
      <c r="L6133" s="27"/>
      <c r="M6133" s="1"/>
      <c r="N6133" s="92"/>
      <c r="O6133" s="1"/>
      <c r="P6133" s="46"/>
    </row>
    <row r="6134" spans="1:16" ht="16.5" customHeight="1">
      <c r="A6134" s="8"/>
      <c r="B6134" s="1"/>
      <c r="C6134" s="1"/>
      <c r="D6134" s="1"/>
      <c r="E6134" s="1"/>
      <c r="F6134" s="1"/>
      <c r="G6134" s="1"/>
      <c r="H6134" s="1"/>
      <c r="I6134" s="32"/>
      <c r="J6134" s="32"/>
      <c r="K6134" s="27"/>
      <c r="L6134" s="27"/>
      <c r="M6134" s="1"/>
      <c r="N6134" s="92"/>
      <c r="O6134" s="1"/>
      <c r="P6134" s="46"/>
    </row>
    <row r="6135" spans="1:16" ht="16.5" customHeight="1">
      <c r="A6135" s="8"/>
      <c r="B6135" s="1"/>
      <c r="C6135" s="1"/>
      <c r="D6135" s="1"/>
      <c r="E6135" s="1"/>
      <c r="F6135" s="1"/>
      <c r="G6135" s="1"/>
      <c r="H6135" s="1"/>
      <c r="I6135" s="32"/>
      <c r="J6135" s="32"/>
      <c r="K6135" s="27"/>
      <c r="L6135" s="27"/>
      <c r="M6135" s="1"/>
      <c r="N6135" s="92"/>
      <c r="O6135" s="1"/>
      <c r="P6135" s="46"/>
    </row>
    <row r="6136" spans="1:16" ht="16.5" customHeight="1">
      <c r="A6136" s="8"/>
      <c r="B6136" s="1"/>
      <c r="C6136" s="1"/>
      <c r="D6136" s="1"/>
      <c r="E6136" s="1"/>
      <c r="F6136" s="1"/>
      <c r="G6136" s="1"/>
      <c r="H6136" s="1"/>
      <c r="I6136" s="32"/>
      <c r="J6136" s="32"/>
      <c r="K6136" s="27"/>
      <c r="L6136" s="27"/>
      <c r="M6136" s="1"/>
      <c r="N6136" s="92"/>
      <c r="O6136" s="1"/>
      <c r="P6136" s="46"/>
    </row>
    <row r="6137" spans="1:16" ht="16.5" customHeight="1">
      <c r="A6137" s="8"/>
      <c r="B6137" s="1"/>
      <c r="C6137" s="1"/>
      <c r="D6137" s="1"/>
      <c r="E6137" s="1"/>
      <c r="F6137" s="1"/>
      <c r="G6137" s="1"/>
      <c r="H6137" s="1"/>
      <c r="I6137" s="32"/>
      <c r="J6137" s="32"/>
      <c r="K6137" s="27"/>
      <c r="L6137" s="27"/>
      <c r="M6137" s="1"/>
      <c r="N6137" s="92"/>
      <c r="O6137" s="1"/>
      <c r="P6137" s="46"/>
    </row>
    <row r="6138" spans="1:16" ht="16.5" customHeight="1">
      <c r="A6138" s="8"/>
      <c r="B6138" s="1"/>
      <c r="C6138" s="1"/>
      <c r="D6138" s="1"/>
      <c r="E6138" s="1"/>
      <c r="F6138" s="1"/>
      <c r="G6138" s="1"/>
      <c r="H6138" s="1"/>
      <c r="I6138" s="32"/>
      <c r="J6138" s="32"/>
      <c r="K6138" s="27"/>
      <c r="L6138" s="27"/>
      <c r="M6138" s="1"/>
      <c r="N6138" s="92"/>
      <c r="O6138" s="1"/>
      <c r="P6138" s="46"/>
    </row>
    <row r="6139" spans="1:16" ht="16.5" customHeight="1">
      <c r="A6139" s="8"/>
      <c r="B6139" s="1"/>
      <c r="C6139" s="1"/>
      <c r="D6139" s="1"/>
      <c r="E6139" s="1"/>
      <c r="F6139" s="1"/>
      <c r="G6139" s="1"/>
      <c r="H6139" s="1"/>
      <c r="I6139" s="32"/>
      <c r="J6139" s="32"/>
      <c r="K6139" s="27"/>
      <c r="L6139" s="27"/>
      <c r="M6139" s="1"/>
      <c r="N6139" s="92"/>
      <c r="O6139" s="1"/>
      <c r="P6139" s="46"/>
    </row>
    <row r="6140" spans="1:16" ht="16.5" customHeight="1">
      <c r="A6140" s="8"/>
      <c r="B6140" s="1"/>
      <c r="C6140" s="1"/>
      <c r="D6140" s="1"/>
      <c r="E6140" s="1"/>
      <c r="F6140" s="1"/>
      <c r="G6140" s="1"/>
      <c r="H6140" s="1"/>
      <c r="I6140" s="32"/>
      <c r="J6140" s="32"/>
      <c r="K6140" s="27"/>
      <c r="L6140" s="27"/>
      <c r="M6140" s="1"/>
      <c r="N6140" s="92"/>
      <c r="O6140" s="1"/>
      <c r="P6140" s="46"/>
    </row>
    <row r="6141" spans="1:16" ht="16.5" customHeight="1">
      <c r="A6141" s="8"/>
      <c r="B6141" s="1"/>
      <c r="C6141" s="1"/>
      <c r="D6141" s="1"/>
      <c r="E6141" s="1"/>
      <c r="F6141" s="1"/>
      <c r="G6141" s="1"/>
      <c r="H6141" s="1"/>
      <c r="I6141" s="32"/>
      <c r="J6141" s="32"/>
      <c r="K6141" s="27"/>
      <c r="L6141" s="27"/>
      <c r="M6141" s="1"/>
      <c r="N6141" s="92"/>
      <c r="O6141" s="1"/>
      <c r="P6141" s="46"/>
    </row>
    <row r="6142" spans="1:16" ht="16.5" customHeight="1">
      <c r="A6142" s="8"/>
      <c r="B6142" s="1"/>
      <c r="C6142" s="1"/>
      <c r="D6142" s="1"/>
      <c r="E6142" s="1"/>
      <c r="F6142" s="1"/>
      <c r="G6142" s="1"/>
      <c r="H6142" s="1"/>
      <c r="I6142" s="32"/>
      <c r="J6142" s="32"/>
      <c r="K6142" s="27"/>
      <c r="L6142" s="27"/>
      <c r="M6142" s="1"/>
      <c r="N6142" s="92"/>
      <c r="O6142" s="1"/>
      <c r="P6142" s="46"/>
    </row>
    <row r="6143" spans="1:16" ht="16.5" customHeight="1">
      <c r="A6143" s="8"/>
      <c r="B6143" s="1"/>
      <c r="C6143" s="1"/>
      <c r="D6143" s="1"/>
      <c r="E6143" s="1"/>
      <c r="F6143" s="1"/>
      <c r="G6143" s="1"/>
      <c r="H6143" s="1"/>
      <c r="I6143" s="32"/>
      <c r="J6143" s="32"/>
      <c r="K6143" s="27"/>
      <c r="L6143" s="27"/>
      <c r="M6143" s="1"/>
      <c r="N6143" s="92"/>
      <c r="O6143" s="1"/>
      <c r="P6143" s="46"/>
    </row>
    <row r="6144" spans="1:16" ht="16.5" customHeight="1">
      <c r="A6144" s="8"/>
      <c r="B6144" s="1"/>
      <c r="C6144" s="1"/>
      <c r="D6144" s="1"/>
      <c r="E6144" s="1"/>
      <c r="F6144" s="1"/>
      <c r="G6144" s="1"/>
      <c r="H6144" s="1"/>
      <c r="I6144" s="32"/>
      <c r="J6144" s="32"/>
      <c r="K6144" s="27"/>
      <c r="L6144" s="27"/>
      <c r="M6144" s="1"/>
      <c r="N6144" s="92"/>
      <c r="O6144" s="1"/>
      <c r="P6144" s="46"/>
    </row>
    <row r="6145" spans="1:16" ht="16.5" customHeight="1">
      <c r="A6145" s="8"/>
      <c r="B6145" s="1"/>
      <c r="C6145" s="1"/>
      <c r="D6145" s="1"/>
      <c r="E6145" s="1"/>
      <c r="F6145" s="1"/>
      <c r="G6145" s="1"/>
      <c r="H6145" s="1"/>
      <c r="I6145" s="32"/>
      <c r="J6145" s="32"/>
      <c r="K6145" s="27"/>
      <c r="L6145" s="27"/>
      <c r="M6145" s="1"/>
      <c r="N6145" s="92"/>
      <c r="O6145" s="1"/>
      <c r="P6145" s="46"/>
    </row>
    <row r="6146" spans="1:16" ht="16.5" customHeight="1">
      <c r="A6146" s="8"/>
      <c r="B6146" s="1"/>
      <c r="C6146" s="1"/>
      <c r="D6146" s="1"/>
      <c r="E6146" s="1"/>
      <c r="F6146" s="1"/>
      <c r="G6146" s="1"/>
      <c r="H6146" s="1"/>
      <c r="I6146" s="32"/>
      <c r="J6146" s="32"/>
      <c r="K6146" s="27"/>
      <c r="L6146" s="27"/>
      <c r="M6146" s="1"/>
      <c r="N6146" s="92"/>
      <c r="O6146" s="1"/>
      <c r="P6146" s="46"/>
    </row>
    <row r="6147" spans="1:16" ht="16.5" customHeight="1">
      <c r="A6147" s="8"/>
      <c r="B6147" s="1"/>
      <c r="C6147" s="1"/>
      <c r="D6147" s="1"/>
      <c r="E6147" s="1"/>
      <c r="F6147" s="1"/>
      <c r="G6147" s="1"/>
      <c r="H6147" s="1"/>
      <c r="I6147" s="32"/>
      <c r="J6147" s="32"/>
      <c r="K6147" s="27"/>
      <c r="L6147" s="27"/>
      <c r="M6147" s="1"/>
      <c r="N6147" s="92"/>
      <c r="O6147" s="1"/>
      <c r="P6147" s="46"/>
    </row>
    <row r="6148" spans="1:16" ht="16.5" customHeight="1">
      <c r="A6148" s="8"/>
      <c r="B6148" s="1"/>
      <c r="C6148" s="1"/>
      <c r="D6148" s="1"/>
      <c r="E6148" s="1"/>
      <c r="F6148" s="1"/>
      <c r="G6148" s="1"/>
      <c r="H6148" s="1"/>
      <c r="I6148" s="32"/>
      <c r="J6148" s="32"/>
      <c r="K6148" s="27"/>
      <c r="L6148" s="27"/>
      <c r="M6148" s="1"/>
      <c r="N6148" s="92"/>
      <c r="O6148" s="1"/>
      <c r="P6148" s="46"/>
    </row>
    <row r="6149" spans="1:16" ht="16.5" customHeight="1">
      <c r="A6149" s="8"/>
      <c r="B6149" s="1"/>
      <c r="C6149" s="1"/>
      <c r="D6149" s="1"/>
      <c r="E6149" s="1"/>
      <c r="F6149" s="1"/>
      <c r="G6149" s="1"/>
      <c r="H6149" s="1"/>
      <c r="I6149" s="32"/>
      <c r="J6149" s="32"/>
      <c r="K6149" s="27"/>
      <c r="L6149" s="27"/>
      <c r="M6149" s="1"/>
      <c r="N6149" s="92"/>
      <c r="O6149" s="1"/>
      <c r="P6149" s="46"/>
    </row>
    <row r="6150" spans="1:16" ht="16.5" customHeight="1">
      <c r="A6150" s="8"/>
      <c r="B6150" s="1"/>
      <c r="C6150" s="1"/>
      <c r="D6150" s="1"/>
      <c r="E6150" s="1"/>
      <c r="F6150" s="1"/>
      <c r="G6150" s="1"/>
      <c r="H6150" s="1"/>
      <c r="I6150" s="32"/>
      <c r="J6150" s="32"/>
      <c r="K6150" s="27"/>
      <c r="L6150" s="27"/>
      <c r="M6150" s="1"/>
      <c r="N6150" s="92"/>
      <c r="O6150" s="1"/>
      <c r="P6150" s="46"/>
    </row>
    <row r="6151" spans="1:16" ht="16.5" customHeight="1">
      <c r="A6151" s="8"/>
      <c r="B6151" s="1"/>
      <c r="C6151" s="1"/>
      <c r="D6151" s="1"/>
      <c r="E6151" s="1"/>
      <c r="F6151" s="1"/>
      <c r="G6151" s="1"/>
      <c r="H6151" s="1"/>
      <c r="I6151" s="32"/>
      <c r="J6151" s="32"/>
      <c r="K6151" s="27"/>
      <c r="L6151" s="27"/>
      <c r="M6151" s="1"/>
      <c r="N6151" s="92"/>
      <c r="O6151" s="1"/>
      <c r="P6151" s="46"/>
    </row>
    <row r="6152" spans="1:16" ht="16.5" customHeight="1">
      <c r="A6152" s="8"/>
      <c r="B6152" s="1"/>
      <c r="C6152" s="1"/>
      <c r="D6152" s="1"/>
      <c r="E6152" s="1"/>
      <c r="F6152" s="1"/>
      <c r="G6152" s="1"/>
      <c r="H6152" s="1"/>
      <c r="I6152" s="32"/>
      <c r="J6152" s="32"/>
      <c r="K6152" s="27"/>
      <c r="L6152" s="27"/>
      <c r="M6152" s="1"/>
      <c r="N6152" s="92"/>
      <c r="O6152" s="1"/>
      <c r="P6152" s="46"/>
    </row>
    <row r="6153" spans="1:16" ht="16.5" customHeight="1">
      <c r="A6153" s="8"/>
      <c r="B6153" s="1"/>
      <c r="C6153" s="1"/>
      <c r="D6153" s="1"/>
      <c r="E6153" s="1"/>
      <c r="F6153" s="1"/>
      <c r="G6153" s="1"/>
      <c r="H6153" s="1"/>
      <c r="I6153" s="32"/>
      <c r="J6153" s="32"/>
      <c r="K6153" s="27"/>
      <c r="L6153" s="27"/>
      <c r="M6153" s="1"/>
      <c r="N6153" s="92"/>
      <c r="O6153" s="1"/>
      <c r="P6153" s="46"/>
    </row>
    <row r="6154" spans="1:16" ht="16.5" customHeight="1">
      <c r="A6154" s="8"/>
      <c r="B6154" s="1"/>
      <c r="C6154" s="1"/>
      <c r="D6154" s="1"/>
      <c r="E6154" s="1"/>
      <c r="F6154" s="1"/>
      <c r="G6154" s="1"/>
      <c r="H6154" s="1"/>
      <c r="I6154" s="32"/>
      <c r="J6154" s="32"/>
      <c r="K6154" s="27"/>
      <c r="L6154" s="27"/>
      <c r="M6154" s="1"/>
      <c r="N6154" s="92"/>
      <c r="O6154" s="1"/>
      <c r="P6154" s="46"/>
    </row>
    <row r="6155" spans="1:16" ht="16.5" customHeight="1">
      <c r="A6155" s="8"/>
      <c r="B6155" s="1"/>
      <c r="C6155" s="1"/>
      <c r="D6155" s="1"/>
      <c r="E6155" s="1"/>
      <c r="F6155" s="1"/>
      <c r="G6155" s="1"/>
      <c r="H6155" s="1"/>
      <c r="I6155" s="32"/>
      <c r="J6155" s="32"/>
      <c r="K6155" s="27"/>
      <c r="L6155" s="27"/>
      <c r="M6155" s="1"/>
      <c r="N6155" s="92"/>
      <c r="O6155" s="1"/>
      <c r="P6155" s="46"/>
    </row>
    <row r="6156" spans="1:16" ht="16.5" customHeight="1">
      <c r="A6156" s="8"/>
      <c r="B6156" s="1"/>
      <c r="C6156" s="1"/>
      <c r="D6156" s="1"/>
      <c r="E6156" s="1"/>
      <c r="F6156" s="1"/>
      <c r="G6156" s="1"/>
      <c r="H6156" s="1"/>
      <c r="I6156" s="32"/>
      <c r="J6156" s="32"/>
      <c r="K6156" s="27"/>
      <c r="L6156" s="27"/>
      <c r="M6156" s="1"/>
      <c r="N6156" s="92"/>
      <c r="O6156" s="1"/>
      <c r="P6156" s="46"/>
    </row>
    <row r="6157" spans="1:16" ht="16.5" customHeight="1">
      <c r="A6157" s="8"/>
      <c r="B6157" s="1"/>
      <c r="C6157" s="1"/>
      <c r="D6157" s="1"/>
      <c r="E6157" s="1"/>
      <c r="F6157" s="1"/>
      <c r="G6157" s="1"/>
      <c r="H6157" s="1"/>
      <c r="I6157" s="32"/>
      <c r="J6157" s="32"/>
      <c r="K6157" s="27"/>
      <c r="L6157" s="27"/>
      <c r="M6157" s="1"/>
      <c r="N6157" s="92"/>
      <c r="O6157" s="1"/>
      <c r="P6157" s="46"/>
    </row>
    <row r="6158" spans="1:16" ht="16.5" customHeight="1">
      <c r="A6158" s="8"/>
      <c r="B6158" s="1"/>
      <c r="C6158" s="1"/>
      <c r="D6158" s="1"/>
      <c r="E6158" s="1"/>
      <c r="F6158" s="1"/>
      <c r="G6158" s="1"/>
      <c r="H6158" s="1"/>
      <c r="I6158" s="32"/>
      <c r="J6158" s="32"/>
      <c r="K6158" s="27"/>
      <c r="L6158" s="27"/>
      <c r="M6158" s="1"/>
      <c r="N6158" s="92"/>
      <c r="O6158" s="1"/>
      <c r="P6158" s="46"/>
    </row>
    <row r="6159" spans="1:16" ht="16.5" customHeight="1">
      <c r="A6159" s="8"/>
      <c r="B6159" s="1"/>
      <c r="C6159" s="1"/>
      <c r="D6159" s="1"/>
      <c r="E6159" s="1"/>
      <c r="F6159" s="1"/>
      <c r="G6159" s="1"/>
      <c r="H6159" s="1"/>
      <c r="I6159" s="32"/>
      <c r="J6159" s="32"/>
      <c r="K6159" s="27"/>
      <c r="L6159" s="27"/>
      <c r="M6159" s="1"/>
      <c r="N6159" s="92"/>
      <c r="O6159" s="1"/>
      <c r="P6159" s="46"/>
    </row>
    <row r="6160" spans="1:16" ht="16.5" customHeight="1">
      <c r="A6160" s="8"/>
      <c r="B6160" s="1"/>
      <c r="C6160" s="1"/>
      <c r="D6160" s="1"/>
      <c r="E6160" s="1"/>
      <c r="F6160" s="1"/>
      <c r="G6160" s="1"/>
      <c r="H6160" s="1"/>
      <c r="I6160" s="32"/>
      <c r="J6160" s="32"/>
      <c r="K6160" s="27"/>
      <c r="L6160" s="27"/>
      <c r="M6160" s="1"/>
      <c r="N6160" s="92"/>
      <c r="O6160" s="1"/>
      <c r="P6160" s="46"/>
    </row>
    <row r="6161" spans="1:16" ht="16.5" customHeight="1">
      <c r="A6161" s="8"/>
      <c r="B6161" s="1"/>
      <c r="C6161" s="1"/>
      <c r="D6161" s="1"/>
      <c r="E6161" s="1"/>
      <c r="F6161" s="1"/>
      <c r="G6161" s="1"/>
      <c r="H6161" s="1"/>
      <c r="I6161" s="32"/>
      <c r="J6161" s="32"/>
      <c r="K6161" s="27"/>
      <c r="L6161" s="27"/>
      <c r="M6161" s="1"/>
      <c r="N6161" s="92"/>
      <c r="O6161" s="1"/>
      <c r="P6161" s="46"/>
    </row>
    <row r="6162" spans="1:16" ht="16.5" customHeight="1">
      <c r="A6162" s="8"/>
      <c r="B6162" s="1"/>
      <c r="C6162" s="1"/>
      <c r="D6162" s="1"/>
      <c r="E6162" s="1"/>
      <c r="F6162" s="1"/>
      <c r="G6162" s="1"/>
      <c r="H6162" s="1"/>
      <c r="I6162" s="32"/>
      <c r="J6162" s="32"/>
      <c r="K6162" s="27"/>
      <c r="L6162" s="27"/>
      <c r="M6162" s="1"/>
      <c r="N6162" s="92"/>
      <c r="O6162" s="1"/>
      <c r="P6162" s="46"/>
    </row>
    <row r="6163" spans="1:16" ht="16.5" customHeight="1">
      <c r="A6163" s="8"/>
      <c r="B6163" s="1"/>
      <c r="C6163" s="1"/>
      <c r="D6163" s="1"/>
      <c r="E6163" s="1"/>
      <c r="F6163" s="1"/>
      <c r="G6163" s="1"/>
      <c r="H6163" s="1"/>
      <c r="I6163" s="32"/>
      <c r="J6163" s="32"/>
      <c r="K6163" s="27"/>
      <c r="L6163" s="27"/>
      <c r="M6163" s="1"/>
      <c r="N6163" s="92"/>
      <c r="O6163" s="1"/>
      <c r="P6163" s="46"/>
    </row>
    <row r="6164" spans="1:16" ht="16.5" customHeight="1">
      <c r="A6164" s="8"/>
      <c r="B6164" s="1"/>
      <c r="C6164" s="1"/>
      <c r="D6164" s="1"/>
      <c r="E6164" s="1"/>
      <c r="F6164" s="1"/>
      <c r="G6164" s="1"/>
      <c r="H6164" s="1"/>
      <c r="I6164" s="32"/>
      <c r="J6164" s="32"/>
      <c r="K6164" s="27"/>
      <c r="L6164" s="27"/>
      <c r="M6164" s="1"/>
      <c r="N6164" s="92"/>
      <c r="O6164" s="1"/>
      <c r="P6164" s="46"/>
    </row>
    <row r="6165" spans="1:16" ht="16.5" customHeight="1">
      <c r="A6165" s="8"/>
      <c r="B6165" s="1"/>
      <c r="C6165" s="1"/>
      <c r="D6165" s="1"/>
      <c r="E6165" s="1"/>
      <c r="F6165" s="1"/>
      <c r="G6165" s="1"/>
      <c r="H6165" s="1"/>
      <c r="I6165" s="32"/>
      <c r="J6165" s="32"/>
      <c r="K6165" s="27"/>
      <c r="L6165" s="27"/>
      <c r="M6165" s="1"/>
      <c r="N6165" s="92"/>
      <c r="O6165" s="1"/>
      <c r="P6165" s="46"/>
    </row>
    <row r="6166" spans="1:16" ht="16.5" customHeight="1">
      <c r="A6166" s="8"/>
      <c r="B6166" s="1"/>
      <c r="C6166" s="1"/>
      <c r="D6166" s="1"/>
      <c r="E6166" s="1"/>
      <c r="F6166" s="1"/>
      <c r="G6166" s="1"/>
      <c r="H6166" s="1"/>
      <c r="I6166" s="32"/>
      <c r="J6166" s="32"/>
      <c r="K6166" s="27"/>
      <c r="L6166" s="27"/>
      <c r="M6166" s="1"/>
      <c r="N6166" s="92"/>
      <c r="O6166" s="1"/>
      <c r="P6166" s="46"/>
    </row>
    <row r="6167" spans="1:16" ht="16.5" customHeight="1">
      <c r="A6167" s="8"/>
      <c r="B6167" s="1"/>
      <c r="C6167" s="1"/>
      <c r="D6167" s="1"/>
      <c r="E6167" s="1"/>
      <c r="F6167" s="1"/>
      <c r="G6167" s="1"/>
      <c r="H6167" s="1"/>
      <c r="I6167" s="32"/>
      <c r="J6167" s="32"/>
      <c r="K6167" s="27"/>
      <c r="L6167" s="27"/>
      <c r="M6167" s="1"/>
      <c r="N6167" s="92"/>
      <c r="O6167" s="1"/>
      <c r="P6167" s="46"/>
    </row>
    <row r="6168" spans="1:16" ht="16.5" customHeight="1">
      <c r="A6168" s="8"/>
      <c r="B6168" s="1"/>
      <c r="C6168" s="1"/>
      <c r="D6168" s="1"/>
      <c r="E6168" s="1"/>
      <c r="F6168" s="1"/>
      <c r="G6168" s="1"/>
      <c r="H6168" s="1"/>
      <c r="I6168" s="32"/>
      <c r="J6168" s="32"/>
      <c r="K6168" s="27"/>
      <c r="L6168" s="27"/>
      <c r="M6168" s="1"/>
      <c r="N6168" s="92"/>
      <c r="O6168" s="1"/>
      <c r="P6168" s="46"/>
    </row>
    <row r="6169" spans="1:16" ht="16.5" customHeight="1">
      <c r="A6169" s="8"/>
      <c r="B6169" s="1"/>
      <c r="C6169" s="1"/>
      <c r="D6169" s="1"/>
      <c r="E6169" s="1"/>
      <c r="F6169" s="1"/>
      <c r="G6169" s="1"/>
      <c r="H6169" s="1"/>
      <c r="I6169" s="32"/>
      <c r="J6169" s="32"/>
      <c r="K6169" s="27"/>
      <c r="L6169" s="27"/>
      <c r="M6169" s="1"/>
      <c r="N6169" s="92"/>
      <c r="O6169" s="1"/>
      <c r="P6169" s="46"/>
    </row>
    <row r="6170" spans="1:16" ht="16.5" customHeight="1">
      <c r="A6170" s="8"/>
      <c r="B6170" s="1"/>
      <c r="C6170" s="1"/>
      <c r="D6170" s="1"/>
      <c r="E6170" s="1"/>
      <c r="F6170" s="1"/>
      <c r="G6170" s="1"/>
      <c r="H6170" s="1"/>
      <c r="I6170" s="32"/>
      <c r="J6170" s="32"/>
      <c r="K6170" s="27"/>
      <c r="L6170" s="27"/>
      <c r="M6170" s="1"/>
      <c r="N6170" s="92"/>
      <c r="O6170" s="1"/>
      <c r="P6170" s="46"/>
    </row>
    <row r="6171" spans="1:16" ht="16.5" customHeight="1">
      <c r="A6171" s="8"/>
      <c r="B6171" s="1"/>
      <c r="C6171" s="1"/>
      <c r="D6171" s="1"/>
      <c r="E6171" s="1"/>
      <c r="F6171" s="1"/>
      <c r="G6171" s="1"/>
      <c r="H6171" s="1"/>
      <c r="I6171" s="32"/>
      <c r="J6171" s="32"/>
      <c r="K6171" s="27"/>
      <c r="L6171" s="27"/>
      <c r="M6171" s="1"/>
      <c r="N6171" s="92"/>
      <c r="O6171" s="1"/>
      <c r="P6171" s="46"/>
    </row>
    <row r="6172" spans="1:16" ht="16.5" customHeight="1">
      <c r="A6172" s="8"/>
      <c r="B6172" s="1"/>
      <c r="C6172" s="1"/>
      <c r="D6172" s="1"/>
      <c r="E6172" s="1"/>
      <c r="F6172" s="1"/>
      <c r="G6172" s="1"/>
      <c r="H6172" s="1"/>
      <c r="I6172" s="32"/>
      <c r="J6172" s="32"/>
      <c r="K6172" s="27"/>
      <c r="L6172" s="27"/>
      <c r="M6172" s="1"/>
      <c r="N6172" s="92"/>
      <c r="O6172" s="1"/>
      <c r="P6172" s="46"/>
    </row>
    <row r="6173" spans="1:16" ht="16.5" customHeight="1">
      <c r="A6173" s="8"/>
      <c r="B6173" s="1"/>
      <c r="C6173" s="1"/>
      <c r="D6173" s="1"/>
      <c r="E6173" s="1"/>
      <c r="F6173" s="1"/>
      <c r="G6173" s="1"/>
      <c r="H6173" s="1"/>
      <c r="I6173" s="32"/>
      <c r="J6173" s="32"/>
      <c r="K6173" s="27"/>
      <c r="L6173" s="27"/>
      <c r="M6173" s="1"/>
      <c r="N6173" s="92"/>
      <c r="O6173" s="1"/>
      <c r="P6173" s="46"/>
    </row>
    <row r="6174" spans="1:16" ht="16.5" customHeight="1">
      <c r="A6174" s="8"/>
      <c r="B6174" s="1"/>
      <c r="C6174" s="1"/>
      <c r="D6174" s="1"/>
      <c r="E6174" s="1"/>
      <c r="F6174" s="1"/>
      <c r="G6174" s="1"/>
      <c r="H6174" s="1"/>
      <c r="I6174" s="32"/>
      <c r="J6174" s="32"/>
      <c r="K6174" s="27"/>
      <c r="L6174" s="27"/>
      <c r="M6174" s="1"/>
      <c r="N6174" s="92"/>
      <c r="O6174" s="1"/>
      <c r="P6174" s="46"/>
    </row>
    <row r="6175" spans="1:16" ht="16.5" customHeight="1">
      <c r="A6175" s="8"/>
      <c r="B6175" s="1"/>
      <c r="C6175" s="1"/>
      <c r="D6175" s="1"/>
      <c r="E6175" s="1"/>
      <c r="F6175" s="1"/>
      <c r="G6175" s="1"/>
      <c r="H6175" s="1"/>
      <c r="I6175" s="32"/>
      <c r="J6175" s="32"/>
      <c r="K6175" s="27"/>
      <c r="L6175" s="27"/>
      <c r="M6175" s="1"/>
      <c r="N6175" s="92"/>
      <c r="O6175" s="1"/>
      <c r="P6175" s="46"/>
    </row>
    <row r="6176" spans="1:16" ht="16.5" customHeight="1">
      <c r="A6176" s="8"/>
      <c r="B6176" s="1"/>
      <c r="C6176" s="1"/>
      <c r="D6176" s="1"/>
      <c r="E6176" s="1"/>
      <c r="F6176" s="1"/>
      <c r="G6176" s="1"/>
      <c r="H6176" s="1"/>
      <c r="I6176" s="32"/>
      <c r="J6176" s="32"/>
      <c r="K6176" s="27"/>
      <c r="L6176" s="27"/>
      <c r="M6176" s="1"/>
      <c r="N6176" s="92"/>
      <c r="O6176" s="1"/>
      <c r="P6176" s="46"/>
    </row>
    <row r="6177" spans="1:16" ht="16.5" customHeight="1">
      <c r="A6177" s="8"/>
      <c r="B6177" s="1"/>
      <c r="C6177" s="1"/>
      <c r="D6177" s="1"/>
      <c r="E6177" s="1"/>
      <c r="F6177" s="1"/>
      <c r="G6177" s="1"/>
      <c r="H6177" s="1"/>
      <c r="I6177" s="32"/>
      <c r="J6177" s="32"/>
      <c r="K6177" s="27"/>
      <c r="L6177" s="27"/>
      <c r="M6177" s="1"/>
      <c r="N6177" s="92"/>
      <c r="O6177" s="1"/>
      <c r="P6177" s="46"/>
    </row>
    <row r="6178" spans="1:16" ht="16.5" customHeight="1">
      <c r="A6178" s="8"/>
      <c r="B6178" s="1"/>
      <c r="C6178" s="1"/>
      <c r="D6178" s="1"/>
      <c r="E6178" s="1"/>
      <c r="F6178" s="1"/>
      <c r="G6178" s="1"/>
      <c r="H6178" s="1"/>
      <c r="I6178" s="32"/>
      <c r="J6178" s="32"/>
      <c r="K6178" s="27"/>
      <c r="L6178" s="27"/>
      <c r="M6178" s="1"/>
      <c r="N6178" s="92"/>
      <c r="O6178" s="1"/>
      <c r="P6178" s="46"/>
    </row>
    <row r="6179" spans="1:16" ht="16.5" customHeight="1">
      <c r="A6179" s="8"/>
      <c r="B6179" s="1"/>
      <c r="C6179" s="1"/>
      <c r="D6179" s="1"/>
      <c r="E6179" s="1"/>
      <c r="F6179" s="1"/>
      <c r="G6179" s="1"/>
      <c r="H6179" s="1"/>
      <c r="I6179" s="32"/>
      <c r="J6179" s="32"/>
      <c r="K6179" s="27"/>
      <c r="L6179" s="27"/>
      <c r="M6179" s="1"/>
      <c r="N6179" s="92"/>
      <c r="O6179" s="1"/>
      <c r="P6179" s="46"/>
    </row>
    <row r="6180" spans="1:16" ht="16.5" customHeight="1">
      <c r="A6180" s="8"/>
      <c r="B6180" s="1"/>
      <c r="C6180" s="1"/>
      <c r="D6180" s="1"/>
      <c r="E6180" s="1"/>
      <c r="F6180" s="1"/>
      <c r="G6180" s="1"/>
      <c r="H6180" s="1"/>
      <c r="I6180" s="32"/>
      <c r="J6180" s="32"/>
      <c r="K6180" s="27"/>
      <c r="L6180" s="27"/>
      <c r="M6180" s="1"/>
      <c r="N6180" s="92"/>
      <c r="O6180" s="1"/>
      <c r="P6180" s="46"/>
    </row>
    <row r="6181" spans="1:16" ht="16.5" customHeight="1">
      <c r="A6181" s="8"/>
      <c r="B6181" s="1"/>
      <c r="C6181" s="1"/>
      <c r="D6181" s="1"/>
      <c r="E6181" s="1"/>
      <c r="F6181" s="1"/>
      <c r="G6181" s="1"/>
      <c r="H6181" s="1"/>
      <c r="I6181" s="32"/>
      <c r="J6181" s="32"/>
      <c r="K6181" s="27"/>
      <c r="L6181" s="27"/>
      <c r="M6181" s="1"/>
      <c r="N6181" s="92"/>
      <c r="O6181" s="1"/>
      <c r="P6181" s="46"/>
    </row>
    <row r="6182" spans="1:16" ht="16.5" customHeight="1">
      <c r="A6182" s="8"/>
      <c r="B6182" s="1"/>
      <c r="C6182" s="1"/>
      <c r="D6182" s="1"/>
      <c r="E6182" s="1"/>
      <c r="F6182" s="1"/>
      <c r="G6182" s="1"/>
      <c r="H6182" s="1"/>
      <c r="I6182" s="32"/>
      <c r="J6182" s="32"/>
      <c r="K6182" s="27"/>
      <c r="L6182" s="27"/>
      <c r="M6182" s="1"/>
      <c r="N6182" s="92"/>
      <c r="O6182" s="1"/>
      <c r="P6182" s="46"/>
    </row>
    <row r="6183" spans="1:16" ht="16.5" customHeight="1">
      <c r="A6183" s="8"/>
      <c r="B6183" s="1"/>
      <c r="C6183" s="1"/>
      <c r="D6183" s="1"/>
      <c r="E6183" s="1"/>
      <c r="F6183" s="1"/>
      <c r="G6183" s="1"/>
      <c r="H6183" s="1"/>
      <c r="I6183" s="32"/>
      <c r="J6183" s="32"/>
      <c r="K6183" s="27"/>
      <c r="L6183" s="27"/>
      <c r="M6183" s="1"/>
      <c r="N6183" s="92"/>
      <c r="O6183" s="1"/>
      <c r="P6183" s="46"/>
    </row>
    <row r="6184" spans="1:16" ht="16.5" customHeight="1">
      <c r="A6184" s="8"/>
      <c r="B6184" s="1"/>
      <c r="C6184" s="1"/>
      <c r="D6184" s="1"/>
      <c r="E6184" s="1"/>
      <c r="F6184" s="1"/>
      <c r="G6184" s="1"/>
      <c r="H6184" s="1"/>
      <c r="I6184" s="32"/>
      <c r="J6184" s="32"/>
      <c r="K6184" s="27"/>
      <c r="L6184" s="27"/>
      <c r="M6184" s="1"/>
      <c r="N6184" s="92"/>
      <c r="O6184" s="1"/>
      <c r="P6184" s="46"/>
    </row>
    <row r="6185" spans="1:16" ht="16.5" customHeight="1">
      <c r="A6185" s="8"/>
      <c r="B6185" s="1"/>
      <c r="C6185" s="1"/>
      <c r="D6185" s="1"/>
      <c r="E6185" s="1"/>
      <c r="F6185" s="1"/>
      <c r="G6185" s="1"/>
      <c r="H6185" s="1"/>
      <c r="I6185" s="32"/>
      <c r="J6185" s="32"/>
      <c r="K6185" s="27"/>
      <c r="L6185" s="27"/>
      <c r="M6185" s="1"/>
      <c r="N6185" s="92"/>
      <c r="O6185" s="1"/>
      <c r="P6185" s="46"/>
    </row>
    <row r="6186" spans="1:16" ht="16.5" customHeight="1">
      <c r="A6186" s="8"/>
      <c r="B6186" s="1"/>
      <c r="C6186" s="1"/>
      <c r="D6186" s="1"/>
      <c r="E6186" s="1"/>
      <c r="F6186" s="1"/>
      <c r="G6186" s="1"/>
      <c r="H6186" s="1"/>
      <c r="I6186" s="32"/>
      <c r="J6186" s="32"/>
      <c r="K6186" s="27"/>
      <c r="L6186" s="27"/>
      <c r="M6186" s="1"/>
      <c r="N6186" s="92"/>
      <c r="O6186" s="1"/>
      <c r="P6186" s="46"/>
    </row>
    <row r="6187" spans="1:16" ht="16.5" customHeight="1">
      <c r="A6187" s="8"/>
      <c r="B6187" s="1"/>
      <c r="C6187" s="1"/>
      <c r="D6187" s="1"/>
      <c r="E6187" s="1"/>
      <c r="F6187" s="1"/>
      <c r="G6187" s="1"/>
      <c r="H6187" s="1"/>
      <c r="I6187" s="32"/>
      <c r="J6187" s="32"/>
      <c r="K6187" s="27"/>
      <c r="L6187" s="27"/>
      <c r="M6187" s="1"/>
      <c r="N6187" s="92"/>
      <c r="O6187" s="1"/>
      <c r="P6187" s="46"/>
    </row>
    <row r="6188" spans="1:16" ht="16.5" customHeight="1">
      <c r="A6188" s="8"/>
      <c r="B6188" s="1"/>
      <c r="C6188" s="1"/>
      <c r="D6188" s="1"/>
      <c r="E6188" s="1"/>
      <c r="F6188" s="1"/>
      <c r="G6188" s="1"/>
      <c r="H6188" s="1"/>
      <c r="I6188" s="32"/>
      <c r="J6188" s="32"/>
      <c r="K6188" s="27"/>
      <c r="L6188" s="27"/>
      <c r="M6188" s="1"/>
      <c r="N6188" s="92"/>
      <c r="O6188" s="1"/>
      <c r="P6188" s="46"/>
    </row>
    <row r="6189" spans="1:16" ht="16.5" customHeight="1">
      <c r="A6189" s="8"/>
      <c r="B6189" s="1"/>
      <c r="C6189" s="1"/>
      <c r="D6189" s="1"/>
      <c r="E6189" s="1"/>
      <c r="F6189" s="1"/>
      <c r="G6189" s="1"/>
      <c r="H6189" s="1"/>
      <c r="I6189" s="32"/>
      <c r="J6189" s="32"/>
      <c r="K6189" s="27"/>
      <c r="L6189" s="27"/>
      <c r="M6189" s="1"/>
      <c r="N6189" s="92"/>
      <c r="O6189" s="1"/>
      <c r="P6189" s="46"/>
    </row>
    <row r="6190" spans="1:16" ht="16.5" customHeight="1">
      <c r="A6190" s="8"/>
      <c r="B6190" s="1"/>
      <c r="C6190" s="1"/>
      <c r="D6190" s="1"/>
      <c r="E6190" s="1"/>
      <c r="F6190" s="1"/>
      <c r="G6190" s="1"/>
      <c r="H6190" s="1"/>
      <c r="I6190" s="32"/>
      <c r="J6190" s="32"/>
      <c r="K6190" s="27"/>
      <c r="L6190" s="27"/>
      <c r="M6190" s="1"/>
      <c r="N6190" s="92"/>
      <c r="O6190" s="1"/>
      <c r="P6190" s="46"/>
    </row>
    <row r="6191" spans="1:16" ht="16.5" customHeight="1">
      <c r="A6191" s="8"/>
      <c r="B6191" s="1"/>
      <c r="C6191" s="1"/>
      <c r="D6191" s="1"/>
      <c r="E6191" s="1"/>
      <c r="F6191" s="1"/>
      <c r="G6191" s="1"/>
      <c r="H6191" s="1"/>
      <c r="I6191" s="32"/>
      <c r="J6191" s="32"/>
      <c r="K6191" s="27"/>
      <c r="L6191" s="27"/>
      <c r="M6191" s="1"/>
      <c r="N6191" s="92"/>
      <c r="O6191" s="1"/>
      <c r="P6191" s="46"/>
    </row>
    <row r="6192" spans="1:16" ht="16.5" customHeight="1">
      <c r="A6192" s="8"/>
      <c r="B6192" s="1"/>
      <c r="C6192" s="1"/>
      <c r="D6192" s="1"/>
      <c r="E6192" s="1"/>
      <c r="F6192" s="1"/>
      <c r="G6192" s="1"/>
      <c r="H6192" s="1"/>
      <c r="I6192" s="32"/>
      <c r="J6192" s="32"/>
      <c r="K6192" s="27"/>
      <c r="L6192" s="27"/>
      <c r="M6192" s="1"/>
      <c r="N6192" s="92"/>
      <c r="O6192" s="1"/>
      <c r="P6192" s="46"/>
    </row>
    <row r="6193" spans="1:16" ht="16.5" customHeight="1">
      <c r="A6193" s="8"/>
      <c r="B6193" s="1"/>
      <c r="C6193" s="1"/>
      <c r="D6193" s="1"/>
      <c r="E6193" s="1"/>
      <c r="F6193" s="1"/>
      <c r="G6193" s="1"/>
      <c r="H6193" s="1"/>
      <c r="I6193" s="32"/>
      <c r="J6193" s="32"/>
      <c r="K6193" s="27"/>
      <c r="L6193" s="27"/>
      <c r="M6193" s="1"/>
      <c r="N6193" s="92"/>
      <c r="O6193" s="1"/>
      <c r="P6193" s="46"/>
    </row>
    <row r="6194" spans="1:16" ht="16.5" customHeight="1">
      <c r="A6194" s="8"/>
      <c r="B6194" s="1"/>
      <c r="C6194" s="1"/>
      <c r="D6194" s="1"/>
      <c r="E6194" s="1"/>
      <c r="F6194" s="1"/>
      <c r="G6194" s="1"/>
      <c r="H6194" s="1"/>
      <c r="I6194" s="32"/>
      <c r="J6194" s="32"/>
      <c r="K6194" s="27"/>
      <c r="L6194" s="27"/>
      <c r="M6194" s="1"/>
      <c r="N6194" s="92"/>
      <c r="O6194" s="1"/>
      <c r="P6194" s="46"/>
    </row>
    <row r="6195" spans="1:16" ht="16.5" customHeight="1">
      <c r="A6195" s="8"/>
      <c r="B6195" s="1"/>
      <c r="C6195" s="1"/>
      <c r="D6195" s="1"/>
      <c r="E6195" s="1"/>
      <c r="F6195" s="1"/>
      <c r="G6195" s="1"/>
      <c r="H6195" s="1"/>
      <c r="I6195" s="32"/>
      <c r="J6195" s="32"/>
      <c r="K6195" s="27"/>
      <c r="L6195" s="27"/>
      <c r="M6195" s="1"/>
      <c r="N6195" s="92"/>
      <c r="O6195" s="1"/>
      <c r="P6195" s="46"/>
    </row>
    <row r="6196" spans="1:16" ht="16.5" customHeight="1">
      <c r="A6196" s="8"/>
      <c r="B6196" s="1"/>
      <c r="C6196" s="1"/>
      <c r="D6196" s="1"/>
      <c r="E6196" s="1"/>
      <c r="F6196" s="1"/>
      <c r="G6196" s="1"/>
      <c r="H6196" s="1"/>
      <c r="I6196" s="32"/>
      <c r="J6196" s="32"/>
      <c r="K6196" s="27"/>
      <c r="L6196" s="27"/>
      <c r="M6196" s="1"/>
      <c r="N6196" s="92"/>
      <c r="O6196" s="1"/>
      <c r="P6196" s="46"/>
    </row>
    <row r="6197" spans="1:16" ht="16.5" customHeight="1">
      <c r="A6197" s="8"/>
      <c r="B6197" s="1"/>
      <c r="C6197" s="1"/>
      <c r="D6197" s="1"/>
      <c r="E6197" s="1"/>
      <c r="F6197" s="1"/>
      <c r="G6197" s="1"/>
      <c r="H6197" s="1"/>
      <c r="I6197" s="32"/>
      <c r="J6197" s="32"/>
      <c r="K6197" s="27"/>
      <c r="L6197" s="27"/>
      <c r="M6197" s="1"/>
      <c r="N6197" s="92"/>
      <c r="O6197" s="1"/>
      <c r="P6197" s="46"/>
    </row>
    <row r="6198" spans="1:16" ht="16.5" customHeight="1">
      <c r="A6198" s="8"/>
      <c r="B6198" s="1"/>
      <c r="C6198" s="1"/>
      <c r="D6198" s="1"/>
      <c r="E6198" s="1"/>
      <c r="F6198" s="1"/>
      <c r="G6198" s="1"/>
      <c r="H6198" s="1"/>
      <c r="I6198" s="32"/>
      <c r="J6198" s="32"/>
      <c r="K6198" s="27"/>
      <c r="L6198" s="27"/>
      <c r="M6198" s="1"/>
      <c r="N6198" s="92"/>
      <c r="O6198" s="1"/>
      <c r="P6198" s="46"/>
    </row>
    <row r="6199" spans="1:16" ht="16.5" customHeight="1">
      <c r="A6199" s="8"/>
      <c r="B6199" s="1"/>
      <c r="C6199" s="1"/>
      <c r="D6199" s="1"/>
      <c r="E6199" s="1"/>
      <c r="F6199" s="1"/>
      <c r="G6199" s="1"/>
      <c r="H6199" s="1"/>
      <c r="I6199" s="32"/>
      <c r="J6199" s="32"/>
      <c r="K6199" s="27"/>
      <c r="L6199" s="27"/>
      <c r="M6199" s="1"/>
      <c r="N6199" s="92"/>
      <c r="O6199" s="1"/>
      <c r="P6199" s="46"/>
    </row>
    <row r="6200" spans="1:16" ht="16.5" customHeight="1">
      <c r="A6200" s="8"/>
      <c r="B6200" s="1"/>
      <c r="C6200" s="1"/>
      <c r="D6200" s="1"/>
      <c r="E6200" s="1"/>
      <c r="F6200" s="1"/>
      <c r="G6200" s="1"/>
      <c r="H6200" s="1"/>
      <c r="I6200" s="32"/>
      <c r="J6200" s="32"/>
      <c r="K6200" s="27"/>
      <c r="L6200" s="27"/>
      <c r="M6200" s="1"/>
      <c r="N6200" s="92"/>
      <c r="O6200" s="1"/>
      <c r="P6200" s="46"/>
    </row>
    <row r="6201" spans="1:16" ht="16.5" customHeight="1">
      <c r="A6201" s="8"/>
      <c r="B6201" s="1"/>
      <c r="C6201" s="1"/>
      <c r="D6201" s="1"/>
      <c r="E6201" s="1"/>
      <c r="F6201" s="1"/>
      <c r="G6201" s="1"/>
      <c r="H6201" s="1"/>
      <c r="I6201" s="32"/>
      <c r="J6201" s="32"/>
      <c r="K6201" s="27"/>
      <c r="L6201" s="27"/>
      <c r="M6201" s="1"/>
      <c r="N6201" s="92"/>
      <c r="O6201" s="1"/>
      <c r="P6201" s="46"/>
    </row>
    <row r="6202" spans="1:16" ht="16.5" customHeight="1">
      <c r="A6202" s="8"/>
      <c r="B6202" s="1"/>
      <c r="C6202" s="1"/>
      <c r="D6202" s="1"/>
      <c r="E6202" s="1"/>
      <c r="F6202" s="1"/>
      <c r="G6202" s="1"/>
      <c r="H6202" s="1"/>
      <c r="I6202" s="32"/>
      <c r="J6202" s="32"/>
      <c r="K6202" s="27"/>
      <c r="L6202" s="27"/>
      <c r="M6202" s="1"/>
      <c r="N6202" s="92"/>
      <c r="O6202" s="1"/>
      <c r="P6202" s="46"/>
    </row>
    <row r="6203" spans="1:16" ht="16.5" customHeight="1">
      <c r="A6203" s="8"/>
      <c r="B6203" s="1"/>
      <c r="C6203" s="1"/>
      <c r="D6203" s="1"/>
      <c r="E6203" s="1"/>
      <c r="F6203" s="1"/>
      <c r="G6203" s="1"/>
      <c r="H6203" s="1"/>
      <c r="I6203" s="32"/>
      <c r="J6203" s="32"/>
      <c r="K6203" s="27"/>
      <c r="L6203" s="27"/>
      <c r="M6203" s="1"/>
      <c r="N6203" s="92"/>
      <c r="O6203" s="1"/>
      <c r="P6203" s="46"/>
    </row>
    <row r="6204" spans="1:16" ht="16.5" customHeight="1">
      <c r="A6204" s="8"/>
      <c r="B6204" s="1"/>
      <c r="C6204" s="1"/>
      <c r="D6204" s="1"/>
      <c r="E6204" s="1"/>
      <c r="F6204" s="1"/>
      <c r="G6204" s="1"/>
      <c r="H6204" s="1"/>
      <c r="I6204" s="32"/>
      <c r="J6204" s="32"/>
      <c r="K6204" s="27"/>
      <c r="L6204" s="27"/>
      <c r="M6204" s="1"/>
      <c r="N6204" s="92"/>
      <c r="O6204" s="1"/>
      <c r="P6204" s="46"/>
    </row>
    <row r="6205" spans="1:16" ht="16.5" customHeight="1">
      <c r="A6205" s="8"/>
      <c r="B6205" s="1"/>
      <c r="C6205" s="1"/>
      <c r="D6205" s="1"/>
      <c r="E6205" s="1"/>
      <c r="F6205" s="1"/>
      <c r="G6205" s="1"/>
      <c r="H6205" s="1"/>
      <c r="I6205" s="32"/>
      <c r="J6205" s="32"/>
      <c r="K6205" s="27"/>
      <c r="L6205" s="27"/>
      <c r="M6205" s="1"/>
      <c r="N6205" s="92"/>
      <c r="O6205" s="1"/>
      <c r="P6205" s="46"/>
    </row>
    <row r="6206" spans="1:16" ht="16.5" customHeight="1">
      <c r="A6206" s="8"/>
      <c r="B6206" s="1"/>
      <c r="C6206" s="1"/>
      <c r="D6206" s="1"/>
      <c r="E6206" s="1"/>
      <c r="F6206" s="1"/>
      <c r="G6206" s="1"/>
      <c r="H6206" s="1"/>
      <c r="I6206" s="32"/>
      <c r="J6206" s="32"/>
      <c r="K6206" s="27"/>
      <c r="L6206" s="27"/>
      <c r="M6206" s="1"/>
      <c r="N6206" s="92"/>
      <c r="O6206" s="1"/>
      <c r="P6206" s="46"/>
    </row>
    <row r="6207" spans="1:16" ht="16.5" customHeight="1">
      <c r="A6207" s="8"/>
      <c r="B6207" s="1"/>
      <c r="C6207" s="1"/>
      <c r="D6207" s="1"/>
      <c r="E6207" s="1"/>
      <c r="F6207" s="1"/>
      <c r="G6207" s="1"/>
      <c r="H6207" s="1"/>
      <c r="I6207" s="32"/>
      <c r="J6207" s="32"/>
      <c r="K6207" s="27"/>
      <c r="L6207" s="27"/>
      <c r="M6207" s="1"/>
      <c r="N6207" s="92"/>
      <c r="O6207" s="1"/>
      <c r="P6207" s="46"/>
    </row>
    <row r="6208" spans="1:16" ht="16.5" customHeight="1">
      <c r="A6208" s="8"/>
      <c r="B6208" s="1"/>
      <c r="C6208" s="1"/>
      <c r="D6208" s="1"/>
      <c r="E6208" s="1"/>
      <c r="F6208" s="1"/>
      <c r="G6208" s="1"/>
      <c r="H6208" s="1"/>
      <c r="I6208" s="32"/>
      <c r="J6208" s="32"/>
      <c r="K6208" s="27"/>
      <c r="L6208" s="27"/>
      <c r="M6208" s="1"/>
      <c r="N6208" s="92"/>
      <c r="O6208" s="1"/>
      <c r="P6208" s="46"/>
    </row>
    <row r="6209" spans="1:16" ht="16.5" customHeight="1">
      <c r="A6209" s="8"/>
      <c r="B6209" s="1"/>
      <c r="C6209" s="1"/>
      <c r="D6209" s="1"/>
      <c r="E6209" s="1"/>
      <c r="F6209" s="1"/>
      <c r="G6209" s="1"/>
      <c r="H6209" s="1"/>
      <c r="I6209" s="32"/>
      <c r="J6209" s="32"/>
      <c r="K6209" s="27"/>
      <c r="L6209" s="27"/>
      <c r="M6209" s="1"/>
      <c r="N6209" s="92"/>
      <c r="O6209" s="1"/>
      <c r="P6209" s="46"/>
    </row>
    <row r="6210" spans="1:16" ht="16.5" customHeight="1">
      <c r="A6210" s="8"/>
      <c r="B6210" s="1"/>
      <c r="C6210" s="1"/>
      <c r="D6210" s="1"/>
      <c r="E6210" s="1"/>
      <c r="F6210" s="1"/>
      <c r="G6210" s="1"/>
      <c r="H6210" s="1"/>
      <c r="I6210" s="32"/>
      <c r="J6210" s="32"/>
      <c r="K6210" s="27"/>
      <c r="L6210" s="27"/>
      <c r="M6210" s="1"/>
      <c r="N6210" s="92"/>
      <c r="O6210" s="1"/>
      <c r="P6210" s="46"/>
    </row>
    <row r="6211" spans="1:16" ht="16.5" customHeight="1">
      <c r="A6211" s="8"/>
      <c r="B6211" s="1"/>
      <c r="C6211" s="1"/>
      <c r="D6211" s="1"/>
      <c r="E6211" s="1"/>
      <c r="F6211" s="1"/>
      <c r="G6211" s="1"/>
      <c r="H6211" s="1"/>
      <c r="I6211" s="32"/>
      <c r="J6211" s="32"/>
      <c r="K6211" s="27"/>
      <c r="L6211" s="27"/>
      <c r="M6211" s="1"/>
      <c r="N6211" s="92"/>
      <c r="O6211" s="1"/>
      <c r="P6211" s="46"/>
    </row>
    <row r="6212" spans="1:16" ht="16.5" customHeight="1">
      <c r="A6212" s="8"/>
      <c r="B6212" s="1"/>
      <c r="C6212" s="1"/>
      <c r="D6212" s="1"/>
      <c r="E6212" s="1"/>
      <c r="F6212" s="1"/>
      <c r="G6212" s="1"/>
      <c r="H6212" s="1"/>
      <c r="I6212" s="32"/>
      <c r="J6212" s="32"/>
      <c r="K6212" s="27"/>
      <c r="L6212" s="27"/>
      <c r="M6212" s="1"/>
      <c r="N6212" s="92"/>
      <c r="O6212" s="1"/>
      <c r="P6212" s="46"/>
    </row>
    <row r="6213" spans="1:16" ht="16.5" customHeight="1">
      <c r="A6213" s="8"/>
      <c r="B6213" s="1"/>
      <c r="C6213" s="1"/>
      <c r="D6213" s="1"/>
      <c r="E6213" s="1"/>
      <c r="F6213" s="1"/>
      <c r="G6213" s="1"/>
      <c r="H6213" s="1"/>
      <c r="I6213" s="32"/>
      <c r="J6213" s="32"/>
      <c r="K6213" s="27"/>
      <c r="L6213" s="27"/>
      <c r="M6213" s="1"/>
      <c r="N6213" s="92"/>
      <c r="O6213" s="1"/>
      <c r="P6213" s="46"/>
    </row>
    <row r="6214" spans="1:16" ht="16.5" customHeight="1">
      <c r="A6214" s="8"/>
      <c r="B6214" s="1"/>
      <c r="C6214" s="1"/>
      <c r="D6214" s="1"/>
      <c r="E6214" s="1"/>
      <c r="F6214" s="1"/>
      <c r="G6214" s="1"/>
      <c r="H6214" s="1"/>
      <c r="I6214" s="32"/>
      <c r="J6214" s="32"/>
      <c r="K6214" s="27"/>
      <c r="L6214" s="27"/>
      <c r="M6214" s="1"/>
      <c r="N6214" s="92"/>
      <c r="O6214" s="1"/>
      <c r="P6214" s="46"/>
    </row>
    <row r="6215" spans="1:16" ht="16.5" customHeight="1">
      <c r="A6215" s="8"/>
      <c r="B6215" s="1"/>
      <c r="C6215" s="1"/>
      <c r="D6215" s="1"/>
      <c r="E6215" s="1"/>
      <c r="F6215" s="1"/>
      <c r="G6215" s="1"/>
      <c r="H6215" s="1"/>
      <c r="I6215" s="32"/>
      <c r="J6215" s="32"/>
      <c r="K6215" s="27"/>
      <c r="L6215" s="27"/>
      <c r="M6215" s="1"/>
      <c r="N6215" s="92"/>
      <c r="O6215" s="1"/>
      <c r="P6215" s="46"/>
    </row>
    <row r="6216" spans="1:16" ht="16.5" customHeight="1">
      <c r="A6216" s="8"/>
      <c r="B6216" s="1"/>
      <c r="C6216" s="1"/>
      <c r="D6216" s="1"/>
      <c r="E6216" s="1"/>
      <c r="F6216" s="1"/>
      <c r="G6216" s="1"/>
      <c r="H6216" s="1"/>
      <c r="I6216" s="32"/>
      <c r="J6216" s="32"/>
      <c r="K6216" s="27"/>
      <c r="L6216" s="27"/>
      <c r="M6216" s="1"/>
      <c r="N6216" s="92"/>
      <c r="O6216" s="1"/>
      <c r="P6216" s="46"/>
    </row>
    <row r="6217" spans="1:16" ht="16.5" customHeight="1">
      <c r="A6217" s="8"/>
      <c r="B6217" s="1"/>
      <c r="C6217" s="1"/>
      <c r="D6217" s="1"/>
      <c r="E6217" s="1"/>
      <c r="F6217" s="1"/>
      <c r="G6217" s="1"/>
      <c r="H6217" s="1"/>
      <c r="I6217" s="32"/>
      <c r="J6217" s="32"/>
      <c r="K6217" s="27"/>
      <c r="L6217" s="27"/>
      <c r="M6217" s="1"/>
      <c r="N6217" s="92"/>
      <c r="O6217" s="1"/>
      <c r="P6217" s="46"/>
    </row>
    <row r="6218" spans="1:16" ht="16.5" customHeight="1">
      <c r="A6218" s="8"/>
      <c r="B6218" s="1"/>
      <c r="C6218" s="1"/>
      <c r="D6218" s="1"/>
      <c r="E6218" s="1"/>
      <c r="F6218" s="1"/>
      <c r="G6218" s="1"/>
      <c r="H6218" s="1"/>
      <c r="I6218" s="32"/>
      <c r="J6218" s="32"/>
      <c r="K6218" s="27"/>
      <c r="L6218" s="27"/>
      <c r="M6218" s="1"/>
      <c r="N6218" s="92"/>
      <c r="O6218" s="1"/>
      <c r="P6218" s="46"/>
    </row>
    <row r="6219" spans="1:16" ht="16.5" customHeight="1">
      <c r="A6219" s="8"/>
      <c r="B6219" s="1"/>
      <c r="C6219" s="1"/>
      <c r="D6219" s="1"/>
      <c r="E6219" s="1"/>
      <c r="F6219" s="1"/>
      <c r="G6219" s="1"/>
      <c r="H6219" s="1"/>
      <c r="I6219" s="32"/>
      <c r="J6219" s="32"/>
      <c r="K6219" s="27"/>
      <c r="L6219" s="27"/>
      <c r="M6219" s="1"/>
      <c r="N6219" s="92"/>
      <c r="O6219" s="1"/>
      <c r="P6219" s="46"/>
    </row>
    <row r="6220" spans="1:16" ht="16.5" customHeight="1">
      <c r="A6220" s="8"/>
      <c r="B6220" s="1"/>
      <c r="C6220" s="1"/>
      <c r="D6220" s="1"/>
      <c r="E6220" s="1"/>
      <c r="F6220" s="1"/>
      <c r="G6220" s="1"/>
      <c r="H6220" s="1"/>
      <c r="I6220" s="32"/>
      <c r="J6220" s="32"/>
      <c r="K6220" s="27"/>
      <c r="L6220" s="27"/>
      <c r="M6220" s="1"/>
      <c r="N6220" s="92"/>
      <c r="O6220" s="1"/>
      <c r="P6220" s="46"/>
    </row>
    <row r="6221" spans="1:16" ht="16.5" customHeight="1">
      <c r="A6221" s="8"/>
      <c r="B6221" s="1"/>
      <c r="C6221" s="1"/>
      <c r="D6221" s="1"/>
      <c r="E6221" s="1"/>
      <c r="F6221" s="1"/>
      <c r="G6221" s="1"/>
      <c r="H6221" s="1"/>
      <c r="I6221" s="32"/>
      <c r="J6221" s="32"/>
      <c r="K6221" s="27"/>
      <c r="L6221" s="27"/>
      <c r="M6221" s="1"/>
      <c r="N6221" s="92"/>
      <c r="O6221" s="1"/>
      <c r="P6221" s="46"/>
    </row>
    <row r="6222" spans="1:16" ht="16.5" customHeight="1">
      <c r="A6222" s="8"/>
      <c r="B6222" s="1"/>
      <c r="C6222" s="1"/>
      <c r="D6222" s="1"/>
      <c r="E6222" s="1"/>
      <c r="F6222" s="1"/>
      <c r="G6222" s="1"/>
      <c r="H6222" s="1"/>
      <c r="I6222" s="32"/>
      <c r="J6222" s="32"/>
      <c r="K6222" s="27"/>
      <c r="L6222" s="27"/>
      <c r="M6222" s="1"/>
      <c r="N6222" s="92"/>
      <c r="O6222" s="1"/>
      <c r="P6222" s="46"/>
    </row>
    <row r="6223" spans="1:16" ht="16.5" customHeight="1">
      <c r="A6223" s="8"/>
      <c r="B6223" s="1"/>
      <c r="C6223" s="1"/>
      <c r="D6223" s="1"/>
      <c r="E6223" s="1"/>
      <c r="F6223" s="1"/>
      <c r="G6223" s="1"/>
      <c r="H6223" s="1"/>
      <c r="I6223" s="32"/>
      <c r="J6223" s="32"/>
      <c r="K6223" s="27"/>
      <c r="L6223" s="27"/>
      <c r="M6223" s="1"/>
      <c r="N6223" s="92"/>
      <c r="O6223" s="1"/>
      <c r="P6223" s="46"/>
    </row>
    <row r="6224" spans="1:16" ht="16.5" customHeight="1">
      <c r="A6224" s="8"/>
      <c r="B6224" s="1"/>
      <c r="C6224" s="1"/>
      <c r="D6224" s="1"/>
      <c r="E6224" s="1"/>
      <c r="F6224" s="1"/>
      <c r="G6224" s="1"/>
      <c r="H6224" s="1"/>
      <c r="I6224" s="32"/>
      <c r="J6224" s="32"/>
      <c r="K6224" s="27"/>
      <c r="L6224" s="27"/>
      <c r="M6224" s="1"/>
      <c r="N6224" s="92"/>
      <c r="O6224" s="1"/>
      <c r="P6224" s="46"/>
    </row>
    <row r="6225" spans="1:16" ht="16.5" customHeight="1">
      <c r="A6225" s="8"/>
      <c r="B6225" s="1"/>
      <c r="C6225" s="1"/>
      <c r="D6225" s="1"/>
      <c r="E6225" s="1"/>
      <c r="F6225" s="1"/>
      <c r="G6225" s="1"/>
      <c r="H6225" s="1"/>
      <c r="I6225" s="32"/>
      <c r="J6225" s="32"/>
      <c r="K6225" s="27"/>
      <c r="L6225" s="27"/>
      <c r="M6225" s="1"/>
      <c r="N6225" s="92"/>
      <c r="O6225" s="1"/>
      <c r="P6225" s="46"/>
    </row>
    <row r="6226" spans="1:16" ht="16.5" customHeight="1">
      <c r="A6226" s="8"/>
      <c r="B6226" s="1"/>
      <c r="C6226" s="1"/>
      <c r="D6226" s="1"/>
      <c r="E6226" s="1"/>
      <c r="F6226" s="1"/>
      <c r="G6226" s="1"/>
      <c r="H6226" s="1"/>
      <c r="I6226" s="32"/>
      <c r="J6226" s="32"/>
      <c r="K6226" s="27"/>
      <c r="L6226" s="27"/>
      <c r="M6226" s="1"/>
      <c r="N6226" s="92"/>
      <c r="O6226" s="1"/>
      <c r="P6226" s="46"/>
    </row>
    <row r="6227" spans="1:16" ht="16.5" customHeight="1">
      <c r="A6227" s="8"/>
      <c r="B6227" s="1"/>
      <c r="C6227" s="1"/>
      <c r="D6227" s="1"/>
      <c r="E6227" s="1"/>
      <c r="F6227" s="1"/>
      <c r="G6227" s="1"/>
      <c r="H6227" s="1"/>
      <c r="I6227" s="32"/>
      <c r="J6227" s="32"/>
      <c r="K6227" s="27"/>
      <c r="L6227" s="27"/>
      <c r="M6227" s="1"/>
      <c r="N6227" s="92"/>
      <c r="O6227" s="1"/>
      <c r="P6227" s="46"/>
    </row>
    <row r="6228" spans="1:16" ht="16.5" customHeight="1">
      <c r="A6228" s="8"/>
      <c r="B6228" s="1"/>
      <c r="C6228" s="1"/>
      <c r="D6228" s="1"/>
      <c r="E6228" s="1"/>
      <c r="F6228" s="1"/>
      <c r="G6228" s="1"/>
      <c r="H6228" s="1"/>
      <c r="I6228" s="32"/>
      <c r="J6228" s="32"/>
      <c r="K6228" s="27"/>
      <c r="L6228" s="27"/>
      <c r="M6228" s="1"/>
      <c r="N6228" s="92"/>
      <c r="O6228" s="1"/>
      <c r="P6228" s="46"/>
    </row>
    <row r="6229" spans="1:16" ht="16.5" customHeight="1">
      <c r="A6229" s="8"/>
      <c r="B6229" s="1"/>
      <c r="C6229" s="1"/>
      <c r="D6229" s="1"/>
      <c r="E6229" s="1"/>
      <c r="F6229" s="1"/>
      <c r="G6229" s="1"/>
      <c r="H6229" s="1"/>
      <c r="I6229" s="32"/>
      <c r="J6229" s="32"/>
      <c r="K6229" s="27"/>
      <c r="L6229" s="27"/>
      <c r="M6229" s="1"/>
      <c r="N6229" s="92"/>
      <c r="O6229" s="1"/>
      <c r="P6229" s="46"/>
    </row>
    <row r="6230" spans="1:16" ht="16.5" customHeight="1">
      <c r="A6230" s="8"/>
      <c r="B6230" s="1"/>
      <c r="C6230" s="1"/>
      <c r="D6230" s="1"/>
      <c r="E6230" s="1"/>
      <c r="F6230" s="1"/>
      <c r="G6230" s="1"/>
      <c r="H6230" s="1"/>
      <c r="I6230" s="32"/>
      <c r="J6230" s="32"/>
      <c r="K6230" s="27"/>
      <c r="L6230" s="27"/>
      <c r="M6230" s="1"/>
      <c r="N6230" s="92"/>
      <c r="O6230" s="1"/>
      <c r="P6230" s="46"/>
    </row>
    <row r="6231" spans="1:16" ht="16.5" customHeight="1">
      <c r="A6231" s="8"/>
      <c r="B6231" s="1"/>
      <c r="C6231" s="1"/>
      <c r="D6231" s="1"/>
      <c r="E6231" s="1"/>
      <c r="F6231" s="1"/>
      <c r="G6231" s="1"/>
      <c r="H6231" s="1"/>
      <c r="I6231" s="32"/>
      <c r="J6231" s="32"/>
      <c r="K6231" s="27"/>
      <c r="L6231" s="27"/>
      <c r="M6231" s="1"/>
      <c r="N6231" s="92"/>
      <c r="O6231" s="1"/>
      <c r="P6231" s="46"/>
    </row>
    <row r="6232" spans="1:16" ht="16.5" customHeight="1">
      <c r="A6232" s="8"/>
      <c r="B6232" s="1"/>
      <c r="C6232" s="1"/>
      <c r="D6232" s="1"/>
      <c r="E6232" s="1"/>
      <c r="F6232" s="1"/>
      <c r="G6232" s="1"/>
      <c r="H6232" s="1"/>
      <c r="I6232" s="32"/>
      <c r="J6232" s="32"/>
      <c r="K6232" s="27"/>
      <c r="L6232" s="27"/>
      <c r="M6232" s="1"/>
      <c r="N6232" s="92"/>
      <c r="O6232" s="1"/>
      <c r="P6232" s="46"/>
    </row>
    <row r="6233" spans="1:16" ht="16.5" customHeight="1">
      <c r="A6233" s="8"/>
      <c r="B6233" s="1"/>
      <c r="C6233" s="1"/>
      <c r="D6233" s="1"/>
      <c r="E6233" s="1"/>
      <c r="F6233" s="1"/>
      <c r="G6233" s="1"/>
      <c r="H6233" s="1"/>
      <c r="I6233" s="32"/>
      <c r="J6233" s="32"/>
      <c r="K6233" s="27"/>
      <c r="L6233" s="27"/>
      <c r="M6233" s="1"/>
      <c r="N6233" s="92"/>
      <c r="O6233" s="1"/>
      <c r="P6233" s="46"/>
    </row>
    <row r="6234" spans="1:16" ht="16.5" customHeight="1">
      <c r="A6234" s="8"/>
      <c r="B6234" s="1"/>
      <c r="C6234" s="1"/>
      <c r="D6234" s="1"/>
      <c r="E6234" s="1"/>
      <c r="F6234" s="1"/>
      <c r="G6234" s="1"/>
      <c r="H6234" s="1"/>
      <c r="I6234" s="32"/>
      <c r="J6234" s="32"/>
      <c r="K6234" s="27"/>
      <c r="L6234" s="27"/>
      <c r="M6234" s="1"/>
      <c r="N6234" s="92"/>
      <c r="O6234" s="1"/>
      <c r="P6234" s="46"/>
    </row>
    <row r="6235" spans="1:16" ht="16.5" customHeight="1">
      <c r="A6235" s="8"/>
      <c r="B6235" s="1"/>
      <c r="C6235" s="1"/>
      <c r="D6235" s="1"/>
      <c r="E6235" s="1"/>
      <c r="F6235" s="1"/>
      <c r="G6235" s="1"/>
      <c r="H6235" s="1"/>
      <c r="I6235" s="32"/>
      <c r="J6235" s="32"/>
      <c r="K6235" s="27"/>
      <c r="L6235" s="27"/>
      <c r="M6235" s="1"/>
      <c r="N6235" s="92"/>
      <c r="O6235" s="1"/>
      <c r="P6235" s="46"/>
    </row>
    <row r="6236" spans="1:16" ht="16.5" customHeight="1">
      <c r="A6236" s="8"/>
      <c r="B6236" s="1"/>
      <c r="C6236" s="1"/>
      <c r="D6236" s="1"/>
      <c r="E6236" s="1"/>
      <c r="F6236" s="1"/>
      <c r="G6236" s="1"/>
      <c r="H6236" s="1"/>
      <c r="I6236" s="32"/>
      <c r="J6236" s="32"/>
      <c r="K6236" s="27"/>
      <c r="L6236" s="27"/>
      <c r="M6236" s="1"/>
      <c r="N6236" s="92"/>
      <c r="O6236" s="1"/>
      <c r="P6236" s="46"/>
    </row>
    <row r="6237" spans="1:16" ht="16.5" customHeight="1">
      <c r="A6237" s="8"/>
      <c r="B6237" s="1"/>
      <c r="C6237" s="1"/>
      <c r="D6237" s="1"/>
      <c r="E6237" s="1"/>
      <c r="F6237" s="1"/>
      <c r="G6237" s="1"/>
      <c r="H6237" s="1"/>
      <c r="I6237" s="32"/>
      <c r="J6237" s="32"/>
      <c r="K6237" s="27"/>
      <c r="L6237" s="27"/>
      <c r="M6237" s="1"/>
      <c r="N6237" s="92"/>
      <c r="O6237" s="1"/>
      <c r="P6237" s="46"/>
    </row>
    <row r="6238" spans="1:16" ht="16.5" customHeight="1">
      <c r="A6238" s="8"/>
      <c r="B6238" s="1"/>
      <c r="C6238" s="1"/>
      <c r="D6238" s="1"/>
      <c r="E6238" s="1"/>
      <c r="F6238" s="1"/>
      <c r="G6238" s="1"/>
      <c r="H6238" s="1"/>
      <c r="I6238" s="32"/>
      <c r="J6238" s="32"/>
      <c r="K6238" s="27"/>
      <c r="L6238" s="27"/>
      <c r="M6238" s="1"/>
      <c r="N6238" s="92"/>
      <c r="O6238" s="1"/>
      <c r="P6238" s="46"/>
    </row>
    <row r="6239" spans="1:16" ht="16.5" customHeight="1">
      <c r="A6239" s="8"/>
      <c r="B6239" s="1"/>
      <c r="C6239" s="1"/>
      <c r="D6239" s="1"/>
      <c r="E6239" s="1"/>
      <c r="F6239" s="1"/>
      <c r="G6239" s="1"/>
      <c r="H6239" s="1"/>
      <c r="I6239" s="32"/>
      <c r="J6239" s="32"/>
      <c r="K6239" s="27"/>
      <c r="L6239" s="27"/>
      <c r="M6239" s="1"/>
      <c r="N6239" s="92"/>
      <c r="O6239" s="1"/>
      <c r="P6239" s="46"/>
    </row>
    <row r="6240" spans="1:16" ht="16.5" customHeight="1">
      <c r="A6240" s="8"/>
      <c r="B6240" s="1"/>
      <c r="C6240" s="1"/>
      <c r="D6240" s="1"/>
      <c r="E6240" s="1"/>
      <c r="F6240" s="1"/>
      <c r="G6240" s="1"/>
      <c r="H6240" s="1"/>
      <c r="I6240" s="32"/>
      <c r="J6240" s="32"/>
      <c r="K6240" s="27"/>
      <c r="L6240" s="27"/>
      <c r="M6240" s="1"/>
      <c r="N6240" s="92"/>
      <c r="O6240" s="1"/>
      <c r="P6240" s="46"/>
    </row>
    <row r="6241" spans="1:16" ht="16.5" customHeight="1">
      <c r="A6241" s="8"/>
      <c r="B6241" s="1"/>
      <c r="C6241" s="1"/>
      <c r="D6241" s="1"/>
      <c r="E6241" s="1"/>
      <c r="F6241" s="1"/>
      <c r="G6241" s="1"/>
      <c r="H6241" s="1"/>
      <c r="I6241" s="32"/>
      <c r="J6241" s="32"/>
      <c r="K6241" s="27"/>
      <c r="L6241" s="27"/>
      <c r="M6241" s="1"/>
      <c r="N6241" s="92"/>
      <c r="O6241" s="1"/>
      <c r="P6241" s="46"/>
    </row>
    <row r="6242" spans="1:16" ht="16.5" customHeight="1">
      <c r="A6242" s="8"/>
      <c r="B6242" s="1"/>
      <c r="C6242" s="1"/>
      <c r="D6242" s="1"/>
      <c r="E6242" s="1"/>
      <c r="F6242" s="1"/>
      <c r="G6242" s="1"/>
      <c r="H6242" s="1"/>
      <c r="I6242" s="32"/>
      <c r="J6242" s="32"/>
      <c r="K6242" s="27"/>
      <c r="L6242" s="27"/>
      <c r="M6242" s="1"/>
      <c r="N6242" s="92"/>
      <c r="O6242" s="1"/>
      <c r="P6242" s="46"/>
    </row>
    <row r="6243" spans="1:16" ht="16.5" customHeight="1">
      <c r="A6243" s="8"/>
      <c r="B6243" s="1"/>
      <c r="C6243" s="1"/>
      <c r="D6243" s="1"/>
      <c r="E6243" s="1"/>
      <c r="F6243" s="1"/>
      <c r="G6243" s="1"/>
      <c r="H6243" s="1"/>
      <c r="I6243" s="32"/>
      <c r="J6243" s="32"/>
      <c r="K6243" s="27"/>
      <c r="L6243" s="27"/>
      <c r="M6243" s="1"/>
      <c r="N6243" s="92"/>
      <c r="O6243" s="1"/>
      <c r="P6243" s="46"/>
    </row>
    <row r="6244" spans="1:16" ht="16.5" customHeight="1">
      <c r="A6244" s="8"/>
      <c r="B6244" s="1"/>
      <c r="C6244" s="1"/>
      <c r="D6244" s="1"/>
      <c r="E6244" s="1"/>
      <c r="F6244" s="1"/>
      <c r="G6244" s="1"/>
      <c r="H6244" s="1"/>
      <c r="I6244" s="32"/>
      <c r="J6244" s="32"/>
      <c r="K6244" s="27"/>
      <c r="L6244" s="27"/>
      <c r="M6244" s="1"/>
      <c r="N6244" s="92"/>
      <c r="O6244" s="1"/>
      <c r="P6244" s="46"/>
    </row>
    <row r="6245" spans="1:16" ht="16.5" customHeight="1">
      <c r="A6245" s="8"/>
      <c r="B6245" s="1"/>
      <c r="C6245" s="1"/>
      <c r="D6245" s="1"/>
      <c r="E6245" s="1"/>
      <c r="F6245" s="1"/>
      <c r="G6245" s="1"/>
      <c r="H6245" s="1"/>
      <c r="I6245" s="32"/>
      <c r="J6245" s="32"/>
      <c r="K6245" s="27"/>
      <c r="L6245" s="27"/>
      <c r="M6245" s="1"/>
      <c r="N6245" s="92"/>
      <c r="O6245" s="1"/>
      <c r="P6245" s="46"/>
    </row>
    <row r="6246" spans="1:16" ht="16.5" customHeight="1">
      <c r="A6246" s="8"/>
      <c r="B6246" s="1"/>
      <c r="C6246" s="1"/>
      <c r="D6246" s="1"/>
      <c r="E6246" s="1"/>
      <c r="F6246" s="1"/>
      <c r="G6246" s="1"/>
      <c r="H6246" s="1"/>
      <c r="I6246" s="32"/>
      <c r="J6246" s="32"/>
      <c r="K6246" s="27"/>
      <c r="L6246" s="27"/>
      <c r="M6246" s="1"/>
      <c r="N6246" s="92"/>
      <c r="O6246" s="1"/>
      <c r="P6246" s="46"/>
    </row>
    <row r="6247" spans="1:16" ht="16.5" customHeight="1">
      <c r="A6247" s="8"/>
      <c r="B6247" s="1"/>
      <c r="C6247" s="1"/>
      <c r="D6247" s="1"/>
      <c r="E6247" s="1"/>
      <c r="F6247" s="1"/>
      <c r="G6247" s="1"/>
      <c r="H6247" s="1"/>
      <c r="I6247" s="32"/>
      <c r="J6247" s="32"/>
      <c r="K6247" s="27"/>
      <c r="L6247" s="27"/>
      <c r="M6247" s="1"/>
      <c r="N6247" s="92"/>
      <c r="O6247" s="1"/>
      <c r="P6247" s="46"/>
    </row>
    <row r="6248" spans="1:16" ht="16.5" customHeight="1">
      <c r="A6248" s="8"/>
      <c r="B6248" s="1"/>
      <c r="C6248" s="1"/>
      <c r="D6248" s="1"/>
      <c r="E6248" s="1"/>
      <c r="F6248" s="1"/>
      <c r="G6248" s="1"/>
      <c r="H6248" s="1"/>
      <c r="I6248" s="32"/>
      <c r="J6248" s="32"/>
      <c r="K6248" s="27"/>
      <c r="L6248" s="27"/>
      <c r="M6248" s="1"/>
      <c r="N6248" s="92"/>
      <c r="O6248" s="1"/>
      <c r="P6248" s="46"/>
    </row>
    <row r="6249" spans="1:16" ht="16.5" customHeight="1">
      <c r="A6249" s="8"/>
      <c r="B6249" s="1"/>
      <c r="C6249" s="1"/>
      <c r="D6249" s="1"/>
      <c r="E6249" s="1"/>
      <c r="F6249" s="1"/>
      <c r="G6249" s="1"/>
      <c r="H6249" s="1"/>
      <c r="I6249" s="32"/>
      <c r="J6249" s="32"/>
      <c r="K6249" s="27"/>
      <c r="L6249" s="27"/>
      <c r="M6249" s="1"/>
      <c r="N6249" s="92"/>
      <c r="O6249" s="1"/>
      <c r="P6249" s="46"/>
    </row>
    <row r="6250" spans="1:16" ht="16.5" customHeight="1">
      <c r="A6250" s="8"/>
      <c r="B6250" s="1"/>
      <c r="C6250" s="1"/>
      <c r="D6250" s="1"/>
      <c r="E6250" s="1"/>
      <c r="F6250" s="1"/>
      <c r="G6250" s="1"/>
      <c r="H6250" s="1"/>
      <c r="I6250" s="32"/>
      <c r="J6250" s="32"/>
      <c r="K6250" s="27"/>
      <c r="L6250" s="27"/>
      <c r="M6250" s="1"/>
      <c r="N6250" s="92"/>
      <c r="O6250" s="1"/>
      <c r="P6250" s="46"/>
    </row>
    <row r="6251" spans="1:16" ht="16.5" customHeight="1">
      <c r="A6251" s="8"/>
      <c r="B6251" s="1"/>
      <c r="C6251" s="1"/>
      <c r="D6251" s="1"/>
      <c r="E6251" s="1"/>
      <c r="F6251" s="1"/>
      <c r="G6251" s="1"/>
      <c r="H6251" s="1"/>
      <c r="I6251" s="32"/>
      <c r="J6251" s="32"/>
      <c r="K6251" s="27"/>
      <c r="L6251" s="27"/>
      <c r="M6251" s="1"/>
      <c r="N6251" s="92"/>
      <c r="O6251" s="1"/>
      <c r="P6251" s="46"/>
    </row>
    <row r="6252" spans="1:16" ht="16.5" customHeight="1">
      <c r="A6252" s="8"/>
      <c r="B6252" s="1"/>
      <c r="C6252" s="1"/>
      <c r="D6252" s="1"/>
      <c r="E6252" s="1"/>
      <c r="F6252" s="1"/>
      <c r="G6252" s="1"/>
      <c r="H6252" s="1"/>
      <c r="I6252" s="32"/>
      <c r="J6252" s="32"/>
      <c r="K6252" s="27"/>
      <c r="L6252" s="27"/>
      <c r="M6252" s="1"/>
      <c r="N6252" s="92"/>
      <c r="O6252" s="1"/>
      <c r="P6252" s="46"/>
    </row>
    <row r="6253" spans="1:16" ht="16.5" customHeight="1">
      <c r="A6253" s="8"/>
      <c r="B6253" s="1"/>
      <c r="C6253" s="1"/>
      <c r="D6253" s="1"/>
      <c r="E6253" s="1"/>
      <c r="F6253" s="1"/>
      <c r="G6253" s="1"/>
      <c r="H6253" s="1"/>
      <c r="I6253" s="32"/>
      <c r="J6253" s="32"/>
      <c r="K6253" s="27"/>
      <c r="L6253" s="27"/>
      <c r="M6253" s="1"/>
      <c r="N6253" s="92"/>
      <c r="O6253" s="1"/>
      <c r="P6253" s="46"/>
    </row>
    <row r="6254" spans="1:16" ht="16.5" customHeight="1">
      <c r="A6254" s="8"/>
      <c r="B6254" s="1"/>
      <c r="C6254" s="1"/>
      <c r="D6254" s="1"/>
      <c r="E6254" s="1"/>
      <c r="F6254" s="1"/>
      <c r="G6254" s="1"/>
      <c r="H6254" s="1"/>
      <c r="I6254" s="32"/>
      <c r="J6254" s="32"/>
      <c r="K6254" s="27"/>
      <c r="L6254" s="27"/>
      <c r="M6254" s="1"/>
      <c r="N6254" s="92"/>
      <c r="O6254" s="1"/>
      <c r="P6254" s="46"/>
    </row>
    <row r="6255" spans="1:16" ht="16.5" customHeight="1">
      <c r="A6255" s="8"/>
      <c r="B6255" s="1"/>
      <c r="C6255" s="1"/>
      <c r="D6255" s="1"/>
      <c r="E6255" s="1"/>
      <c r="F6255" s="1"/>
      <c r="G6255" s="1"/>
      <c r="H6255" s="1"/>
      <c r="I6255" s="32"/>
      <c r="J6255" s="32"/>
      <c r="K6255" s="27"/>
      <c r="L6255" s="27"/>
      <c r="M6255" s="1"/>
      <c r="N6255" s="92"/>
      <c r="O6255" s="1"/>
      <c r="P6255" s="46"/>
    </row>
    <row r="6256" spans="1:16" ht="16.5" customHeight="1">
      <c r="A6256" s="8"/>
      <c r="B6256" s="1"/>
      <c r="C6256" s="1"/>
      <c r="D6256" s="1"/>
      <c r="E6256" s="1"/>
      <c r="F6256" s="1"/>
      <c r="G6256" s="1"/>
      <c r="H6256" s="1"/>
      <c r="I6256" s="32"/>
      <c r="J6256" s="32"/>
      <c r="K6256" s="27"/>
      <c r="L6256" s="27"/>
      <c r="M6256" s="1"/>
      <c r="N6256" s="92"/>
      <c r="O6256" s="1"/>
      <c r="P6256" s="46"/>
    </row>
    <row r="6257" spans="1:16" ht="16.5" customHeight="1">
      <c r="A6257" s="8"/>
      <c r="B6257" s="1"/>
      <c r="C6257" s="1"/>
      <c r="D6257" s="1"/>
      <c r="E6257" s="1"/>
      <c r="F6257" s="1"/>
      <c r="G6257" s="1"/>
      <c r="H6257" s="1"/>
      <c r="I6257" s="32"/>
      <c r="J6257" s="32"/>
      <c r="K6257" s="27"/>
      <c r="L6257" s="27"/>
      <c r="M6257" s="1"/>
      <c r="N6257" s="92"/>
      <c r="O6257" s="1"/>
      <c r="P6257" s="46"/>
    </row>
    <row r="6258" spans="1:16" ht="16.5" customHeight="1">
      <c r="A6258" s="8"/>
      <c r="B6258" s="1"/>
      <c r="C6258" s="1"/>
      <c r="D6258" s="1"/>
      <c r="E6258" s="1"/>
      <c r="F6258" s="1"/>
      <c r="G6258" s="1"/>
      <c r="H6258" s="1"/>
      <c r="I6258" s="32"/>
      <c r="J6258" s="32"/>
      <c r="K6258" s="27"/>
      <c r="L6258" s="27"/>
      <c r="M6258" s="1"/>
      <c r="N6258" s="92"/>
      <c r="O6258" s="1"/>
      <c r="P6258" s="46"/>
    </row>
    <row r="6259" spans="1:16" ht="16.5" customHeight="1">
      <c r="A6259" s="8"/>
      <c r="B6259" s="1"/>
      <c r="C6259" s="1"/>
      <c r="D6259" s="1"/>
      <c r="E6259" s="1"/>
      <c r="F6259" s="1"/>
      <c r="G6259" s="1"/>
      <c r="H6259" s="1"/>
      <c r="I6259" s="32"/>
      <c r="J6259" s="32"/>
      <c r="K6259" s="27"/>
      <c r="L6259" s="27"/>
      <c r="M6259" s="1"/>
      <c r="N6259" s="92"/>
      <c r="O6259" s="1"/>
      <c r="P6259" s="46"/>
    </row>
    <row r="6260" spans="1:16" ht="16.5" customHeight="1">
      <c r="A6260" s="8"/>
      <c r="B6260" s="1"/>
      <c r="C6260" s="1"/>
      <c r="D6260" s="1"/>
      <c r="E6260" s="1"/>
      <c r="F6260" s="1"/>
      <c r="G6260" s="1"/>
      <c r="H6260" s="1"/>
      <c r="I6260" s="32"/>
      <c r="J6260" s="32"/>
      <c r="K6260" s="27"/>
      <c r="L6260" s="27"/>
      <c r="M6260" s="1"/>
      <c r="N6260" s="92"/>
      <c r="O6260" s="1"/>
      <c r="P6260" s="46"/>
    </row>
    <row r="6261" spans="1:16" ht="16.5" customHeight="1">
      <c r="A6261" s="8"/>
      <c r="B6261" s="1"/>
      <c r="C6261" s="1"/>
      <c r="D6261" s="1"/>
      <c r="E6261" s="1"/>
      <c r="F6261" s="1"/>
      <c r="G6261" s="1"/>
      <c r="H6261" s="1"/>
      <c r="I6261" s="32"/>
      <c r="J6261" s="32"/>
      <c r="K6261" s="27"/>
      <c r="L6261" s="27"/>
      <c r="M6261" s="1"/>
      <c r="N6261" s="92"/>
      <c r="O6261" s="1"/>
      <c r="P6261" s="46"/>
    </row>
    <row r="6262" spans="1:16" ht="16.5" customHeight="1">
      <c r="A6262" s="8"/>
      <c r="B6262" s="1"/>
      <c r="C6262" s="1"/>
      <c r="D6262" s="1"/>
      <c r="E6262" s="1"/>
      <c r="F6262" s="1"/>
      <c r="G6262" s="1"/>
      <c r="H6262" s="1"/>
      <c r="I6262" s="32"/>
      <c r="J6262" s="32"/>
      <c r="K6262" s="27"/>
      <c r="L6262" s="27"/>
      <c r="M6262" s="1"/>
      <c r="N6262" s="92"/>
      <c r="O6262" s="1"/>
      <c r="P6262" s="46"/>
    </row>
    <row r="6263" spans="1:16" ht="16.5" customHeight="1">
      <c r="A6263" s="8"/>
      <c r="B6263" s="1"/>
      <c r="C6263" s="1"/>
      <c r="D6263" s="1"/>
      <c r="E6263" s="1"/>
      <c r="F6263" s="1"/>
      <c r="G6263" s="1"/>
      <c r="H6263" s="1"/>
      <c r="I6263" s="32"/>
      <c r="J6263" s="32"/>
      <c r="K6263" s="27"/>
      <c r="L6263" s="27"/>
      <c r="M6263" s="1"/>
      <c r="N6263" s="92"/>
      <c r="O6263" s="1"/>
      <c r="P6263" s="46"/>
    </row>
    <row r="6264" spans="1:16" ht="16.5" customHeight="1">
      <c r="A6264" s="8"/>
      <c r="B6264" s="1"/>
      <c r="C6264" s="1"/>
      <c r="D6264" s="1"/>
      <c r="E6264" s="1"/>
      <c r="F6264" s="1"/>
      <c r="G6264" s="1"/>
      <c r="H6264" s="1"/>
      <c r="I6264" s="32"/>
      <c r="J6264" s="32"/>
      <c r="K6264" s="27"/>
      <c r="L6264" s="27"/>
      <c r="M6264" s="1"/>
      <c r="N6264" s="92"/>
      <c r="O6264" s="1"/>
      <c r="P6264" s="46"/>
    </row>
    <row r="6265" spans="1:16" ht="16.5" customHeight="1">
      <c r="A6265" s="8"/>
      <c r="B6265" s="1"/>
      <c r="C6265" s="1"/>
      <c r="D6265" s="1"/>
      <c r="E6265" s="1"/>
      <c r="F6265" s="1"/>
      <c r="G6265" s="1"/>
      <c r="H6265" s="1"/>
      <c r="I6265" s="32"/>
      <c r="J6265" s="32"/>
      <c r="K6265" s="27"/>
      <c r="L6265" s="27"/>
      <c r="M6265" s="1"/>
      <c r="N6265" s="92"/>
      <c r="O6265" s="1"/>
      <c r="P6265" s="46"/>
    </row>
    <row r="6266" spans="1:16" ht="16.5" customHeight="1">
      <c r="A6266" s="8"/>
      <c r="B6266" s="1"/>
      <c r="C6266" s="1"/>
      <c r="D6266" s="1"/>
      <c r="E6266" s="1"/>
      <c r="F6266" s="1"/>
      <c r="G6266" s="1"/>
      <c r="H6266" s="1"/>
      <c r="I6266" s="32"/>
      <c r="J6266" s="32"/>
      <c r="K6266" s="27"/>
      <c r="L6266" s="27"/>
      <c r="M6266" s="1"/>
      <c r="N6266" s="92"/>
      <c r="O6266" s="1"/>
      <c r="P6266" s="46"/>
    </row>
    <row r="6267" spans="1:16" ht="16.5" customHeight="1">
      <c r="A6267" s="8"/>
      <c r="B6267" s="1"/>
      <c r="C6267" s="1"/>
      <c r="D6267" s="1"/>
      <c r="E6267" s="1"/>
      <c r="F6267" s="1"/>
      <c r="G6267" s="1"/>
      <c r="H6267" s="1"/>
      <c r="I6267" s="32"/>
      <c r="J6267" s="32"/>
      <c r="K6267" s="27"/>
      <c r="L6267" s="27"/>
      <c r="M6267" s="1"/>
      <c r="N6267" s="92"/>
      <c r="O6267" s="1"/>
      <c r="P6267" s="46"/>
    </row>
    <row r="6268" spans="1:16" ht="16.5" customHeight="1">
      <c r="A6268" s="8"/>
      <c r="B6268" s="1"/>
      <c r="C6268" s="1"/>
      <c r="D6268" s="1"/>
      <c r="E6268" s="1"/>
      <c r="F6268" s="1"/>
      <c r="G6268" s="1"/>
      <c r="H6268" s="1"/>
      <c r="I6268" s="32"/>
      <c r="J6268" s="32"/>
      <c r="K6268" s="27"/>
      <c r="L6268" s="27"/>
      <c r="M6268" s="1"/>
      <c r="N6268" s="92"/>
      <c r="O6268" s="1"/>
      <c r="P6268" s="46"/>
    </row>
    <row r="6269" spans="1:16" ht="16.5" customHeight="1">
      <c r="A6269" s="8"/>
      <c r="B6269" s="1"/>
      <c r="C6269" s="1"/>
      <c r="D6269" s="1"/>
      <c r="E6269" s="1"/>
      <c r="F6269" s="1"/>
      <c r="G6269" s="1"/>
      <c r="H6269" s="1"/>
      <c r="I6269" s="32"/>
      <c r="J6269" s="32"/>
      <c r="K6269" s="27"/>
      <c r="L6269" s="27"/>
      <c r="M6269" s="1"/>
      <c r="N6269" s="92"/>
      <c r="O6269" s="1"/>
      <c r="P6269" s="46"/>
    </row>
    <row r="6270" spans="1:16" ht="16.5" customHeight="1">
      <c r="A6270" s="8"/>
      <c r="B6270" s="1"/>
      <c r="C6270" s="1"/>
      <c r="D6270" s="1"/>
      <c r="E6270" s="1"/>
      <c r="F6270" s="1"/>
      <c r="G6270" s="1"/>
      <c r="H6270" s="1"/>
      <c r="I6270" s="32"/>
      <c r="J6270" s="32"/>
      <c r="K6270" s="27"/>
      <c r="L6270" s="27"/>
      <c r="M6270" s="1"/>
      <c r="N6270" s="92"/>
      <c r="O6270" s="1"/>
      <c r="P6270" s="46"/>
    </row>
    <row r="6271" spans="1:16" ht="16.5" customHeight="1">
      <c r="A6271" s="8"/>
      <c r="B6271" s="1"/>
      <c r="C6271" s="1"/>
      <c r="D6271" s="1"/>
      <c r="E6271" s="1"/>
      <c r="F6271" s="1"/>
      <c r="G6271" s="1"/>
      <c r="H6271" s="1"/>
      <c r="I6271" s="32"/>
      <c r="J6271" s="32"/>
      <c r="K6271" s="27"/>
      <c r="L6271" s="27"/>
      <c r="M6271" s="1"/>
      <c r="N6271" s="92"/>
      <c r="O6271" s="1"/>
      <c r="P6271" s="46"/>
    </row>
    <row r="6272" spans="1:16" ht="16.5" customHeight="1">
      <c r="A6272" s="8"/>
      <c r="B6272" s="1"/>
      <c r="C6272" s="1"/>
      <c r="D6272" s="1"/>
      <c r="E6272" s="1"/>
      <c r="F6272" s="1"/>
      <c r="G6272" s="1"/>
      <c r="H6272" s="1"/>
      <c r="I6272" s="32"/>
      <c r="J6272" s="32"/>
      <c r="K6272" s="27"/>
      <c r="L6272" s="27"/>
      <c r="M6272" s="1"/>
      <c r="N6272" s="92"/>
      <c r="O6272" s="1"/>
      <c r="P6272" s="46"/>
    </row>
    <row r="6273" spans="1:16" ht="16.5" customHeight="1">
      <c r="A6273" s="8"/>
      <c r="B6273" s="1"/>
      <c r="C6273" s="1"/>
      <c r="D6273" s="1"/>
      <c r="E6273" s="1"/>
      <c r="F6273" s="1"/>
      <c r="G6273" s="1"/>
      <c r="H6273" s="1"/>
      <c r="I6273" s="32"/>
      <c r="J6273" s="32"/>
      <c r="K6273" s="27"/>
      <c r="L6273" s="27"/>
      <c r="M6273" s="1"/>
      <c r="N6273" s="92"/>
      <c r="O6273" s="1"/>
      <c r="P6273" s="46"/>
    </row>
    <row r="6274" spans="1:16" ht="16.5" customHeight="1">
      <c r="A6274" s="8"/>
      <c r="B6274" s="1"/>
      <c r="C6274" s="1"/>
      <c r="D6274" s="1"/>
      <c r="E6274" s="1"/>
      <c r="F6274" s="1"/>
      <c r="G6274" s="1"/>
      <c r="H6274" s="1"/>
      <c r="I6274" s="32"/>
      <c r="J6274" s="32"/>
      <c r="K6274" s="27"/>
      <c r="L6274" s="27"/>
      <c r="M6274" s="1"/>
      <c r="N6274" s="92"/>
      <c r="O6274" s="1"/>
      <c r="P6274" s="46"/>
    </row>
    <row r="6275" spans="1:16" ht="16.5" customHeight="1">
      <c r="A6275" s="8"/>
      <c r="B6275" s="1"/>
      <c r="C6275" s="1"/>
      <c r="D6275" s="1"/>
      <c r="E6275" s="1"/>
      <c r="F6275" s="1"/>
      <c r="G6275" s="1"/>
      <c r="H6275" s="1"/>
      <c r="I6275" s="32"/>
      <c r="J6275" s="32"/>
      <c r="K6275" s="27"/>
      <c r="L6275" s="27"/>
      <c r="M6275" s="1"/>
      <c r="N6275" s="92"/>
      <c r="O6275" s="1"/>
      <c r="P6275" s="46"/>
    </row>
    <row r="6276" spans="1:16" ht="16.5" customHeight="1">
      <c r="A6276" s="8"/>
      <c r="B6276" s="1"/>
      <c r="C6276" s="1"/>
      <c r="D6276" s="1"/>
      <c r="E6276" s="1"/>
      <c r="F6276" s="1"/>
      <c r="G6276" s="1"/>
      <c r="H6276" s="1"/>
      <c r="I6276" s="32"/>
      <c r="J6276" s="32"/>
      <c r="K6276" s="27"/>
      <c r="L6276" s="27"/>
      <c r="M6276" s="1"/>
      <c r="N6276" s="92"/>
      <c r="O6276" s="1"/>
      <c r="P6276" s="46"/>
    </row>
    <row r="6277" spans="1:16" ht="16.5" customHeight="1">
      <c r="A6277" s="8"/>
      <c r="B6277" s="1"/>
      <c r="C6277" s="1"/>
      <c r="D6277" s="1"/>
      <c r="E6277" s="1"/>
      <c r="F6277" s="1"/>
      <c r="G6277" s="1"/>
      <c r="H6277" s="1"/>
      <c r="I6277" s="32"/>
      <c r="J6277" s="32"/>
      <c r="K6277" s="27"/>
      <c r="L6277" s="27"/>
      <c r="M6277" s="1"/>
      <c r="N6277" s="92"/>
      <c r="O6277" s="1"/>
      <c r="P6277" s="46"/>
    </row>
    <row r="6278" spans="1:16" ht="16.5" customHeight="1">
      <c r="A6278" s="8"/>
      <c r="B6278" s="1"/>
      <c r="C6278" s="1"/>
      <c r="D6278" s="1"/>
      <c r="E6278" s="1"/>
      <c r="F6278" s="1"/>
      <c r="G6278" s="1"/>
      <c r="H6278" s="1"/>
      <c r="I6278" s="32"/>
      <c r="J6278" s="32"/>
      <c r="K6278" s="27"/>
      <c r="L6278" s="27"/>
      <c r="M6278" s="1"/>
      <c r="N6278" s="92"/>
      <c r="O6278" s="1"/>
      <c r="P6278" s="46"/>
    </row>
    <row r="6279" spans="1:16" ht="16.5" customHeight="1">
      <c r="A6279" s="8"/>
      <c r="B6279" s="1"/>
      <c r="C6279" s="1"/>
      <c r="D6279" s="1"/>
      <c r="E6279" s="1"/>
      <c r="F6279" s="1"/>
      <c r="G6279" s="1"/>
      <c r="H6279" s="1"/>
      <c r="I6279" s="32"/>
      <c r="J6279" s="32"/>
      <c r="K6279" s="27"/>
      <c r="L6279" s="27"/>
      <c r="M6279" s="1"/>
      <c r="N6279" s="92"/>
      <c r="O6279" s="1"/>
      <c r="P6279" s="46"/>
    </row>
    <row r="6280" spans="1:16" ht="16.5" customHeight="1">
      <c r="A6280" s="8"/>
      <c r="B6280" s="1"/>
      <c r="C6280" s="1"/>
      <c r="D6280" s="1"/>
      <c r="E6280" s="1"/>
      <c r="F6280" s="1"/>
      <c r="G6280" s="1"/>
      <c r="H6280" s="1"/>
      <c r="I6280" s="32"/>
      <c r="J6280" s="32"/>
      <c r="K6280" s="27"/>
      <c r="L6280" s="27"/>
      <c r="M6280" s="1"/>
      <c r="N6280" s="92"/>
      <c r="O6280" s="1"/>
      <c r="P6280" s="46"/>
    </row>
    <row r="6281" spans="1:16" ht="16.5" customHeight="1">
      <c r="A6281" s="8"/>
      <c r="B6281" s="1"/>
      <c r="C6281" s="1"/>
      <c r="D6281" s="1"/>
      <c r="E6281" s="1"/>
      <c r="F6281" s="1"/>
      <c r="G6281" s="1"/>
      <c r="H6281" s="1"/>
      <c r="I6281" s="32"/>
      <c r="J6281" s="32"/>
      <c r="K6281" s="27"/>
      <c r="L6281" s="27"/>
      <c r="M6281" s="1"/>
      <c r="N6281" s="92"/>
      <c r="O6281" s="1"/>
      <c r="P6281" s="46"/>
    </row>
    <row r="6282" spans="1:16" ht="16.5" customHeight="1">
      <c r="A6282" s="8"/>
      <c r="B6282" s="1"/>
      <c r="C6282" s="1"/>
      <c r="D6282" s="1"/>
      <c r="E6282" s="1"/>
      <c r="F6282" s="1"/>
      <c r="G6282" s="1"/>
      <c r="H6282" s="1"/>
      <c r="I6282" s="32"/>
      <c r="J6282" s="32"/>
      <c r="K6282" s="27"/>
      <c r="L6282" s="27"/>
      <c r="M6282" s="1"/>
      <c r="N6282" s="92"/>
      <c r="O6282" s="1"/>
      <c r="P6282" s="46"/>
    </row>
    <row r="6283" spans="1:16" ht="16.5" customHeight="1">
      <c r="A6283" s="8"/>
      <c r="B6283" s="1"/>
      <c r="C6283" s="1"/>
      <c r="D6283" s="1"/>
      <c r="E6283" s="1"/>
      <c r="F6283" s="1"/>
      <c r="G6283" s="1"/>
      <c r="H6283" s="1"/>
      <c r="I6283" s="32"/>
      <c r="J6283" s="32"/>
      <c r="K6283" s="27"/>
      <c r="L6283" s="27"/>
      <c r="M6283" s="1"/>
      <c r="N6283" s="92"/>
      <c r="O6283" s="1"/>
      <c r="P6283" s="46"/>
    </row>
    <row r="6284" spans="1:16" ht="16.5" customHeight="1">
      <c r="A6284" s="8"/>
      <c r="B6284" s="1"/>
      <c r="C6284" s="1"/>
      <c r="D6284" s="1"/>
      <c r="E6284" s="1"/>
      <c r="F6284" s="1"/>
      <c r="G6284" s="1"/>
      <c r="H6284" s="1"/>
      <c r="I6284" s="32"/>
      <c r="J6284" s="32"/>
      <c r="K6284" s="27"/>
      <c r="L6284" s="27"/>
      <c r="M6284" s="1"/>
      <c r="N6284" s="92"/>
      <c r="O6284" s="1"/>
      <c r="P6284" s="46"/>
    </row>
    <row r="6285" spans="1:16" ht="16.5" customHeight="1">
      <c r="A6285" s="8"/>
      <c r="B6285" s="1"/>
      <c r="C6285" s="1"/>
      <c r="D6285" s="1"/>
      <c r="E6285" s="1"/>
      <c r="F6285" s="1"/>
      <c r="G6285" s="1"/>
      <c r="H6285" s="1"/>
      <c r="I6285" s="32"/>
      <c r="J6285" s="32"/>
      <c r="K6285" s="27"/>
      <c r="L6285" s="27"/>
      <c r="M6285" s="1"/>
      <c r="N6285" s="92"/>
      <c r="O6285" s="1"/>
      <c r="P6285" s="46"/>
    </row>
    <row r="6286" spans="1:16" ht="16.5" customHeight="1">
      <c r="A6286" s="8"/>
      <c r="B6286" s="1"/>
      <c r="C6286" s="1"/>
      <c r="D6286" s="1"/>
      <c r="E6286" s="1"/>
      <c r="F6286" s="1"/>
      <c r="G6286" s="1"/>
      <c r="H6286" s="1"/>
      <c r="I6286" s="32"/>
      <c r="J6286" s="32"/>
      <c r="K6286" s="27"/>
      <c r="L6286" s="27"/>
      <c r="M6286" s="1"/>
      <c r="N6286" s="92"/>
      <c r="O6286" s="1"/>
      <c r="P6286" s="46"/>
    </row>
    <row r="6287" spans="1:16" ht="16.5" customHeight="1">
      <c r="A6287" s="8"/>
      <c r="B6287" s="1"/>
      <c r="C6287" s="1"/>
      <c r="D6287" s="1"/>
      <c r="E6287" s="1"/>
      <c r="F6287" s="1"/>
      <c r="G6287" s="1"/>
      <c r="H6287" s="1"/>
      <c r="I6287" s="32"/>
      <c r="J6287" s="32"/>
      <c r="K6287" s="27"/>
      <c r="L6287" s="27"/>
      <c r="M6287" s="1"/>
      <c r="N6287" s="92"/>
      <c r="O6287" s="1"/>
      <c r="P6287" s="46"/>
    </row>
    <row r="6288" spans="1:16" ht="16.5" customHeight="1">
      <c r="A6288" s="8"/>
      <c r="B6288" s="1"/>
      <c r="C6288" s="1"/>
      <c r="D6288" s="1"/>
      <c r="E6288" s="1"/>
      <c r="F6288" s="1"/>
      <c r="G6288" s="1"/>
      <c r="H6288" s="1"/>
      <c r="I6288" s="32"/>
      <c r="J6288" s="32"/>
      <c r="K6288" s="27"/>
      <c r="L6288" s="27"/>
      <c r="M6288" s="1"/>
      <c r="N6288" s="92"/>
      <c r="O6288" s="1"/>
      <c r="P6288" s="46"/>
    </row>
    <row r="6289" spans="1:16" ht="16.5" customHeight="1">
      <c r="A6289" s="8"/>
      <c r="B6289" s="1"/>
      <c r="C6289" s="1"/>
      <c r="D6289" s="1"/>
      <c r="E6289" s="1"/>
      <c r="F6289" s="1"/>
      <c r="G6289" s="1"/>
      <c r="H6289" s="1"/>
      <c r="I6289" s="32"/>
      <c r="J6289" s="32"/>
      <c r="K6289" s="27"/>
      <c r="L6289" s="27"/>
      <c r="M6289" s="1"/>
      <c r="N6289" s="92"/>
      <c r="O6289" s="1"/>
      <c r="P6289" s="46"/>
    </row>
    <row r="6290" spans="1:16" ht="16.5" customHeight="1">
      <c r="A6290" s="8"/>
      <c r="B6290" s="1"/>
      <c r="C6290" s="1"/>
      <c r="D6290" s="1"/>
      <c r="E6290" s="1"/>
      <c r="F6290" s="1"/>
      <c r="G6290" s="1"/>
      <c r="H6290" s="1"/>
      <c r="I6290" s="32"/>
      <c r="J6290" s="32"/>
      <c r="K6290" s="27"/>
      <c r="L6290" s="27"/>
      <c r="M6290" s="1"/>
      <c r="N6290" s="92"/>
      <c r="O6290" s="1"/>
      <c r="P6290" s="46"/>
    </row>
    <row r="6291" spans="1:16" ht="16.5" customHeight="1">
      <c r="A6291" s="8"/>
      <c r="B6291" s="1"/>
      <c r="C6291" s="1"/>
      <c r="D6291" s="1"/>
      <c r="E6291" s="1"/>
      <c r="F6291" s="1"/>
      <c r="G6291" s="1"/>
      <c r="H6291" s="1"/>
      <c r="I6291" s="32"/>
      <c r="J6291" s="32"/>
      <c r="K6291" s="27"/>
      <c r="L6291" s="27"/>
      <c r="M6291" s="1"/>
      <c r="N6291" s="92"/>
      <c r="O6291" s="1"/>
      <c r="P6291" s="46"/>
    </row>
    <row r="6292" spans="1:16" ht="16.5" customHeight="1">
      <c r="A6292" s="8"/>
      <c r="B6292" s="1"/>
      <c r="C6292" s="1"/>
      <c r="D6292" s="1"/>
      <c r="E6292" s="1"/>
      <c r="F6292" s="1"/>
      <c r="G6292" s="1"/>
      <c r="H6292" s="1"/>
      <c r="I6292" s="32"/>
      <c r="J6292" s="32"/>
      <c r="K6292" s="27"/>
      <c r="L6292" s="27"/>
      <c r="M6292" s="1"/>
      <c r="N6292" s="92"/>
      <c r="O6292" s="1"/>
      <c r="P6292" s="46"/>
    </row>
    <row r="6293" spans="1:16" ht="16.5" customHeight="1">
      <c r="A6293" s="8"/>
      <c r="B6293" s="1"/>
      <c r="C6293" s="1"/>
      <c r="D6293" s="1"/>
      <c r="E6293" s="1"/>
      <c r="F6293" s="1"/>
      <c r="G6293" s="1"/>
      <c r="H6293" s="1"/>
      <c r="I6293" s="32"/>
      <c r="J6293" s="32"/>
      <c r="K6293" s="27"/>
      <c r="L6293" s="27"/>
      <c r="M6293" s="1"/>
      <c r="N6293" s="92"/>
      <c r="O6293" s="1"/>
      <c r="P6293" s="46"/>
    </row>
    <row r="6294" spans="1:16" ht="16.5" customHeight="1">
      <c r="A6294" s="8"/>
      <c r="B6294" s="1"/>
      <c r="C6294" s="1"/>
      <c r="D6294" s="1"/>
      <c r="E6294" s="1"/>
      <c r="F6294" s="1"/>
      <c r="G6294" s="1"/>
      <c r="H6294" s="1"/>
      <c r="I6294" s="32"/>
      <c r="J6294" s="32"/>
      <c r="K6294" s="27"/>
      <c r="L6294" s="27"/>
      <c r="M6294" s="1"/>
      <c r="N6294" s="92"/>
      <c r="O6294" s="1"/>
      <c r="P6294" s="46"/>
    </row>
    <row r="6295" spans="1:16" ht="16.5" customHeight="1">
      <c r="A6295" s="8"/>
      <c r="B6295" s="1"/>
      <c r="C6295" s="1"/>
      <c r="D6295" s="1"/>
      <c r="E6295" s="1"/>
      <c r="F6295" s="1"/>
      <c r="G6295" s="1"/>
      <c r="H6295" s="1"/>
      <c r="I6295" s="32"/>
      <c r="J6295" s="32"/>
      <c r="K6295" s="27"/>
      <c r="L6295" s="27"/>
      <c r="M6295" s="1"/>
      <c r="N6295" s="92"/>
      <c r="O6295" s="1"/>
      <c r="P6295" s="46"/>
    </row>
    <row r="6296" spans="1:16" ht="16.5" customHeight="1">
      <c r="A6296" s="8"/>
      <c r="B6296" s="1"/>
      <c r="C6296" s="1"/>
      <c r="D6296" s="1"/>
      <c r="E6296" s="1"/>
      <c r="F6296" s="1"/>
      <c r="G6296" s="1"/>
      <c r="H6296" s="1"/>
      <c r="I6296" s="32"/>
      <c r="J6296" s="32"/>
      <c r="K6296" s="27"/>
      <c r="L6296" s="27"/>
      <c r="M6296" s="1"/>
      <c r="N6296" s="92"/>
      <c r="O6296" s="1"/>
      <c r="P6296" s="46"/>
    </row>
    <row r="6297" spans="1:16" ht="16.5" customHeight="1">
      <c r="A6297" s="8"/>
      <c r="B6297" s="1"/>
      <c r="C6297" s="1"/>
      <c r="D6297" s="1"/>
      <c r="E6297" s="1"/>
      <c r="F6297" s="1"/>
      <c r="G6297" s="1"/>
      <c r="H6297" s="1"/>
      <c r="I6297" s="32"/>
      <c r="J6297" s="32"/>
      <c r="K6297" s="27"/>
      <c r="L6297" s="27"/>
      <c r="M6297" s="1"/>
      <c r="N6297" s="92"/>
      <c r="O6297" s="1"/>
      <c r="P6297" s="46"/>
    </row>
    <row r="6298" spans="1:16" ht="16.5" customHeight="1">
      <c r="A6298" s="8"/>
      <c r="B6298" s="1"/>
      <c r="C6298" s="1"/>
      <c r="D6298" s="1"/>
      <c r="E6298" s="1"/>
      <c r="F6298" s="1"/>
      <c r="G6298" s="1"/>
      <c r="H6298" s="1"/>
      <c r="I6298" s="32"/>
      <c r="J6298" s="32"/>
      <c r="K6298" s="27"/>
      <c r="L6298" s="27"/>
      <c r="M6298" s="1"/>
      <c r="N6298" s="92"/>
      <c r="O6298" s="1"/>
      <c r="P6298" s="46"/>
    </row>
    <row r="6299" spans="1:16" ht="16.5" customHeight="1">
      <c r="A6299" s="8"/>
      <c r="B6299" s="1"/>
      <c r="C6299" s="1"/>
      <c r="D6299" s="1"/>
      <c r="E6299" s="1"/>
      <c r="F6299" s="1"/>
      <c r="G6299" s="1"/>
      <c r="H6299" s="1"/>
      <c r="I6299" s="32"/>
      <c r="J6299" s="32"/>
      <c r="K6299" s="27"/>
      <c r="L6299" s="27"/>
      <c r="M6299" s="1"/>
      <c r="N6299" s="92"/>
      <c r="O6299" s="1"/>
      <c r="P6299" s="46"/>
    </row>
    <row r="6300" spans="1:16" ht="16.5" customHeight="1">
      <c r="A6300" s="8"/>
      <c r="B6300" s="1"/>
      <c r="C6300" s="1"/>
      <c r="D6300" s="1"/>
      <c r="E6300" s="1"/>
      <c r="F6300" s="1"/>
      <c r="G6300" s="1"/>
      <c r="H6300" s="1"/>
      <c r="I6300" s="32"/>
      <c r="J6300" s="32"/>
      <c r="K6300" s="27"/>
      <c r="L6300" s="27"/>
      <c r="M6300" s="1"/>
      <c r="N6300" s="92"/>
      <c r="O6300" s="1"/>
      <c r="P6300" s="46"/>
    </row>
    <row r="6301" spans="1:16" ht="16.5" customHeight="1">
      <c r="A6301" s="8"/>
      <c r="B6301" s="1"/>
      <c r="C6301" s="1"/>
      <c r="D6301" s="1"/>
      <c r="E6301" s="1"/>
      <c r="F6301" s="1"/>
      <c r="G6301" s="1"/>
      <c r="H6301" s="1"/>
      <c r="I6301" s="32"/>
      <c r="J6301" s="32"/>
      <c r="K6301" s="27"/>
      <c r="L6301" s="27"/>
      <c r="M6301" s="1"/>
      <c r="N6301" s="92"/>
      <c r="O6301" s="1"/>
      <c r="P6301" s="46"/>
    </row>
    <row r="6302" spans="1:16" ht="16.5" customHeight="1">
      <c r="A6302" s="8"/>
      <c r="B6302" s="1"/>
      <c r="C6302" s="1"/>
      <c r="D6302" s="1"/>
      <c r="E6302" s="1"/>
      <c r="F6302" s="1"/>
      <c r="G6302" s="1"/>
      <c r="H6302" s="1"/>
      <c r="I6302" s="32"/>
      <c r="J6302" s="32"/>
      <c r="K6302" s="27"/>
      <c r="L6302" s="27"/>
      <c r="M6302" s="1"/>
      <c r="N6302" s="92"/>
      <c r="O6302" s="1"/>
      <c r="P6302" s="46"/>
    </row>
    <row r="6303" spans="1:16" ht="16.5" customHeight="1">
      <c r="A6303" s="8"/>
      <c r="B6303" s="1"/>
      <c r="C6303" s="1"/>
      <c r="D6303" s="1"/>
      <c r="E6303" s="1"/>
      <c r="F6303" s="1"/>
      <c r="G6303" s="1"/>
      <c r="H6303" s="1"/>
      <c r="I6303" s="32"/>
      <c r="J6303" s="32"/>
      <c r="K6303" s="27"/>
      <c r="L6303" s="27"/>
      <c r="M6303" s="1"/>
      <c r="N6303" s="92"/>
      <c r="O6303" s="1"/>
      <c r="P6303" s="46"/>
    </row>
    <row r="6304" spans="1:16" ht="16.5" customHeight="1">
      <c r="A6304" s="8"/>
      <c r="B6304" s="1"/>
      <c r="C6304" s="1"/>
      <c r="D6304" s="1"/>
      <c r="E6304" s="1"/>
      <c r="F6304" s="1"/>
      <c r="G6304" s="1"/>
      <c r="H6304" s="1"/>
      <c r="I6304" s="32"/>
      <c r="J6304" s="32"/>
      <c r="K6304" s="27"/>
      <c r="L6304" s="27"/>
      <c r="M6304" s="1"/>
      <c r="N6304" s="92"/>
      <c r="O6304" s="1"/>
      <c r="P6304" s="46"/>
    </row>
    <row r="6305" spans="1:16" ht="16.5" customHeight="1">
      <c r="A6305" s="8"/>
      <c r="B6305" s="1"/>
      <c r="C6305" s="1"/>
      <c r="D6305" s="1"/>
      <c r="E6305" s="1"/>
      <c r="F6305" s="1"/>
      <c r="G6305" s="1"/>
      <c r="H6305" s="1"/>
      <c r="I6305" s="32"/>
      <c r="J6305" s="32"/>
      <c r="K6305" s="27"/>
      <c r="L6305" s="27"/>
      <c r="M6305" s="1"/>
      <c r="N6305" s="92"/>
      <c r="O6305" s="1"/>
      <c r="P6305" s="46"/>
    </row>
    <row r="6306" spans="1:16" ht="16.5" customHeight="1">
      <c r="A6306" s="8"/>
      <c r="B6306" s="1"/>
      <c r="C6306" s="1"/>
      <c r="D6306" s="1"/>
      <c r="E6306" s="1"/>
      <c r="F6306" s="1"/>
      <c r="G6306" s="1"/>
      <c r="H6306" s="1"/>
      <c r="I6306" s="32"/>
      <c r="J6306" s="32"/>
      <c r="K6306" s="27"/>
      <c r="L6306" s="27"/>
      <c r="M6306" s="1"/>
      <c r="N6306" s="92"/>
      <c r="O6306" s="1"/>
      <c r="P6306" s="46"/>
    </row>
    <row r="6307" spans="1:16" ht="16.5" customHeight="1">
      <c r="A6307" s="8"/>
      <c r="B6307" s="1"/>
      <c r="C6307" s="1"/>
      <c r="D6307" s="1"/>
      <c r="E6307" s="1"/>
      <c r="F6307" s="1"/>
      <c r="G6307" s="1"/>
      <c r="H6307" s="1"/>
      <c r="I6307" s="32"/>
      <c r="J6307" s="32"/>
      <c r="K6307" s="27"/>
      <c r="L6307" s="27"/>
      <c r="M6307" s="1"/>
      <c r="N6307" s="92"/>
      <c r="O6307" s="1"/>
      <c r="P6307" s="46"/>
    </row>
    <row r="6308" spans="1:16" ht="16.5" customHeight="1">
      <c r="A6308" s="8"/>
      <c r="B6308" s="1"/>
      <c r="C6308" s="1"/>
      <c r="D6308" s="1"/>
      <c r="E6308" s="1"/>
      <c r="F6308" s="1"/>
      <c r="G6308" s="1"/>
      <c r="H6308" s="1"/>
      <c r="I6308" s="32"/>
      <c r="J6308" s="32"/>
      <c r="K6308" s="27"/>
      <c r="L6308" s="27"/>
      <c r="M6308" s="1"/>
      <c r="N6308" s="92"/>
      <c r="O6308" s="1"/>
      <c r="P6308" s="46"/>
    </row>
    <row r="6309" spans="1:16" ht="16.5" customHeight="1">
      <c r="A6309" s="8"/>
      <c r="B6309" s="1"/>
      <c r="C6309" s="1"/>
      <c r="D6309" s="1"/>
      <c r="E6309" s="1"/>
      <c r="F6309" s="1"/>
      <c r="G6309" s="1"/>
      <c r="H6309" s="1"/>
      <c r="I6309" s="32"/>
      <c r="J6309" s="32"/>
      <c r="K6309" s="27"/>
      <c r="L6309" s="27"/>
      <c r="M6309" s="1"/>
      <c r="N6309" s="92"/>
      <c r="O6309" s="1"/>
      <c r="P6309" s="46"/>
    </row>
    <row r="6310" spans="1:16" ht="16.5" customHeight="1">
      <c r="A6310" s="8"/>
      <c r="B6310" s="1"/>
      <c r="C6310" s="1"/>
      <c r="D6310" s="1"/>
      <c r="E6310" s="1"/>
      <c r="F6310" s="1"/>
      <c r="G6310" s="1"/>
      <c r="H6310" s="1"/>
      <c r="I6310" s="32"/>
      <c r="J6310" s="32"/>
      <c r="K6310" s="27"/>
      <c r="L6310" s="27"/>
      <c r="M6310" s="1"/>
      <c r="N6310" s="92"/>
      <c r="O6310" s="1"/>
      <c r="P6310" s="46"/>
    </row>
    <row r="6311" spans="1:16" ht="16.5" customHeight="1">
      <c r="A6311" s="8"/>
      <c r="B6311" s="1"/>
      <c r="C6311" s="1"/>
      <c r="D6311" s="1"/>
      <c r="E6311" s="1"/>
      <c r="F6311" s="1"/>
      <c r="G6311" s="1"/>
      <c r="H6311" s="1"/>
      <c r="I6311" s="32"/>
      <c r="J6311" s="32"/>
      <c r="K6311" s="27"/>
      <c r="L6311" s="27"/>
      <c r="M6311" s="1"/>
      <c r="N6311" s="92"/>
      <c r="O6311" s="1"/>
      <c r="P6311" s="46"/>
    </row>
    <row r="6312" spans="1:16" ht="16.5" customHeight="1">
      <c r="A6312" s="8"/>
      <c r="B6312" s="1"/>
      <c r="C6312" s="1"/>
      <c r="D6312" s="1"/>
      <c r="E6312" s="1"/>
      <c r="F6312" s="1"/>
      <c r="G6312" s="1"/>
      <c r="H6312" s="1"/>
      <c r="I6312" s="32"/>
      <c r="J6312" s="32"/>
      <c r="K6312" s="27"/>
      <c r="L6312" s="27"/>
      <c r="M6312" s="1"/>
      <c r="N6312" s="92"/>
      <c r="O6312" s="1"/>
      <c r="P6312" s="46"/>
    </row>
    <row r="6313" spans="1:16" ht="16.5" customHeight="1">
      <c r="A6313" s="8"/>
      <c r="B6313" s="1"/>
      <c r="C6313" s="1"/>
      <c r="D6313" s="1"/>
      <c r="E6313" s="1"/>
      <c r="F6313" s="1"/>
      <c r="G6313" s="1"/>
      <c r="H6313" s="1"/>
      <c r="I6313" s="32"/>
      <c r="J6313" s="32"/>
      <c r="K6313" s="27"/>
      <c r="L6313" s="27"/>
      <c r="M6313" s="1"/>
      <c r="N6313" s="92"/>
      <c r="O6313" s="1"/>
      <c r="P6313" s="46"/>
    </row>
    <row r="6314" spans="1:16" ht="16.5" customHeight="1">
      <c r="A6314" s="8"/>
      <c r="B6314" s="1"/>
      <c r="C6314" s="1"/>
      <c r="D6314" s="1"/>
      <c r="E6314" s="1"/>
      <c r="F6314" s="1"/>
      <c r="G6314" s="1"/>
      <c r="H6314" s="1"/>
      <c r="I6314" s="32"/>
      <c r="J6314" s="32"/>
      <c r="K6314" s="27"/>
      <c r="L6314" s="27"/>
      <c r="M6314" s="1"/>
      <c r="N6314" s="92"/>
      <c r="O6314" s="1"/>
      <c r="P6314" s="46"/>
    </row>
    <row r="6315" spans="1:16" ht="16.5" customHeight="1">
      <c r="A6315" s="8"/>
      <c r="B6315" s="1"/>
      <c r="C6315" s="1"/>
      <c r="D6315" s="1"/>
      <c r="E6315" s="1"/>
      <c r="F6315" s="1"/>
      <c r="G6315" s="1"/>
      <c r="H6315" s="1"/>
      <c r="I6315" s="32"/>
      <c r="J6315" s="32"/>
      <c r="K6315" s="27"/>
      <c r="L6315" s="27"/>
      <c r="M6315" s="1"/>
      <c r="N6315" s="92"/>
      <c r="O6315" s="1"/>
      <c r="P6315" s="46"/>
    </row>
    <row r="6316" spans="1:16" ht="16.5" customHeight="1">
      <c r="A6316" s="8"/>
      <c r="B6316" s="1"/>
      <c r="C6316" s="1"/>
      <c r="D6316" s="1"/>
      <c r="E6316" s="1"/>
      <c r="F6316" s="1"/>
      <c r="G6316" s="1"/>
      <c r="H6316" s="1"/>
      <c r="I6316" s="32"/>
      <c r="J6316" s="32"/>
      <c r="K6316" s="27"/>
      <c r="L6316" s="27"/>
      <c r="M6316" s="1"/>
      <c r="N6316" s="92"/>
      <c r="O6316" s="1"/>
      <c r="P6316" s="46"/>
    </row>
    <row r="6317" spans="1:16" ht="16.5" customHeight="1">
      <c r="A6317" s="8"/>
      <c r="B6317" s="1"/>
      <c r="C6317" s="1"/>
      <c r="D6317" s="1"/>
      <c r="E6317" s="1"/>
      <c r="F6317" s="1"/>
      <c r="G6317" s="1"/>
      <c r="H6317" s="1"/>
      <c r="I6317" s="32"/>
      <c r="J6317" s="32"/>
      <c r="K6317" s="27"/>
      <c r="L6317" s="27"/>
      <c r="M6317" s="1"/>
      <c r="N6317" s="92"/>
      <c r="O6317" s="1"/>
      <c r="P6317" s="46"/>
    </row>
    <row r="6318" spans="1:16" ht="16.5" customHeight="1">
      <c r="A6318" s="8"/>
      <c r="B6318" s="1"/>
      <c r="C6318" s="1"/>
      <c r="D6318" s="1"/>
      <c r="E6318" s="1"/>
      <c r="F6318" s="1"/>
      <c r="G6318" s="1"/>
      <c r="H6318" s="1"/>
      <c r="I6318" s="32"/>
      <c r="J6318" s="32"/>
      <c r="K6318" s="27"/>
      <c r="L6318" s="27"/>
      <c r="M6318" s="1"/>
      <c r="N6318" s="92"/>
      <c r="O6318" s="1"/>
      <c r="P6318" s="46"/>
    </row>
    <row r="6319" spans="1:16" ht="16.5" customHeight="1">
      <c r="A6319" s="8"/>
      <c r="B6319" s="1"/>
      <c r="C6319" s="1"/>
      <c r="D6319" s="1"/>
      <c r="E6319" s="1"/>
      <c r="F6319" s="1"/>
      <c r="G6319" s="1"/>
      <c r="H6319" s="1"/>
      <c r="I6319" s="32"/>
      <c r="J6319" s="32"/>
      <c r="K6319" s="27"/>
      <c r="L6319" s="27"/>
      <c r="M6319" s="1"/>
      <c r="N6319" s="92"/>
      <c r="O6319" s="1"/>
      <c r="P6319" s="46"/>
    </row>
    <row r="6320" spans="1:16" ht="16.5" customHeight="1">
      <c r="A6320" s="8"/>
      <c r="B6320" s="1"/>
      <c r="C6320" s="1"/>
      <c r="D6320" s="1"/>
      <c r="E6320" s="1"/>
      <c r="F6320" s="1"/>
      <c r="G6320" s="1"/>
      <c r="H6320" s="1"/>
      <c r="I6320" s="32"/>
      <c r="J6320" s="32"/>
      <c r="K6320" s="27"/>
      <c r="L6320" s="27"/>
      <c r="M6320" s="1"/>
      <c r="N6320" s="92"/>
      <c r="O6320" s="1"/>
      <c r="P6320" s="46"/>
    </row>
    <row r="6321" spans="1:16" ht="16.5" customHeight="1">
      <c r="A6321" s="8"/>
      <c r="B6321" s="1"/>
      <c r="C6321" s="1"/>
      <c r="D6321" s="1"/>
      <c r="E6321" s="1"/>
      <c r="F6321" s="1"/>
      <c r="G6321" s="1"/>
      <c r="H6321" s="1"/>
      <c r="I6321" s="32"/>
      <c r="J6321" s="32"/>
      <c r="K6321" s="27"/>
      <c r="L6321" s="27"/>
      <c r="M6321" s="1"/>
      <c r="N6321" s="92"/>
      <c r="O6321" s="1"/>
      <c r="P6321" s="46"/>
    </row>
    <row r="6322" spans="1:16" ht="16.5" customHeight="1">
      <c r="A6322" s="8"/>
      <c r="B6322" s="1"/>
      <c r="C6322" s="1"/>
      <c r="D6322" s="1"/>
      <c r="E6322" s="1"/>
      <c r="F6322" s="1"/>
      <c r="G6322" s="1"/>
      <c r="H6322" s="1"/>
      <c r="I6322" s="32"/>
      <c r="J6322" s="32"/>
      <c r="K6322" s="27"/>
      <c r="L6322" s="27"/>
      <c r="M6322" s="1"/>
      <c r="N6322" s="92"/>
      <c r="O6322" s="1"/>
      <c r="P6322" s="46"/>
    </row>
    <row r="6323" spans="1:16" ht="16.5" customHeight="1">
      <c r="A6323" s="8"/>
      <c r="B6323" s="1"/>
      <c r="C6323" s="1"/>
      <c r="D6323" s="1"/>
      <c r="E6323" s="1"/>
      <c r="F6323" s="1"/>
      <c r="G6323" s="1"/>
      <c r="H6323" s="1"/>
      <c r="I6323" s="32"/>
      <c r="J6323" s="32"/>
      <c r="K6323" s="27"/>
      <c r="L6323" s="27"/>
      <c r="M6323" s="1"/>
      <c r="N6323" s="92"/>
      <c r="O6323" s="1"/>
      <c r="P6323" s="46"/>
    </row>
    <row r="6324" spans="1:16" ht="16.5" customHeight="1">
      <c r="A6324" s="8"/>
      <c r="B6324" s="1"/>
      <c r="C6324" s="1"/>
      <c r="D6324" s="1"/>
      <c r="E6324" s="1"/>
      <c r="F6324" s="1"/>
      <c r="G6324" s="1"/>
      <c r="H6324" s="1"/>
      <c r="I6324" s="32"/>
      <c r="J6324" s="32"/>
      <c r="K6324" s="27"/>
      <c r="L6324" s="27"/>
      <c r="M6324" s="1"/>
      <c r="N6324" s="92"/>
      <c r="O6324" s="1"/>
      <c r="P6324" s="46"/>
    </row>
    <row r="6325" spans="1:16" ht="16.5" customHeight="1">
      <c r="A6325" s="8"/>
      <c r="B6325" s="1"/>
      <c r="C6325" s="1"/>
      <c r="D6325" s="1"/>
      <c r="E6325" s="1"/>
      <c r="F6325" s="1"/>
      <c r="G6325" s="1"/>
      <c r="H6325" s="1"/>
      <c r="I6325" s="32"/>
      <c r="J6325" s="32"/>
      <c r="K6325" s="27"/>
      <c r="L6325" s="27"/>
      <c r="M6325" s="1"/>
      <c r="N6325" s="92"/>
      <c r="O6325" s="1"/>
      <c r="P6325" s="46"/>
    </row>
    <row r="6326" spans="1:16" ht="16.5" customHeight="1">
      <c r="A6326" s="8"/>
      <c r="B6326" s="1"/>
      <c r="C6326" s="1"/>
      <c r="D6326" s="1"/>
      <c r="E6326" s="1"/>
      <c r="F6326" s="1"/>
      <c r="G6326" s="1"/>
      <c r="H6326" s="1"/>
      <c r="I6326" s="32"/>
      <c r="J6326" s="32"/>
      <c r="K6326" s="27"/>
      <c r="L6326" s="27"/>
      <c r="M6326" s="1"/>
      <c r="N6326" s="92"/>
      <c r="O6326" s="1"/>
      <c r="P6326" s="46"/>
    </row>
    <row r="6327" spans="1:16" ht="16.5" customHeight="1">
      <c r="A6327" s="8"/>
      <c r="B6327" s="1"/>
      <c r="C6327" s="1"/>
      <c r="D6327" s="1"/>
      <c r="E6327" s="1"/>
      <c r="F6327" s="1"/>
      <c r="G6327" s="1"/>
      <c r="H6327" s="1"/>
      <c r="I6327" s="32"/>
      <c r="J6327" s="32"/>
      <c r="K6327" s="27"/>
      <c r="L6327" s="27"/>
      <c r="M6327" s="1"/>
      <c r="N6327" s="92"/>
      <c r="O6327" s="1"/>
      <c r="P6327" s="46"/>
    </row>
    <row r="6328" spans="1:16" ht="16.5" customHeight="1">
      <c r="A6328" s="8"/>
      <c r="B6328" s="1"/>
      <c r="C6328" s="1"/>
      <c r="D6328" s="1"/>
      <c r="E6328" s="1"/>
      <c r="F6328" s="1"/>
      <c r="G6328" s="1"/>
      <c r="H6328" s="1"/>
      <c r="I6328" s="32"/>
      <c r="J6328" s="32"/>
      <c r="K6328" s="27"/>
      <c r="L6328" s="27"/>
      <c r="M6328" s="1"/>
      <c r="N6328" s="92"/>
      <c r="O6328" s="1"/>
      <c r="P6328" s="46"/>
    </row>
    <row r="6329" spans="1:16" ht="16.5" customHeight="1">
      <c r="A6329" s="8"/>
      <c r="B6329" s="1"/>
      <c r="C6329" s="1"/>
      <c r="D6329" s="1"/>
      <c r="E6329" s="1"/>
      <c r="F6329" s="1"/>
      <c r="G6329" s="1"/>
      <c r="H6329" s="1"/>
      <c r="I6329" s="32"/>
      <c r="J6329" s="32"/>
      <c r="K6329" s="27"/>
      <c r="L6329" s="27"/>
      <c r="M6329" s="1"/>
      <c r="N6329" s="92"/>
      <c r="O6329" s="1"/>
      <c r="P6329" s="46"/>
    </row>
    <row r="6330" spans="1:16" ht="16.5" customHeight="1">
      <c r="A6330" s="8"/>
      <c r="B6330" s="1"/>
      <c r="C6330" s="1"/>
      <c r="D6330" s="1"/>
      <c r="E6330" s="1"/>
      <c r="F6330" s="1"/>
      <c r="G6330" s="1"/>
      <c r="H6330" s="1"/>
      <c r="I6330" s="32"/>
      <c r="J6330" s="32"/>
      <c r="K6330" s="27"/>
      <c r="L6330" s="27"/>
      <c r="M6330" s="1"/>
      <c r="N6330" s="92"/>
      <c r="O6330" s="1"/>
      <c r="P6330" s="46"/>
    </row>
    <row r="6331" spans="1:16" ht="16.5" customHeight="1">
      <c r="A6331" s="8"/>
      <c r="B6331" s="1"/>
      <c r="C6331" s="1"/>
      <c r="D6331" s="1"/>
      <c r="E6331" s="1"/>
      <c r="F6331" s="1"/>
      <c r="G6331" s="1"/>
      <c r="H6331" s="1"/>
      <c r="I6331" s="32"/>
      <c r="J6331" s="32"/>
      <c r="K6331" s="27"/>
      <c r="L6331" s="27"/>
      <c r="M6331" s="1"/>
      <c r="N6331" s="92"/>
      <c r="O6331" s="1"/>
      <c r="P6331" s="46"/>
    </row>
    <row r="6332" spans="1:16" ht="16.5" customHeight="1">
      <c r="A6332" s="8"/>
      <c r="B6332" s="1"/>
      <c r="C6332" s="1"/>
      <c r="D6332" s="1"/>
      <c r="E6332" s="1"/>
      <c r="F6332" s="1"/>
      <c r="G6332" s="1"/>
      <c r="H6332" s="1"/>
      <c r="I6332" s="32"/>
      <c r="J6332" s="32"/>
      <c r="K6332" s="27"/>
      <c r="L6332" s="27"/>
      <c r="M6332" s="1"/>
      <c r="N6332" s="92"/>
      <c r="O6332" s="1"/>
      <c r="P6332" s="46"/>
    </row>
    <row r="6333" spans="1:16" ht="16.5" customHeight="1">
      <c r="A6333" s="8"/>
      <c r="B6333" s="1"/>
      <c r="C6333" s="1"/>
      <c r="D6333" s="1"/>
      <c r="E6333" s="1"/>
      <c r="F6333" s="1"/>
      <c r="G6333" s="1"/>
      <c r="H6333" s="1"/>
      <c r="I6333" s="32"/>
      <c r="J6333" s="32"/>
      <c r="K6333" s="27"/>
      <c r="L6333" s="27"/>
      <c r="M6333" s="1"/>
      <c r="N6333" s="92"/>
      <c r="O6333" s="1"/>
      <c r="P6333" s="46"/>
    </row>
    <row r="6334" spans="1:16" ht="16.5" customHeight="1">
      <c r="A6334" s="8"/>
      <c r="B6334" s="1"/>
      <c r="C6334" s="1"/>
      <c r="D6334" s="1"/>
      <c r="E6334" s="1"/>
      <c r="F6334" s="1"/>
      <c r="G6334" s="1"/>
      <c r="H6334" s="1"/>
      <c r="I6334" s="32"/>
      <c r="J6334" s="32"/>
      <c r="K6334" s="27"/>
      <c r="L6334" s="27"/>
      <c r="M6334" s="1"/>
      <c r="N6334" s="92"/>
      <c r="O6334" s="1"/>
      <c r="P6334" s="46"/>
    </row>
    <row r="6335" spans="1:16" ht="16.5" customHeight="1">
      <c r="A6335" s="8"/>
      <c r="B6335" s="1"/>
      <c r="C6335" s="1"/>
      <c r="D6335" s="1"/>
      <c r="E6335" s="1"/>
      <c r="F6335" s="1"/>
      <c r="G6335" s="1"/>
      <c r="H6335" s="1"/>
      <c r="I6335" s="32"/>
      <c r="J6335" s="32"/>
      <c r="K6335" s="27"/>
      <c r="L6335" s="27"/>
      <c r="M6335" s="1"/>
      <c r="N6335" s="92"/>
      <c r="O6335" s="1"/>
      <c r="P6335" s="46"/>
    </row>
    <row r="6336" spans="1:16" ht="16.5" customHeight="1">
      <c r="A6336" s="8"/>
      <c r="B6336" s="1"/>
      <c r="C6336" s="1"/>
      <c r="D6336" s="1"/>
      <c r="E6336" s="1"/>
      <c r="F6336" s="1"/>
      <c r="G6336" s="1"/>
      <c r="H6336" s="1"/>
      <c r="I6336" s="32"/>
      <c r="J6336" s="32"/>
      <c r="K6336" s="27"/>
      <c r="L6336" s="27"/>
      <c r="M6336" s="1"/>
      <c r="N6336" s="92"/>
      <c r="O6336" s="1"/>
      <c r="P6336" s="46"/>
    </row>
    <row r="6337" spans="1:16" ht="16.5" customHeight="1">
      <c r="A6337" s="8"/>
      <c r="B6337" s="1"/>
      <c r="C6337" s="1"/>
      <c r="D6337" s="1"/>
      <c r="E6337" s="1"/>
      <c r="F6337" s="1"/>
      <c r="G6337" s="1"/>
      <c r="H6337" s="1"/>
      <c r="I6337" s="32"/>
      <c r="J6337" s="32"/>
      <c r="K6337" s="27"/>
      <c r="L6337" s="27"/>
      <c r="M6337" s="1"/>
      <c r="N6337" s="92"/>
      <c r="O6337" s="1"/>
      <c r="P6337" s="46"/>
    </row>
    <row r="6338" spans="1:16" ht="16.5" customHeight="1">
      <c r="A6338" s="8"/>
      <c r="B6338" s="1"/>
      <c r="C6338" s="1"/>
      <c r="D6338" s="1"/>
      <c r="E6338" s="1"/>
      <c r="F6338" s="1"/>
      <c r="G6338" s="1"/>
      <c r="H6338" s="1"/>
      <c r="I6338" s="32"/>
      <c r="J6338" s="32"/>
      <c r="K6338" s="27"/>
      <c r="L6338" s="27"/>
      <c r="M6338" s="1"/>
      <c r="N6338" s="92"/>
      <c r="O6338" s="1"/>
      <c r="P6338" s="46"/>
    </row>
    <row r="6339" spans="1:16" ht="16.5" customHeight="1">
      <c r="A6339" s="8"/>
      <c r="B6339" s="1"/>
      <c r="C6339" s="1"/>
      <c r="D6339" s="1"/>
      <c r="E6339" s="1"/>
      <c r="F6339" s="1"/>
      <c r="G6339" s="1"/>
      <c r="H6339" s="1"/>
      <c r="I6339" s="32"/>
      <c r="J6339" s="32"/>
      <c r="K6339" s="27"/>
      <c r="L6339" s="27"/>
      <c r="M6339" s="1"/>
      <c r="N6339" s="92"/>
      <c r="O6339" s="1"/>
      <c r="P6339" s="46"/>
    </row>
    <row r="6340" spans="1:16" ht="16.5" customHeight="1">
      <c r="A6340" s="8"/>
      <c r="B6340" s="1"/>
      <c r="C6340" s="1"/>
      <c r="D6340" s="1"/>
      <c r="E6340" s="1"/>
      <c r="F6340" s="1"/>
      <c r="G6340" s="1"/>
      <c r="H6340" s="1"/>
      <c r="I6340" s="32"/>
      <c r="J6340" s="32"/>
      <c r="K6340" s="27"/>
      <c r="L6340" s="27"/>
      <c r="M6340" s="1"/>
      <c r="N6340" s="92"/>
      <c r="O6340" s="1"/>
      <c r="P6340" s="46"/>
    </row>
    <row r="6341" spans="1:16" ht="16.5" customHeight="1">
      <c r="A6341" s="8"/>
      <c r="B6341" s="1"/>
      <c r="C6341" s="1"/>
      <c r="D6341" s="1"/>
      <c r="E6341" s="1"/>
      <c r="F6341" s="1"/>
      <c r="G6341" s="1"/>
      <c r="H6341" s="1"/>
      <c r="I6341" s="32"/>
      <c r="J6341" s="32"/>
      <c r="K6341" s="27"/>
      <c r="L6341" s="27"/>
      <c r="M6341" s="1"/>
      <c r="N6341" s="92"/>
      <c r="O6341" s="1"/>
      <c r="P6341" s="46"/>
    </row>
    <row r="6342" spans="1:16" ht="16.5" customHeight="1">
      <c r="A6342" s="8"/>
      <c r="B6342" s="1"/>
      <c r="C6342" s="1"/>
      <c r="D6342" s="1"/>
      <c r="E6342" s="1"/>
      <c r="F6342" s="1"/>
      <c r="G6342" s="1"/>
      <c r="H6342" s="1"/>
      <c r="I6342" s="32"/>
      <c r="J6342" s="32"/>
      <c r="K6342" s="27"/>
      <c r="L6342" s="27"/>
      <c r="M6342" s="1"/>
      <c r="N6342" s="92"/>
      <c r="O6342" s="1"/>
      <c r="P6342" s="46"/>
    </row>
    <row r="6343" spans="1:16" ht="16.5" customHeight="1">
      <c r="A6343" s="8"/>
      <c r="B6343" s="1"/>
      <c r="C6343" s="1"/>
      <c r="D6343" s="1"/>
      <c r="E6343" s="1"/>
      <c r="F6343" s="1"/>
      <c r="G6343" s="1"/>
      <c r="H6343" s="1"/>
      <c r="I6343" s="32"/>
      <c r="J6343" s="32"/>
      <c r="K6343" s="27"/>
      <c r="L6343" s="27"/>
      <c r="M6343" s="1"/>
      <c r="N6343" s="92"/>
      <c r="O6343" s="1"/>
      <c r="P6343" s="46"/>
    </row>
    <row r="6344" spans="1:16" ht="16.5" customHeight="1">
      <c r="A6344" s="8"/>
      <c r="B6344" s="1"/>
      <c r="C6344" s="1"/>
      <c r="D6344" s="1"/>
      <c r="E6344" s="1"/>
      <c r="F6344" s="1"/>
      <c r="G6344" s="1"/>
      <c r="H6344" s="1"/>
      <c r="I6344" s="32"/>
      <c r="J6344" s="32"/>
      <c r="K6344" s="27"/>
      <c r="L6344" s="27"/>
      <c r="M6344" s="1"/>
      <c r="N6344" s="92"/>
      <c r="O6344" s="1"/>
      <c r="P6344" s="46"/>
    </row>
    <row r="6345" spans="1:16" ht="16.5" customHeight="1">
      <c r="A6345" s="8"/>
      <c r="B6345" s="1"/>
      <c r="C6345" s="1"/>
      <c r="D6345" s="1"/>
      <c r="E6345" s="1"/>
      <c r="F6345" s="1"/>
      <c r="G6345" s="1"/>
      <c r="H6345" s="1"/>
      <c r="I6345" s="32"/>
      <c r="J6345" s="32"/>
      <c r="K6345" s="27"/>
      <c r="L6345" s="27"/>
      <c r="M6345" s="1"/>
      <c r="N6345" s="92"/>
      <c r="O6345" s="1"/>
      <c r="P6345" s="46"/>
    </row>
    <row r="6346" spans="1:16" ht="16.5" customHeight="1">
      <c r="A6346" s="8"/>
      <c r="B6346" s="1"/>
      <c r="C6346" s="1"/>
      <c r="D6346" s="1"/>
      <c r="E6346" s="1"/>
      <c r="F6346" s="1"/>
      <c r="G6346" s="1"/>
      <c r="H6346" s="1"/>
      <c r="I6346" s="32"/>
      <c r="J6346" s="32"/>
      <c r="K6346" s="27"/>
      <c r="L6346" s="27"/>
      <c r="M6346" s="1"/>
      <c r="N6346" s="92"/>
      <c r="O6346" s="1"/>
      <c r="P6346" s="46"/>
    </row>
    <row r="6347" spans="1:16" ht="16.5" customHeight="1">
      <c r="A6347" s="8"/>
      <c r="B6347" s="1"/>
      <c r="C6347" s="1"/>
      <c r="D6347" s="1"/>
      <c r="E6347" s="1"/>
      <c r="F6347" s="1"/>
      <c r="G6347" s="1"/>
      <c r="H6347" s="1"/>
      <c r="I6347" s="32"/>
      <c r="J6347" s="32"/>
      <c r="K6347" s="27"/>
      <c r="L6347" s="27"/>
      <c r="M6347" s="1"/>
      <c r="N6347" s="92"/>
      <c r="O6347" s="1"/>
      <c r="P6347" s="46"/>
    </row>
    <row r="6348" spans="1:16" ht="16.5" customHeight="1">
      <c r="A6348" s="8"/>
      <c r="B6348" s="1"/>
      <c r="C6348" s="1"/>
      <c r="D6348" s="1"/>
      <c r="E6348" s="1"/>
      <c r="F6348" s="1"/>
      <c r="G6348" s="1"/>
      <c r="H6348" s="1"/>
      <c r="I6348" s="32"/>
      <c r="J6348" s="32"/>
      <c r="K6348" s="27"/>
      <c r="L6348" s="27"/>
      <c r="M6348" s="1"/>
      <c r="N6348" s="92"/>
      <c r="O6348" s="1"/>
      <c r="P6348" s="46"/>
    </row>
    <row r="6349" spans="1:16" ht="16.5" customHeight="1">
      <c r="A6349" s="8"/>
      <c r="B6349" s="1"/>
      <c r="C6349" s="1"/>
      <c r="D6349" s="1"/>
      <c r="E6349" s="1"/>
      <c r="F6349" s="1"/>
      <c r="G6349" s="1"/>
      <c r="H6349" s="1"/>
      <c r="I6349" s="32"/>
      <c r="J6349" s="32"/>
      <c r="K6349" s="27"/>
      <c r="L6349" s="27"/>
      <c r="M6349" s="1"/>
      <c r="N6349" s="92"/>
      <c r="O6349" s="1"/>
      <c r="P6349" s="46"/>
    </row>
    <row r="6350" spans="1:16" ht="16.5" customHeight="1">
      <c r="A6350" s="8"/>
      <c r="B6350" s="1"/>
      <c r="C6350" s="1"/>
      <c r="D6350" s="1"/>
      <c r="E6350" s="1"/>
      <c r="F6350" s="1"/>
      <c r="G6350" s="1"/>
      <c r="H6350" s="1"/>
      <c r="I6350" s="32"/>
      <c r="J6350" s="32"/>
      <c r="K6350" s="27"/>
      <c r="L6350" s="27"/>
      <c r="M6350" s="1"/>
      <c r="N6350" s="92"/>
      <c r="O6350" s="1"/>
      <c r="P6350" s="46"/>
    </row>
    <row r="6351" spans="1:16" ht="16.5" customHeight="1">
      <c r="A6351" s="8"/>
      <c r="B6351" s="1"/>
      <c r="C6351" s="1"/>
      <c r="D6351" s="1"/>
      <c r="E6351" s="1"/>
      <c r="F6351" s="1"/>
      <c r="G6351" s="1"/>
      <c r="H6351" s="1"/>
      <c r="I6351" s="32"/>
      <c r="J6351" s="32"/>
      <c r="K6351" s="27"/>
      <c r="L6351" s="27"/>
      <c r="M6351" s="1"/>
      <c r="N6351" s="92"/>
      <c r="O6351" s="1"/>
      <c r="P6351" s="46"/>
    </row>
    <row r="6352" spans="1:16" ht="16.5" customHeight="1">
      <c r="A6352" s="8"/>
      <c r="B6352" s="1"/>
      <c r="C6352" s="1"/>
      <c r="D6352" s="1"/>
      <c r="E6352" s="1"/>
      <c r="F6352" s="1"/>
      <c r="G6352" s="1"/>
      <c r="H6352" s="1"/>
      <c r="I6352" s="32"/>
      <c r="J6352" s="32"/>
      <c r="K6352" s="27"/>
      <c r="L6352" s="27"/>
      <c r="M6352" s="1"/>
      <c r="N6352" s="92"/>
      <c r="O6352" s="1"/>
      <c r="P6352" s="46"/>
    </row>
    <row r="6353" spans="1:16" ht="16.5" customHeight="1">
      <c r="A6353" s="8"/>
      <c r="B6353" s="1"/>
      <c r="C6353" s="1"/>
      <c r="D6353" s="1"/>
      <c r="E6353" s="1"/>
      <c r="F6353" s="1"/>
      <c r="G6353" s="1"/>
      <c r="H6353" s="1"/>
      <c r="I6353" s="32"/>
      <c r="J6353" s="32"/>
      <c r="K6353" s="27"/>
      <c r="L6353" s="27"/>
      <c r="M6353" s="1"/>
      <c r="N6353" s="92"/>
      <c r="O6353" s="1"/>
      <c r="P6353" s="46"/>
    </row>
    <row r="6354" spans="1:16" ht="16.5" customHeight="1">
      <c r="A6354" s="8"/>
      <c r="B6354" s="1"/>
      <c r="C6354" s="1"/>
      <c r="D6354" s="1"/>
      <c r="E6354" s="1"/>
      <c r="F6354" s="1"/>
      <c r="G6354" s="1"/>
      <c r="H6354" s="1"/>
      <c r="I6354" s="32"/>
      <c r="J6354" s="32"/>
      <c r="K6354" s="27"/>
      <c r="L6354" s="27"/>
      <c r="M6354" s="1"/>
      <c r="N6354" s="92"/>
      <c r="O6354" s="1"/>
      <c r="P6354" s="46"/>
    </row>
    <row r="6355" spans="1:16" ht="16.5" customHeight="1">
      <c r="A6355" s="8"/>
      <c r="B6355" s="1"/>
      <c r="C6355" s="1"/>
      <c r="D6355" s="1"/>
      <c r="E6355" s="1"/>
      <c r="F6355" s="1"/>
      <c r="G6355" s="1"/>
      <c r="H6355" s="1"/>
      <c r="I6355" s="32"/>
      <c r="J6355" s="32"/>
      <c r="K6355" s="27"/>
      <c r="L6355" s="27"/>
      <c r="M6355" s="1"/>
      <c r="N6355" s="92"/>
      <c r="O6355" s="1"/>
      <c r="P6355" s="46"/>
    </row>
    <row r="6356" spans="1:16" ht="16.5" customHeight="1">
      <c r="A6356" s="8"/>
      <c r="B6356" s="1"/>
      <c r="C6356" s="1"/>
      <c r="D6356" s="1"/>
      <c r="E6356" s="1"/>
      <c r="F6356" s="1"/>
      <c r="G6356" s="1"/>
      <c r="H6356" s="1"/>
      <c r="I6356" s="32"/>
      <c r="J6356" s="32"/>
      <c r="K6356" s="27"/>
      <c r="L6356" s="27"/>
      <c r="M6356" s="1"/>
      <c r="N6356" s="92"/>
      <c r="O6356" s="1"/>
      <c r="P6356" s="46"/>
    </row>
    <row r="6357" spans="1:16" ht="16.5" customHeight="1">
      <c r="A6357" s="8"/>
      <c r="B6357" s="1"/>
      <c r="C6357" s="1"/>
      <c r="D6357" s="1"/>
      <c r="E6357" s="1"/>
      <c r="F6357" s="1"/>
      <c r="G6357" s="1"/>
      <c r="H6357" s="1"/>
      <c r="I6357" s="32"/>
      <c r="J6357" s="32"/>
      <c r="K6357" s="27"/>
      <c r="L6357" s="27"/>
      <c r="M6357" s="1"/>
      <c r="N6357" s="92"/>
      <c r="O6357" s="1"/>
      <c r="P6357" s="46"/>
    </row>
    <row r="6358" spans="1:16" ht="16.5" customHeight="1">
      <c r="A6358" s="8"/>
      <c r="B6358" s="1"/>
      <c r="C6358" s="1"/>
      <c r="D6358" s="1"/>
      <c r="E6358" s="1"/>
      <c r="F6358" s="1"/>
      <c r="G6358" s="1"/>
      <c r="H6358" s="1"/>
      <c r="I6358" s="32"/>
      <c r="J6358" s="32"/>
      <c r="K6358" s="27"/>
      <c r="L6358" s="27"/>
      <c r="M6358" s="1"/>
      <c r="N6358" s="92"/>
      <c r="O6358" s="1"/>
      <c r="P6358" s="46"/>
    </row>
    <row r="6359" spans="1:16" ht="16.5" customHeight="1">
      <c r="A6359" s="8"/>
      <c r="B6359" s="1"/>
      <c r="C6359" s="1"/>
      <c r="D6359" s="1"/>
      <c r="E6359" s="1"/>
      <c r="F6359" s="1"/>
      <c r="G6359" s="1"/>
      <c r="H6359" s="1"/>
      <c r="I6359" s="32"/>
      <c r="J6359" s="32"/>
      <c r="K6359" s="27"/>
      <c r="L6359" s="27"/>
      <c r="M6359" s="1"/>
      <c r="N6359" s="92"/>
      <c r="O6359" s="1"/>
      <c r="P6359" s="46"/>
    </row>
    <row r="6360" spans="1:16" ht="16.5" customHeight="1">
      <c r="A6360" s="8"/>
      <c r="B6360" s="1"/>
      <c r="C6360" s="1"/>
      <c r="D6360" s="1"/>
      <c r="E6360" s="1"/>
      <c r="F6360" s="1"/>
      <c r="G6360" s="1"/>
      <c r="H6360" s="1"/>
      <c r="I6360" s="32"/>
      <c r="J6360" s="32"/>
      <c r="K6360" s="27"/>
      <c r="L6360" s="27"/>
      <c r="M6360" s="1"/>
      <c r="N6360" s="92"/>
      <c r="O6360" s="1"/>
      <c r="P6360" s="46"/>
    </row>
    <row r="6361" spans="1:16" ht="16.5" customHeight="1">
      <c r="A6361" s="8"/>
      <c r="B6361" s="1"/>
      <c r="C6361" s="1"/>
      <c r="D6361" s="1"/>
      <c r="E6361" s="1"/>
      <c r="F6361" s="1"/>
      <c r="G6361" s="1"/>
      <c r="H6361" s="1"/>
      <c r="I6361" s="32"/>
      <c r="J6361" s="32"/>
      <c r="K6361" s="27"/>
      <c r="L6361" s="27"/>
      <c r="M6361" s="1"/>
      <c r="N6361" s="92"/>
      <c r="O6361" s="1"/>
      <c r="P6361" s="46"/>
    </row>
    <row r="6362" spans="1:16" ht="16.5" customHeight="1">
      <c r="A6362" s="8"/>
      <c r="B6362" s="1"/>
      <c r="C6362" s="1"/>
      <c r="D6362" s="1"/>
      <c r="E6362" s="1"/>
      <c r="F6362" s="1"/>
      <c r="G6362" s="1"/>
      <c r="H6362" s="1"/>
      <c r="I6362" s="32"/>
      <c r="J6362" s="32"/>
      <c r="K6362" s="27"/>
      <c r="L6362" s="27"/>
      <c r="M6362" s="1"/>
      <c r="N6362" s="92"/>
      <c r="O6362" s="1"/>
      <c r="P6362" s="46"/>
    </row>
    <row r="6363" spans="1:16" ht="16.5" customHeight="1">
      <c r="A6363" s="8"/>
      <c r="B6363" s="1"/>
      <c r="C6363" s="1"/>
      <c r="D6363" s="1"/>
      <c r="E6363" s="1"/>
      <c r="F6363" s="1"/>
      <c r="G6363" s="1"/>
      <c r="H6363" s="1"/>
      <c r="I6363" s="32"/>
      <c r="J6363" s="32"/>
      <c r="K6363" s="27"/>
      <c r="L6363" s="27"/>
      <c r="M6363" s="1"/>
      <c r="N6363" s="92"/>
      <c r="O6363" s="1"/>
      <c r="P6363" s="46"/>
    </row>
    <row r="6364" spans="1:16" ht="16.5" customHeight="1">
      <c r="A6364" s="8"/>
      <c r="B6364" s="1"/>
      <c r="C6364" s="1"/>
      <c r="D6364" s="1"/>
      <c r="E6364" s="1"/>
      <c r="F6364" s="1"/>
      <c r="G6364" s="1"/>
      <c r="H6364" s="1"/>
      <c r="I6364" s="32"/>
      <c r="J6364" s="32"/>
      <c r="K6364" s="27"/>
      <c r="L6364" s="27"/>
      <c r="M6364" s="1"/>
      <c r="N6364" s="92"/>
      <c r="O6364" s="1"/>
      <c r="P6364" s="46"/>
    </row>
    <row r="6365" spans="1:16" ht="16.5" customHeight="1">
      <c r="A6365" s="8"/>
      <c r="B6365" s="1"/>
      <c r="C6365" s="1"/>
      <c r="D6365" s="1"/>
      <c r="E6365" s="1"/>
      <c r="F6365" s="1"/>
      <c r="G6365" s="1"/>
      <c r="H6365" s="1"/>
      <c r="I6365" s="32"/>
      <c r="J6365" s="32"/>
      <c r="K6365" s="27"/>
      <c r="L6365" s="27"/>
      <c r="M6365" s="1"/>
      <c r="N6365" s="92"/>
      <c r="O6365" s="1"/>
      <c r="P6365" s="46"/>
    </row>
    <row r="6366" spans="1:16" ht="16.5" customHeight="1">
      <c r="A6366" s="8"/>
      <c r="B6366" s="1"/>
      <c r="C6366" s="1"/>
      <c r="D6366" s="1"/>
      <c r="E6366" s="1"/>
      <c r="F6366" s="1"/>
      <c r="G6366" s="1"/>
      <c r="H6366" s="1"/>
      <c r="I6366" s="32"/>
      <c r="J6366" s="32"/>
      <c r="K6366" s="27"/>
      <c r="L6366" s="27"/>
      <c r="M6366" s="1"/>
      <c r="N6366" s="92"/>
      <c r="O6366" s="1"/>
      <c r="P6366" s="46"/>
    </row>
    <row r="6367" spans="1:16" ht="16.5" customHeight="1">
      <c r="A6367" s="8"/>
      <c r="B6367" s="1"/>
      <c r="C6367" s="1"/>
      <c r="D6367" s="1"/>
      <c r="E6367" s="1"/>
      <c r="F6367" s="1"/>
      <c r="G6367" s="1"/>
      <c r="H6367" s="1"/>
      <c r="I6367" s="32"/>
      <c r="J6367" s="32"/>
      <c r="K6367" s="27"/>
      <c r="L6367" s="27"/>
      <c r="M6367" s="1"/>
      <c r="N6367" s="92"/>
      <c r="O6367" s="1"/>
      <c r="P6367" s="46"/>
    </row>
    <row r="6368" spans="1:16" ht="16.5" customHeight="1">
      <c r="A6368" s="8"/>
      <c r="B6368" s="1"/>
      <c r="C6368" s="1"/>
      <c r="D6368" s="1"/>
      <c r="E6368" s="1"/>
      <c r="F6368" s="1"/>
      <c r="G6368" s="1"/>
      <c r="H6368" s="1"/>
      <c r="I6368" s="32"/>
      <c r="J6368" s="32"/>
      <c r="K6368" s="27"/>
      <c r="L6368" s="27"/>
      <c r="M6368" s="1"/>
      <c r="N6368" s="92"/>
      <c r="O6368" s="1"/>
      <c r="P6368" s="46"/>
    </row>
    <row r="6369" spans="1:16" ht="16.5" customHeight="1">
      <c r="A6369" s="8"/>
      <c r="B6369" s="1"/>
      <c r="C6369" s="1"/>
      <c r="D6369" s="1"/>
      <c r="E6369" s="1"/>
      <c r="F6369" s="1"/>
      <c r="G6369" s="1"/>
      <c r="H6369" s="1"/>
      <c r="I6369" s="32"/>
      <c r="J6369" s="32"/>
      <c r="K6369" s="27"/>
      <c r="L6369" s="27"/>
      <c r="M6369" s="1"/>
      <c r="N6369" s="92"/>
      <c r="O6369" s="1"/>
      <c r="P6369" s="46"/>
    </row>
    <row r="6370" spans="1:16" ht="16.5" customHeight="1">
      <c r="A6370" s="8"/>
      <c r="B6370" s="1"/>
      <c r="C6370" s="1"/>
      <c r="D6370" s="1"/>
      <c r="E6370" s="1"/>
      <c r="F6370" s="1"/>
      <c r="G6370" s="1"/>
      <c r="H6370" s="1"/>
      <c r="I6370" s="32"/>
      <c r="J6370" s="32"/>
      <c r="K6370" s="27"/>
      <c r="L6370" s="27"/>
      <c r="M6370" s="1"/>
      <c r="N6370" s="92"/>
      <c r="O6370" s="1"/>
      <c r="P6370" s="46"/>
    </row>
    <row r="6371" spans="1:16" ht="16.5" customHeight="1">
      <c r="A6371" s="8"/>
      <c r="B6371" s="1"/>
      <c r="C6371" s="1"/>
      <c r="D6371" s="1"/>
      <c r="E6371" s="1"/>
      <c r="F6371" s="1"/>
      <c r="G6371" s="1"/>
      <c r="H6371" s="1"/>
      <c r="I6371" s="32"/>
      <c r="J6371" s="32"/>
      <c r="K6371" s="27"/>
      <c r="L6371" s="27"/>
      <c r="M6371" s="1"/>
      <c r="N6371" s="92"/>
      <c r="O6371" s="1"/>
      <c r="P6371" s="46"/>
    </row>
    <row r="6372" spans="1:16" ht="16.5" customHeight="1">
      <c r="A6372" s="8"/>
      <c r="B6372" s="1"/>
      <c r="C6372" s="1"/>
      <c r="D6372" s="1"/>
      <c r="E6372" s="1"/>
      <c r="F6372" s="1"/>
      <c r="G6372" s="1"/>
      <c r="H6372" s="1"/>
      <c r="I6372" s="32"/>
      <c r="J6372" s="32"/>
      <c r="K6372" s="27"/>
      <c r="L6372" s="27"/>
      <c r="M6372" s="1"/>
      <c r="N6372" s="92"/>
      <c r="O6372" s="1"/>
      <c r="P6372" s="46"/>
    </row>
    <row r="6373" spans="1:16" ht="16.5" customHeight="1">
      <c r="A6373" s="8"/>
      <c r="B6373" s="1"/>
      <c r="C6373" s="1"/>
      <c r="D6373" s="1"/>
      <c r="E6373" s="1"/>
      <c r="F6373" s="1"/>
      <c r="G6373" s="1"/>
      <c r="H6373" s="1"/>
      <c r="I6373" s="32"/>
      <c r="J6373" s="32"/>
      <c r="K6373" s="27"/>
      <c r="L6373" s="27"/>
      <c r="M6373" s="1"/>
      <c r="N6373" s="92"/>
      <c r="O6373" s="1"/>
      <c r="P6373" s="46"/>
    </row>
    <row r="6374" spans="1:16" ht="16.5" customHeight="1">
      <c r="A6374" s="8"/>
      <c r="B6374" s="1"/>
      <c r="C6374" s="1"/>
      <c r="D6374" s="1"/>
      <c r="E6374" s="1"/>
      <c r="F6374" s="1"/>
      <c r="G6374" s="1"/>
      <c r="H6374" s="1"/>
      <c r="I6374" s="32"/>
      <c r="J6374" s="32"/>
      <c r="K6374" s="27"/>
      <c r="L6374" s="27"/>
      <c r="M6374" s="1"/>
      <c r="N6374" s="92"/>
      <c r="O6374" s="1"/>
      <c r="P6374" s="46"/>
    </row>
    <row r="6375" spans="1:16" ht="16.5" customHeight="1">
      <c r="A6375" s="8"/>
      <c r="B6375" s="1"/>
      <c r="C6375" s="1"/>
      <c r="D6375" s="1"/>
      <c r="E6375" s="1"/>
      <c r="F6375" s="1"/>
      <c r="G6375" s="1"/>
      <c r="H6375" s="1"/>
      <c r="I6375" s="32"/>
      <c r="J6375" s="32"/>
      <c r="K6375" s="27"/>
      <c r="L6375" s="27"/>
      <c r="M6375" s="1"/>
      <c r="N6375" s="92"/>
      <c r="O6375" s="1"/>
      <c r="P6375" s="46"/>
    </row>
    <row r="6376" spans="1:16" ht="16.5" customHeight="1">
      <c r="A6376" s="8"/>
      <c r="B6376" s="1"/>
      <c r="C6376" s="1"/>
      <c r="D6376" s="1"/>
      <c r="E6376" s="1"/>
      <c r="F6376" s="1"/>
      <c r="G6376" s="1"/>
      <c r="H6376" s="1"/>
      <c r="I6376" s="32"/>
      <c r="J6376" s="32"/>
      <c r="K6376" s="27"/>
      <c r="L6376" s="27"/>
      <c r="M6376" s="1"/>
      <c r="N6376" s="92"/>
      <c r="O6376" s="1"/>
      <c r="P6376" s="46"/>
    </row>
    <row r="6377" spans="1:16" ht="16.5" customHeight="1">
      <c r="A6377" s="8"/>
      <c r="B6377" s="1"/>
      <c r="C6377" s="1"/>
      <c r="D6377" s="1"/>
      <c r="E6377" s="1"/>
      <c r="F6377" s="1"/>
      <c r="G6377" s="1"/>
      <c r="H6377" s="1"/>
      <c r="I6377" s="32"/>
      <c r="J6377" s="32"/>
      <c r="K6377" s="27"/>
      <c r="L6377" s="27"/>
      <c r="M6377" s="1"/>
      <c r="N6377" s="92"/>
      <c r="O6377" s="1"/>
      <c r="P6377" s="46"/>
    </row>
    <row r="6378" spans="1:16" ht="16.5" customHeight="1">
      <c r="A6378" s="8"/>
      <c r="B6378" s="1"/>
      <c r="C6378" s="1"/>
      <c r="D6378" s="1"/>
      <c r="E6378" s="1"/>
      <c r="F6378" s="1"/>
      <c r="G6378" s="1"/>
      <c r="H6378" s="1"/>
      <c r="I6378" s="32"/>
      <c r="J6378" s="32"/>
      <c r="K6378" s="27"/>
      <c r="L6378" s="27"/>
      <c r="M6378" s="1"/>
      <c r="N6378" s="92"/>
      <c r="O6378" s="1"/>
      <c r="P6378" s="46"/>
    </row>
    <row r="6379" spans="1:16" ht="16.5" customHeight="1">
      <c r="A6379" s="8"/>
      <c r="B6379" s="1"/>
      <c r="C6379" s="1"/>
      <c r="D6379" s="1"/>
      <c r="E6379" s="1"/>
      <c r="F6379" s="1"/>
      <c r="G6379" s="1"/>
      <c r="H6379" s="1"/>
      <c r="I6379" s="32"/>
      <c r="J6379" s="32"/>
      <c r="K6379" s="27"/>
      <c r="L6379" s="27"/>
      <c r="M6379" s="1"/>
      <c r="N6379" s="92"/>
      <c r="O6379" s="1"/>
      <c r="P6379" s="46"/>
    </row>
    <row r="6380" spans="1:16" ht="16.5" customHeight="1">
      <c r="A6380" s="8"/>
      <c r="B6380" s="1"/>
      <c r="C6380" s="1"/>
      <c r="D6380" s="1"/>
      <c r="E6380" s="1"/>
      <c r="F6380" s="1"/>
      <c r="G6380" s="1"/>
      <c r="H6380" s="1"/>
      <c r="I6380" s="32"/>
      <c r="J6380" s="32"/>
      <c r="K6380" s="27"/>
      <c r="L6380" s="27"/>
      <c r="M6380" s="1"/>
      <c r="N6380" s="92"/>
      <c r="O6380" s="1"/>
      <c r="P6380" s="46"/>
    </row>
    <row r="6381" spans="1:16" ht="16.5" customHeight="1">
      <c r="A6381" s="8"/>
      <c r="B6381" s="1"/>
      <c r="C6381" s="1"/>
      <c r="D6381" s="1"/>
      <c r="E6381" s="1"/>
      <c r="F6381" s="1"/>
      <c r="G6381" s="1"/>
      <c r="H6381" s="1"/>
      <c r="I6381" s="32"/>
      <c r="J6381" s="32"/>
      <c r="K6381" s="27"/>
      <c r="L6381" s="27"/>
      <c r="M6381" s="1"/>
      <c r="N6381" s="92"/>
      <c r="O6381" s="1"/>
      <c r="P6381" s="46"/>
    </row>
    <row r="6382" spans="1:16" ht="16.5" customHeight="1">
      <c r="A6382" s="8"/>
      <c r="B6382" s="1"/>
      <c r="C6382" s="1"/>
      <c r="D6382" s="1"/>
      <c r="E6382" s="1"/>
      <c r="F6382" s="1"/>
      <c r="G6382" s="1"/>
      <c r="H6382" s="1"/>
      <c r="I6382" s="32"/>
      <c r="J6382" s="32"/>
      <c r="K6382" s="27"/>
      <c r="L6382" s="27"/>
      <c r="M6382" s="1"/>
      <c r="N6382" s="92"/>
      <c r="O6382" s="1"/>
      <c r="P6382" s="46"/>
    </row>
    <row r="6383" spans="1:16" ht="16.5" customHeight="1">
      <c r="A6383" s="8"/>
      <c r="B6383" s="1"/>
      <c r="C6383" s="1"/>
      <c r="D6383" s="1"/>
      <c r="E6383" s="1"/>
      <c r="F6383" s="1"/>
      <c r="G6383" s="1"/>
      <c r="H6383" s="1"/>
      <c r="I6383" s="32"/>
      <c r="J6383" s="32"/>
      <c r="K6383" s="27"/>
      <c r="L6383" s="27"/>
      <c r="M6383" s="1"/>
      <c r="N6383" s="92"/>
      <c r="O6383" s="1"/>
      <c r="P6383" s="46"/>
    </row>
    <row r="6384" spans="1:16" ht="16.5" customHeight="1">
      <c r="A6384" s="8"/>
      <c r="B6384" s="1"/>
      <c r="C6384" s="1"/>
      <c r="D6384" s="1"/>
      <c r="E6384" s="1"/>
      <c r="F6384" s="1"/>
      <c r="G6384" s="1"/>
      <c r="H6384" s="1"/>
      <c r="I6384" s="32"/>
      <c r="J6384" s="32"/>
      <c r="K6384" s="27"/>
      <c r="L6384" s="27"/>
      <c r="M6384" s="1"/>
      <c r="N6384" s="92"/>
      <c r="O6384" s="1"/>
      <c r="P6384" s="46"/>
    </row>
    <row r="6385" spans="1:16" ht="16.5" customHeight="1">
      <c r="A6385" s="8"/>
      <c r="B6385" s="1"/>
      <c r="C6385" s="1"/>
      <c r="D6385" s="1"/>
      <c r="E6385" s="1"/>
      <c r="F6385" s="1"/>
      <c r="G6385" s="1"/>
      <c r="H6385" s="1"/>
      <c r="I6385" s="32"/>
      <c r="J6385" s="32"/>
      <c r="K6385" s="27"/>
      <c r="L6385" s="27"/>
      <c r="M6385" s="1"/>
      <c r="N6385" s="92"/>
      <c r="O6385" s="1"/>
      <c r="P6385" s="46"/>
    </row>
    <row r="6386" spans="1:16" ht="16.5" customHeight="1">
      <c r="A6386" s="8"/>
      <c r="B6386" s="1"/>
      <c r="C6386" s="1"/>
      <c r="D6386" s="1"/>
      <c r="E6386" s="1"/>
      <c r="F6386" s="1"/>
      <c r="G6386" s="1"/>
      <c r="H6386" s="1"/>
      <c r="I6386" s="32"/>
      <c r="J6386" s="32"/>
      <c r="K6386" s="27"/>
      <c r="L6386" s="27"/>
      <c r="M6386" s="1"/>
      <c r="N6386" s="92"/>
      <c r="O6386" s="1"/>
      <c r="P6386" s="46"/>
    </row>
    <row r="6387" spans="1:16" ht="16.5" customHeight="1">
      <c r="A6387" s="8"/>
      <c r="B6387" s="1"/>
      <c r="C6387" s="1"/>
      <c r="D6387" s="1"/>
      <c r="E6387" s="1"/>
      <c r="F6387" s="1"/>
      <c r="G6387" s="1"/>
      <c r="H6387" s="1"/>
      <c r="I6387" s="32"/>
      <c r="J6387" s="32"/>
      <c r="K6387" s="27"/>
      <c r="L6387" s="27"/>
      <c r="M6387" s="1"/>
      <c r="N6387" s="92"/>
      <c r="O6387" s="1"/>
      <c r="P6387" s="46"/>
    </row>
    <row r="6388" spans="1:16" ht="16.5" customHeight="1">
      <c r="A6388" s="8"/>
      <c r="B6388" s="1"/>
      <c r="C6388" s="1"/>
      <c r="D6388" s="1"/>
      <c r="E6388" s="1"/>
      <c r="F6388" s="1"/>
      <c r="G6388" s="1"/>
      <c r="H6388" s="1"/>
      <c r="I6388" s="32"/>
      <c r="J6388" s="32"/>
      <c r="K6388" s="27"/>
      <c r="L6388" s="27"/>
      <c r="M6388" s="1"/>
      <c r="N6388" s="92"/>
      <c r="O6388" s="1"/>
      <c r="P6388" s="46"/>
    </row>
    <row r="6389" spans="1:16" ht="16.5" customHeight="1">
      <c r="A6389" s="8"/>
      <c r="B6389" s="1"/>
      <c r="C6389" s="1"/>
      <c r="D6389" s="1"/>
      <c r="E6389" s="1"/>
      <c r="F6389" s="1"/>
      <c r="G6389" s="1"/>
      <c r="H6389" s="1"/>
      <c r="I6389" s="32"/>
      <c r="J6389" s="32"/>
      <c r="K6389" s="27"/>
      <c r="L6389" s="27"/>
      <c r="M6389" s="1"/>
      <c r="N6389" s="92"/>
      <c r="O6389" s="1"/>
      <c r="P6389" s="46"/>
    </row>
    <row r="6390" spans="1:16" ht="16.5" customHeight="1">
      <c r="A6390" s="8"/>
      <c r="B6390" s="1"/>
      <c r="C6390" s="1"/>
      <c r="D6390" s="1"/>
      <c r="E6390" s="1"/>
      <c r="F6390" s="1"/>
      <c r="G6390" s="1"/>
      <c r="H6390" s="1"/>
      <c r="I6390" s="32"/>
      <c r="J6390" s="32"/>
      <c r="K6390" s="27"/>
      <c r="L6390" s="27"/>
      <c r="M6390" s="1"/>
      <c r="N6390" s="92"/>
      <c r="O6390" s="1"/>
      <c r="P6390" s="46"/>
    </row>
    <row r="6391" spans="1:16" ht="16.5" customHeight="1">
      <c r="A6391" s="8"/>
      <c r="B6391" s="1"/>
      <c r="C6391" s="1"/>
      <c r="D6391" s="1"/>
      <c r="E6391" s="1"/>
      <c r="F6391" s="1"/>
      <c r="G6391" s="1"/>
      <c r="H6391" s="1"/>
      <c r="I6391" s="32"/>
      <c r="J6391" s="32"/>
      <c r="K6391" s="27"/>
      <c r="L6391" s="27"/>
      <c r="M6391" s="1"/>
      <c r="N6391" s="92"/>
      <c r="O6391" s="1"/>
      <c r="P6391" s="46"/>
    </row>
    <row r="6392" spans="1:16" ht="16.5" customHeight="1">
      <c r="A6392" s="8"/>
      <c r="B6392" s="1"/>
      <c r="C6392" s="1"/>
      <c r="D6392" s="1"/>
      <c r="E6392" s="1"/>
      <c r="F6392" s="1"/>
      <c r="G6392" s="1"/>
      <c r="H6392" s="1"/>
      <c r="I6392" s="32"/>
      <c r="J6392" s="32"/>
      <c r="K6392" s="27"/>
      <c r="L6392" s="27"/>
      <c r="M6392" s="1"/>
      <c r="N6392" s="92"/>
      <c r="O6392" s="1"/>
      <c r="P6392" s="46"/>
    </row>
    <row r="6393" spans="1:16" ht="16.5" customHeight="1">
      <c r="A6393" s="8"/>
      <c r="B6393" s="1"/>
      <c r="C6393" s="1"/>
      <c r="D6393" s="1"/>
      <c r="E6393" s="1"/>
      <c r="F6393" s="1"/>
      <c r="G6393" s="1"/>
      <c r="H6393" s="1"/>
      <c r="I6393" s="32"/>
      <c r="J6393" s="32"/>
      <c r="K6393" s="27"/>
      <c r="L6393" s="27"/>
      <c r="M6393" s="1"/>
      <c r="N6393" s="92"/>
      <c r="O6393" s="1"/>
      <c r="P6393" s="46"/>
    </row>
    <row r="6394" spans="1:16" ht="16.5" customHeight="1">
      <c r="A6394" s="8"/>
      <c r="B6394" s="1"/>
      <c r="C6394" s="1"/>
      <c r="D6394" s="1"/>
      <c r="E6394" s="1"/>
      <c r="F6394" s="1"/>
      <c r="G6394" s="1"/>
      <c r="H6394" s="1"/>
      <c r="I6394" s="32"/>
      <c r="J6394" s="32"/>
      <c r="K6394" s="27"/>
      <c r="L6394" s="27"/>
      <c r="M6394" s="1"/>
      <c r="N6394" s="92"/>
      <c r="O6394" s="1"/>
      <c r="P6394" s="46"/>
    </row>
    <row r="6395" spans="1:16" ht="16.5" customHeight="1">
      <c r="A6395" s="8"/>
      <c r="B6395" s="1"/>
      <c r="C6395" s="1"/>
      <c r="D6395" s="1"/>
      <c r="E6395" s="1"/>
      <c r="F6395" s="1"/>
      <c r="G6395" s="1"/>
      <c r="H6395" s="1"/>
      <c r="I6395" s="32"/>
      <c r="J6395" s="32"/>
      <c r="K6395" s="27"/>
      <c r="L6395" s="27"/>
      <c r="M6395" s="1"/>
      <c r="N6395" s="92"/>
      <c r="O6395" s="1"/>
      <c r="P6395" s="46"/>
    </row>
    <row r="6396" spans="1:16" ht="16.5" customHeight="1">
      <c r="A6396" s="8"/>
      <c r="B6396" s="1"/>
      <c r="C6396" s="1"/>
      <c r="D6396" s="1"/>
      <c r="E6396" s="1"/>
      <c r="F6396" s="1"/>
      <c r="G6396" s="1"/>
      <c r="H6396" s="1"/>
      <c r="I6396" s="32"/>
      <c r="J6396" s="32"/>
      <c r="K6396" s="27"/>
      <c r="L6396" s="27"/>
      <c r="M6396" s="1"/>
      <c r="N6396" s="92"/>
      <c r="O6396" s="1"/>
      <c r="P6396" s="46"/>
    </row>
    <row r="6397" spans="1:16" ht="16.5" customHeight="1">
      <c r="A6397" s="8"/>
      <c r="B6397" s="1"/>
      <c r="C6397" s="1"/>
      <c r="D6397" s="1"/>
      <c r="E6397" s="1"/>
      <c r="F6397" s="1"/>
      <c r="G6397" s="1"/>
      <c r="H6397" s="1"/>
      <c r="I6397" s="32"/>
      <c r="J6397" s="32"/>
      <c r="K6397" s="27"/>
      <c r="L6397" s="27"/>
      <c r="M6397" s="1"/>
      <c r="N6397" s="92"/>
      <c r="O6397" s="1"/>
      <c r="P6397" s="46"/>
    </row>
    <row r="6398" spans="1:16" ht="16.5" customHeight="1">
      <c r="A6398" s="8"/>
      <c r="B6398" s="1"/>
      <c r="C6398" s="1"/>
      <c r="D6398" s="1"/>
      <c r="E6398" s="1"/>
      <c r="F6398" s="1"/>
      <c r="G6398" s="1"/>
      <c r="H6398" s="1"/>
      <c r="I6398" s="32"/>
      <c r="J6398" s="32"/>
      <c r="K6398" s="27"/>
      <c r="L6398" s="27"/>
      <c r="M6398" s="1"/>
      <c r="N6398" s="92"/>
      <c r="O6398" s="1"/>
      <c r="P6398" s="46"/>
    </row>
    <row r="6399" spans="1:16" ht="16.5" customHeight="1">
      <c r="A6399" s="8"/>
      <c r="B6399" s="1"/>
      <c r="C6399" s="1"/>
      <c r="D6399" s="1"/>
      <c r="E6399" s="1"/>
      <c r="F6399" s="1"/>
      <c r="G6399" s="1"/>
      <c r="H6399" s="1"/>
      <c r="I6399" s="32"/>
      <c r="J6399" s="32"/>
      <c r="K6399" s="27"/>
      <c r="L6399" s="27"/>
      <c r="M6399" s="1"/>
      <c r="N6399" s="92"/>
      <c r="O6399" s="1"/>
      <c r="P6399" s="46"/>
    </row>
    <row r="6400" spans="1:16" ht="16.5" customHeight="1">
      <c r="A6400" s="8"/>
      <c r="B6400" s="1"/>
      <c r="C6400" s="1"/>
      <c r="D6400" s="1"/>
      <c r="E6400" s="1"/>
      <c r="F6400" s="1"/>
      <c r="G6400" s="1"/>
      <c r="H6400" s="1"/>
      <c r="I6400" s="32"/>
      <c r="J6400" s="32"/>
      <c r="K6400" s="27"/>
      <c r="L6400" s="27"/>
      <c r="M6400" s="1"/>
      <c r="N6400" s="92"/>
      <c r="O6400" s="1"/>
      <c r="P6400" s="46"/>
    </row>
    <row r="6401" spans="1:16" ht="16.5" customHeight="1">
      <c r="A6401" s="8"/>
      <c r="B6401" s="1"/>
      <c r="C6401" s="1"/>
      <c r="D6401" s="1"/>
      <c r="E6401" s="1"/>
      <c r="F6401" s="1"/>
      <c r="G6401" s="1"/>
      <c r="H6401" s="1"/>
      <c r="I6401" s="32"/>
      <c r="J6401" s="32"/>
      <c r="K6401" s="27"/>
      <c r="L6401" s="27"/>
      <c r="M6401" s="1"/>
      <c r="N6401" s="92"/>
      <c r="O6401" s="1"/>
      <c r="P6401" s="46"/>
    </row>
    <row r="6402" spans="1:16" ht="16.5" customHeight="1">
      <c r="A6402" s="8"/>
      <c r="B6402" s="1"/>
      <c r="C6402" s="1"/>
      <c r="D6402" s="1"/>
      <c r="E6402" s="1"/>
      <c r="F6402" s="1"/>
      <c r="G6402" s="1"/>
      <c r="H6402" s="1"/>
      <c r="I6402" s="32"/>
      <c r="J6402" s="32"/>
      <c r="K6402" s="27"/>
      <c r="L6402" s="27"/>
      <c r="M6402" s="1"/>
      <c r="N6402" s="92"/>
      <c r="O6402" s="1"/>
      <c r="P6402" s="46"/>
    </row>
    <row r="6403" spans="1:16" ht="16.5" customHeight="1">
      <c r="A6403" s="8"/>
      <c r="B6403" s="1"/>
      <c r="C6403" s="1"/>
      <c r="D6403" s="1"/>
      <c r="E6403" s="1"/>
      <c r="F6403" s="1"/>
      <c r="G6403" s="1"/>
      <c r="H6403" s="1"/>
      <c r="I6403" s="32"/>
      <c r="J6403" s="32"/>
      <c r="K6403" s="27"/>
      <c r="L6403" s="27"/>
      <c r="M6403" s="1"/>
      <c r="N6403" s="92"/>
      <c r="O6403" s="1"/>
      <c r="P6403" s="46"/>
    </row>
    <row r="6404" spans="1:16" ht="16.5" customHeight="1">
      <c r="A6404" s="8"/>
      <c r="B6404" s="1"/>
      <c r="C6404" s="1"/>
      <c r="D6404" s="1"/>
      <c r="E6404" s="1"/>
      <c r="F6404" s="1"/>
      <c r="G6404" s="1"/>
      <c r="H6404" s="1"/>
      <c r="I6404" s="32"/>
      <c r="J6404" s="32"/>
      <c r="K6404" s="27"/>
      <c r="L6404" s="27"/>
      <c r="M6404" s="1"/>
      <c r="N6404" s="92"/>
      <c r="O6404" s="1"/>
      <c r="P6404" s="46"/>
    </row>
    <row r="6405" spans="1:16" ht="16.5" customHeight="1">
      <c r="A6405" s="8"/>
      <c r="B6405" s="1"/>
      <c r="C6405" s="1"/>
      <c r="D6405" s="1"/>
      <c r="E6405" s="1"/>
      <c r="F6405" s="1"/>
      <c r="G6405" s="1"/>
      <c r="H6405" s="1"/>
      <c r="I6405" s="32"/>
      <c r="J6405" s="32"/>
      <c r="K6405" s="27"/>
      <c r="L6405" s="27"/>
      <c r="M6405" s="1"/>
      <c r="N6405" s="92"/>
      <c r="O6405" s="1"/>
      <c r="P6405" s="46"/>
    </row>
    <row r="6406" spans="1:16" ht="16.5" customHeight="1">
      <c r="A6406" s="8"/>
      <c r="B6406" s="1"/>
      <c r="C6406" s="1"/>
      <c r="D6406" s="1"/>
      <c r="E6406" s="1"/>
      <c r="F6406" s="1"/>
      <c r="G6406" s="1"/>
      <c r="H6406" s="1"/>
      <c r="I6406" s="32"/>
      <c r="J6406" s="32"/>
      <c r="K6406" s="27"/>
      <c r="L6406" s="27"/>
      <c r="M6406" s="1"/>
      <c r="N6406" s="92"/>
      <c r="O6406" s="1"/>
      <c r="P6406" s="46"/>
    </row>
    <row r="6407" spans="1:16" ht="16.5" customHeight="1">
      <c r="A6407" s="8"/>
      <c r="B6407" s="1"/>
      <c r="C6407" s="1"/>
      <c r="D6407" s="1"/>
      <c r="E6407" s="1"/>
      <c r="F6407" s="1"/>
      <c r="G6407" s="1"/>
      <c r="H6407" s="1"/>
      <c r="I6407" s="32"/>
      <c r="J6407" s="32"/>
      <c r="K6407" s="27"/>
      <c r="L6407" s="27"/>
      <c r="M6407" s="1"/>
      <c r="N6407" s="92"/>
      <c r="O6407" s="1"/>
      <c r="P6407" s="46"/>
    </row>
    <row r="6408" spans="1:16" ht="16.5" customHeight="1">
      <c r="A6408" s="8"/>
      <c r="B6408" s="1"/>
      <c r="C6408" s="1"/>
      <c r="D6408" s="1"/>
      <c r="E6408" s="1"/>
      <c r="F6408" s="1"/>
      <c r="G6408" s="1"/>
      <c r="H6408" s="1"/>
      <c r="I6408" s="32"/>
      <c r="J6408" s="32"/>
      <c r="K6408" s="27"/>
      <c r="L6408" s="27"/>
      <c r="M6408" s="1"/>
      <c r="N6408" s="92"/>
      <c r="O6408" s="1"/>
      <c r="P6408" s="46"/>
    </row>
    <row r="6409" spans="1:16" ht="16.5" customHeight="1">
      <c r="A6409" s="8"/>
      <c r="B6409" s="1"/>
      <c r="C6409" s="1"/>
      <c r="D6409" s="1"/>
      <c r="E6409" s="1"/>
      <c r="F6409" s="1"/>
      <c r="G6409" s="1"/>
      <c r="H6409" s="1"/>
      <c r="I6409" s="32"/>
      <c r="J6409" s="32"/>
      <c r="K6409" s="27"/>
      <c r="L6409" s="27"/>
      <c r="M6409" s="1"/>
      <c r="N6409" s="92"/>
      <c r="O6409" s="1"/>
      <c r="P6409" s="46"/>
    </row>
    <row r="6410" spans="1:16" ht="16.5" customHeight="1">
      <c r="A6410" s="8"/>
      <c r="B6410" s="1"/>
      <c r="C6410" s="1"/>
      <c r="D6410" s="1"/>
      <c r="E6410" s="1"/>
      <c r="F6410" s="1"/>
      <c r="G6410" s="1"/>
      <c r="H6410" s="1"/>
      <c r="I6410" s="32"/>
      <c r="J6410" s="32"/>
      <c r="K6410" s="27"/>
      <c r="L6410" s="27"/>
      <c r="M6410" s="1"/>
      <c r="N6410" s="92"/>
      <c r="O6410" s="1"/>
      <c r="P6410" s="46"/>
    </row>
    <row r="6411" spans="1:16" ht="16.5" customHeight="1">
      <c r="A6411" s="8"/>
      <c r="B6411" s="1"/>
      <c r="C6411" s="1"/>
      <c r="D6411" s="1"/>
      <c r="E6411" s="1"/>
      <c r="F6411" s="1"/>
      <c r="G6411" s="1"/>
      <c r="H6411" s="1"/>
      <c r="I6411" s="32"/>
      <c r="J6411" s="32"/>
      <c r="K6411" s="27"/>
      <c r="L6411" s="27"/>
      <c r="M6411" s="1"/>
      <c r="N6411" s="92"/>
      <c r="O6411" s="1"/>
      <c r="P6411" s="46"/>
    </row>
    <row r="6412" spans="1:16" ht="16.5" customHeight="1">
      <c r="A6412" s="8"/>
      <c r="B6412" s="1"/>
      <c r="C6412" s="1"/>
      <c r="D6412" s="1"/>
      <c r="E6412" s="1"/>
      <c r="F6412" s="1"/>
      <c r="G6412" s="1"/>
      <c r="H6412" s="1"/>
      <c r="I6412" s="32"/>
      <c r="J6412" s="32"/>
      <c r="K6412" s="27"/>
      <c r="L6412" s="27"/>
      <c r="M6412" s="1"/>
      <c r="N6412" s="92"/>
      <c r="O6412" s="1"/>
      <c r="P6412" s="46"/>
    </row>
    <row r="6413" spans="1:16" ht="16.5" customHeight="1">
      <c r="A6413" s="8"/>
      <c r="B6413" s="1"/>
      <c r="C6413" s="1"/>
      <c r="D6413" s="1"/>
      <c r="E6413" s="1"/>
      <c r="F6413" s="1"/>
      <c r="G6413" s="1"/>
      <c r="H6413" s="1"/>
      <c r="I6413" s="32"/>
      <c r="J6413" s="32"/>
      <c r="K6413" s="27"/>
      <c r="L6413" s="27"/>
      <c r="M6413" s="1"/>
      <c r="N6413" s="92"/>
      <c r="O6413" s="1"/>
      <c r="P6413" s="46"/>
    </row>
    <row r="6414" spans="1:16" ht="16.5" customHeight="1">
      <c r="A6414" s="8"/>
      <c r="B6414" s="1"/>
      <c r="C6414" s="1"/>
      <c r="D6414" s="1"/>
      <c r="E6414" s="1"/>
      <c r="F6414" s="1"/>
      <c r="G6414" s="1"/>
      <c r="H6414" s="1"/>
      <c r="I6414" s="32"/>
      <c r="J6414" s="32"/>
      <c r="K6414" s="27"/>
      <c r="L6414" s="27"/>
      <c r="M6414" s="1"/>
      <c r="N6414" s="92"/>
      <c r="O6414" s="1"/>
      <c r="P6414" s="46"/>
    </row>
    <row r="6415" spans="1:16" ht="16.5" customHeight="1">
      <c r="A6415" s="8"/>
      <c r="B6415" s="1"/>
      <c r="C6415" s="1"/>
      <c r="D6415" s="1"/>
      <c r="E6415" s="1"/>
      <c r="F6415" s="1"/>
      <c r="G6415" s="1"/>
      <c r="H6415" s="1"/>
      <c r="I6415" s="32"/>
      <c r="J6415" s="32"/>
      <c r="K6415" s="27"/>
      <c r="L6415" s="27"/>
      <c r="M6415" s="1"/>
      <c r="N6415" s="92"/>
      <c r="O6415" s="1"/>
      <c r="P6415" s="46"/>
    </row>
    <row r="6416" spans="1:16" ht="16.5" customHeight="1">
      <c r="A6416" s="8"/>
      <c r="B6416" s="1"/>
      <c r="C6416" s="1"/>
      <c r="D6416" s="1"/>
      <c r="E6416" s="1"/>
      <c r="F6416" s="1"/>
      <c r="G6416" s="1"/>
      <c r="H6416" s="1"/>
      <c r="I6416" s="32"/>
      <c r="J6416" s="32"/>
      <c r="K6416" s="27"/>
      <c r="L6416" s="27"/>
      <c r="M6416" s="1"/>
      <c r="N6416" s="92"/>
      <c r="O6416" s="1"/>
      <c r="P6416" s="46"/>
    </row>
    <row r="6417" spans="1:16" ht="16.5" customHeight="1">
      <c r="A6417" s="8"/>
      <c r="B6417" s="1"/>
      <c r="C6417" s="1"/>
      <c r="D6417" s="1"/>
      <c r="E6417" s="1"/>
      <c r="F6417" s="1"/>
      <c r="G6417" s="1"/>
      <c r="H6417" s="1"/>
      <c r="I6417" s="32"/>
      <c r="J6417" s="32"/>
      <c r="K6417" s="27"/>
      <c r="L6417" s="27"/>
      <c r="M6417" s="1"/>
      <c r="N6417" s="92"/>
      <c r="O6417" s="1"/>
      <c r="P6417" s="46"/>
    </row>
    <row r="6418" spans="1:16" ht="16.5" customHeight="1">
      <c r="A6418" s="8"/>
      <c r="B6418" s="1"/>
      <c r="C6418" s="1"/>
      <c r="D6418" s="1"/>
      <c r="E6418" s="1"/>
      <c r="F6418" s="1"/>
      <c r="G6418" s="1"/>
      <c r="H6418" s="1"/>
      <c r="I6418" s="32"/>
      <c r="J6418" s="32"/>
      <c r="K6418" s="27"/>
      <c r="L6418" s="27"/>
      <c r="M6418" s="1"/>
      <c r="N6418" s="92"/>
      <c r="O6418" s="1"/>
      <c r="P6418" s="46"/>
    </row>
    <row r="6419" spans="1:16" ht="16.5" customHeight="1">
      <c r="A6419" s="8"/>
      <c r="B6419" s="1"/>
      <c r="C6419" s="1"/>
      <c r="D6419" s="1"/>
      <c r="E6419" s="1"/>
      <c r="F6419" s="1"/>
      <c r="G6419" s="1"/>
      <c r="H6419" s="1"/>
      <c r="I6419" s="32"/>
      <c r="J6419" s="32"/>
      <c r="K6419" s="27"/>
      <c r="L6419" s="27"/>
      <c r="M6419" s="1"/>
      <c r="N6419" s="92"/>
      <c r="O6419" s="1"/>
      <c r="P6419" s="46"/>
    </row>
    <row r="6420" spans="1:16" ht="16.5" customHeight="1">
      <c r="A6420" s="8"/>
      <c r="B6420" s="1"/>
      <c r="C6420" s="1"/>
      <c r="D6420" s="1"/>
      <c r="E6420" s="1"/>
      <c r="F6420" s="1"/>
      <c r="G6420" s="1"/>
      <c r="H6420" s="1"/>
      <c r="I6420" s="32"/>
      <c r="J6420" s="32"/>
      <c r="K6420" s="27"/>
      <c r="L6420" s="27"/>
      <c r="M6420" s="1"/>
      <c r="N6420" s="92"/>
      <c r="O6420" s="1"/>
      <c r="P6420" s="46"/>
    </row>
    <row r="6421" spans="1:16" ht="16.5" customHeight="1">
      <c r="A6421" s="8"/>
      <c r="B6421" s="1"/>
      <c r="C6421" s="1"/>
      <c r="D6421" s="1"/>
      <c r="E6421" s="1"/>
      <c r="F6421" s="1"/>
      <c r="G6421" s="1"/>
      <c r="H6421" s="1"/>
      <c r="I6421" s="32"/>
      <c r="J6421" s="32"/>
      <c r="K6421" s="27"/>
      <c r="L6421" s="27"/>
      <c r="M6421" s="1"/>
      <c r="N6421" s="92"/>
      <c r="O6421" s="1"/>
      <c r="P6421" s="46"/>
    </row>
    <row r="6422" spans="1:16" ht="16.5" customHeight="1">
      <c r="A6422" s="8"/>
      <c r="B6422" s="1"/>
      <c r="C6422" s="1"/>
      <c r="D6422" s="1"/>
      <c r="E6422" s="1"/>
      <c r="F6422" s="1"/>
      <c r="G6422" s="1"/>
      <c r="H6422" s="1"/>
      <c r="I6422" s="32"/>
      <c r="J6422" s="32"/>
      <c r="K6422" s="27"/>
      <c r="L6422" s="27"/>
      <c r="M6422" s="1"/>
      <c r="N6422" s="92"/>
      <c r="O6422" s="1"/>
      <c r="P6422" s="46"/>
    </row>
    <row r="6423" spans="1:16" ht="16.5" customHeight="1">
      <c r="A6423" s="8"/>
      <c r="B6423" s="1"/>
      <c r="C6423" s="1"/>
      <c r="D6423" s="1"/>
      <c r="E6423" s="1"/>
      <c r="F6423" s="1"/>
      <c r="G6423" s="1"/>
      <c r="H6423" s="1"/>
      <c r="I6423" s="32"/>
      <c r="J6423" s="32"/>
      <c r="K6423" s="27"/>
      <c r="L6423" s="27"/>
      <c r="M6423" s="1"/>
      <c r="N6423" s="92"/>
      <c r="O6423" s="1"/>
      <c r="P6423" s="46"/>
    </row>
    <row r="6424" spans="1:16" ht="16.5" customHeight="1">
      <c r="A6424" s="8"/>
      <c r="B6424" s="1"/>
      <c r="C6424" s="1"/>
      <c r="D6424" s="1"/>
      <c r="E6424" s="1"/>
      <c r="F6424" s="1"/>
      <c r="G6424" s="1"/>
      <c r="H6424" s="1"/>
      <c r="I6424" s="32"/>
      <c r="J6424" s="32"/>
      <c r="K6424" s="27"/>
      <c r="L6424" s="27"/>
      <c r="M6424" s="1"/>
      <c r="N6424" s="92"/>
      <c r="O6424" s="1"/>
      <c r="P6424" s="46"/>
    </row>
    <row r="6425" spans="1:16" ht="16.5" customHeight="1">
      <c r="A6425" s="8"/>
      <c r="B6425" s="1"/>
      <c r="C6425" s="1"/>
      <c r="D6425" s="1"/>
      <c r="E6425" s="1"/>
      <c r="F6425" s="1"/>
      <c r="G6425" s="1"/>
      <c r="H6425" s="1"/>
      <c r="I6425" s="32"/>
      <c r="J6425" s="32"/>
      <c r="K6425" s="27"/>
      <c r="L6425" s="27"/>
      <c r="M6425" s="1"/>
      <c r="N6425" s="92"/>
      <c r="O6425" s="1"/>
      <c r="P6425" s="46"/>
    </row>
    <row r="6426" spans="1:16" ht="16.5" customHeight="1">
      <c r="A6426" s="8"/>
      <c r="B6426" s="1"/>
      <c r="C6426" s="1"/>
      <c r="D6426" s="1"/>
      <c r="E6426" s="1"/>
      <c r="F6426" s="1"/>
      <c r="G6426" s="1"/>
      <c r="H6426" s="1"/>
      <c r="I6426" s="32"/>
      <c r="J6426" s="32"/>
      <c r="K6426" s="27"/>
      <c r="L6426" s="27"/>
      <c r="M6426" s="1"/>
      <c r="N6426" s="92"/>
      <c r="O6426" s="1"/>
      <c r="P6426" s="46"/>
    </row>
    <row r="6427" spans="1:16" ht="16.5" customHeight="1">
      <c r="A6427" s="8"/>
      <c r="B6427" s="1"/>
      <c r="C6427" s="1"/>
      <c r="D6427" s="1"/>
      <c r="E6427" s="1"/>
      <c r="F6427" s="1"/>
      <c r="G6427" s="1"/>
      <c r="H6427" s="1"/>
      <c r="I6427" s="32"/>
      <c r="J6427" s="32"/>
      <c r="K6427" s="27"/>
      <c r="L6427" s="27"/>
      <c r="M6427" s="1"/>
      <c r="N6427" s="92"/>
      <c r="O6427" s="1"/>
      <c r="P6427" s="46"/>
    </row>
    <row r="6428" spans="1:16" ht="16.5" customHeight="1">
      <c r="A6428" s="8"/>
      <c r="B6428" s="1"/>
      <c r="C6428" s="1"/>
      <c r="D6428" s="1"/>
      <c r="E6428" s="1"/>
      <c r="F6428" s="1"/>
      <c r="G6428" s="1"/>
      <c r="H6428" s="1"/>
      <c r="I6428" s="32"/>
      <c r="J6428" s="32"/>
      <c r="K6428" s="27"/>
      <c r="L6428" s="27"/>
      <c r="M6428" s="1"/>
      <c r="N6428" s="92"/>
      <c r="O6428" s="1"/>
      <c r="P6428" s="46"/>
    </row>
    <row r="6429" spans="1:16" ht="16.5" customHeight="1">
      <c r="A6429" s="8"/>
      <c r="B6429" s="1"/>
      <c r="C6429" s="1"/>
      <c r="D6429" s="1"/>
      <c r="E6429" s="1"/>
      <c r="F6429" s="1"/>
      <c r="G6429" s="1"/>
      <c r="H6429" s="1"/>
      <c r="I6429" s="32"/>
      <c r="J6429" s="32"/>
      <c r="K6429" s="27"/>
      <c r="L6429" s="27"/>
      <c r="M6429" s="1"/>
      <c r="N6429" s="92"/>
      <c r="O6429" s="1"/>
      <c r="P6429" s="46"/>
    </row>
    <row r="6430" spans="1:16" ht="16.5" customHeight="1">
      <c r="A6430" s="8"/>
      <c r="B6430" s="1"/>
      <c r="C6430" s="1"/>
      <c r="D6430" s="1"/>
      <c r="E6430" s="1"/>
      <c r="F6430" s="1"/>
      <c r="G6430" s="1"/>
      <c r="H6430" s="1"/>
      <c r="I6430" s="32"/>
      <c r="J6430" s="32"/>
      <c r="K6430" s="27"/>
      <c r="L6430" s="27"/>
      <c r="M6430" s="1"/>
      <c r="N6430" s="92"/>
      <c r="O6430" s="1"/>
      <c r="P6430" s="46"/>
    </row>
    <row r="6431" spans="1:16" ht="16.5" customHeight="1">
      <c r="A6431" s="8"/>
      <c r="B6431" s="1"/>
      <c r="C6431" s="1"/>
      <c r="D6431" s="1"/>
      <c r="E6431" s="1"/>
      <c r="F6431" s="1"/>
      <c r="G6431" s="1"/>
      <c r="H6431" s="1"/>
      <c r="I6431" s="32"/>
      <c r="J6431" s="32"/>
      <c r="K6431" s="27"/>
      <c r="L6431" s="27"/>
      <c r="M6431" s="1"/>
      <c r="N6431" s="92"/>
      <c r="O6431" s="1"/>
      <c r="P6431" s="46"/>
    </row>
    <row r="6432" spans="1:16" ht="16.5" customHeight="1">
      <c r="A6432" s="8"/>
      <c r="B6432" s="1"/>
      <c r="C6432" s="1"/>
      <c r="D6432" s="1"/>
      <c r="E6432" s="1"/>
      <c r="F6432" s="1"/>
      <c r="G6432" s="1"/>
      <c r="H6432" s="1"/>
      <c r="I6432" s="32"/>
      <c r="J6432" s="32"/>
      <c r="K6432" s="27"/>
      <c r="L6432" s="27"/>
      <c r="M6432" s="1"/>
      <c r="N6432" s="92"/>
      <c r="O6432" s="1"/>
      <c r="P6432" s="46"/>
    </row>
    <row r="6433" spans="1:16" ht="16.5" customHeight="1">
      <c r="A6433" s="8"/>
      <c r="B6433" s="1"/>
      <c r="C6433" s="1"/>
      <c r="D6433" s="1"/>
      <c r="E6433" s="1"/>
      <c r="F6433" s="1"/>
      <c r="G6433" s="1"/>
      <c r="H6433" s="1"/>
      <c r="I6433" s="32"/>
      <c r="J6433" s="32"/>
      <c r="K6433" s="27"/>
      <c r="L6433" s="27"/>
      <c r="M6433" s="1"/>
      <c r="N6433" s="92"/>
      <c r="O6433" s="1"/>
      <c r="P6433" s="46"/>
    </row>
    <row r="6434" spans="1:16" ht="16.5" customHeight="1">
      <c r="A6434" s="8"/>
      <c r="B6434" s="1"/>
      <c r="C6434" s="1"/>
      <c r="D6434" s="1"/>
      <c r="E6434" s="1"/>
      <c r="F6434" s="1"/>
      <c r="G6434" s="1"/>
      <c r="H6434" s="1"/>
      <c r="I6434" s="32"/>
      <c r="J6434" s="32"/>
      <c r="K6434" s="27"/>
      <c r="L6434" s="27"/>
      <c r="M6434" s="1"/>
      <c r="N6434" s="92"/>
      <c r="O6434" s="1"/>
      <c r="P6434" s="46"/>
    </row>
    <row r="6435" spans="1:16" ht="16.5" customHeight="1">
      <c r="A6435" s="8"/>
      <c r="B6435" s="1"/>
      <c r="C6435" s="1"/>
      <c r="D6435" s="1"/>
      <c r="E6435" s="1"/>
      <c r="F6435" s="1"/>
      <c r="G6435" s="1"/>
      <c r="H6435" s="1"/>
      <c r="I6435" s="32"/>
      <c r="J6435" s="32"/>
      <c r="K6435" s="27"/>
      <c r="L6435" s="27"/>
      <c r="M6435" s="1"/>
      <c r="N6435" s="92"/>
      <c r="O6435" s="1"/>
      <c r="P6435" s="46"/>
    </row>
    <row r="6436" spans="1:16" ht="16.5" customHeight="1">
      <c r="A6436" s="8"/>
      <c r="B6436" s="1"/>
      <c r="C6436" s="1"/>
      <c r="D6436" s="1"/>
      <c r="E6436" s="1"/>
      <c r="F6436" s="1"/>
      <c r="G6436" s="1"/>
      <c r="H6436" s="1"/>
      <c r="I6436" s="32"/>
      <c r="J6436" s="32"/>
      <c r="K6436" s="27"/>
      <c r="L6436" s="27"/>
      <c r="M6436" s="1"/>
      <c r="N6436" s="92"/>
      <c r="O6436" s="1"/>
      <c r="P6436" s="46"/>
    </row>
    <row r="6437" spans="1:16" ht="16.5" customHeight="1">
      <c r="A6437" s="8"/>
      <c r="B6437" s="1"/>
      <c r="C6437" s="1"/>
      <c r="D6437" s="1"/>
      <c r="E6437" s="1"/>
      <c r="F6437" s="1"/>
      <c r="G6437" s="1"/>
      <c r="H6437" s="1"/>
      <c r="I6437" s="32"/>
      <c r="J6437" s="32"/>
      <c r="K6437" s="27"/>
      <c r="L6437" s="27"/>
      <c r="M6437" s="1"/>
      <c r="N6437" s="92"/>
      <c r="O6437" s="1"/>
      <c r="P6437" s="46"/>
    </row>
    <row r="6438" spans="1:16" ht="16.5" customHeight="1">
      <c r="A6438" s="8"/>
      <c r="B6438" s="1"/>
      <c r="C6438" s="1"/>
      <c r="D6438" s="1"/>
      <c r="E6438" s="1"/>
      <c r="F6438" s="1"/>
      <c r="G6438" s="1"/>
      <c r="H6438" s="1"/>
      <c r="I6438" s="32"/>
      <c r="J6438" s="32"/>
      <c r="K6438" s="27"/>
      <c r="L6438" s="27"/>
      <c r="M6438" s="1"/>
      <c r="N6438" s="92"/>
      <c r="O6438" s="1"/>
      <c r="P6438" s="46"/>
    </row>
    <row r="6439" spans="1:16" ht="16.5" customHeight="1">
      <c r="A6439" s="8"/>
      <c r="B6439" s="1"/>
      <c r="C6439" s="1"/>
      <c r="D6439" s="1"/>
      <c r="E6439" s="1"/>
      <c r="F6439" s="1"/>
      <c r="G6439" s="1"/>
      <c r="H6439" s="1"/>
      <c r="I6439" s="32"/>
      <c r="J6439" s="32"/>
      <c r="K6439" s="27"/>
      <c r="L6439" s="27"/>
      <c r="M6439" s="1"/>
      <c r="N6439" s="92"/>
      <c r="O6439" s="1"/>
      <c r="P6439" s="46"/>
    </row>
    <row r="6440" spans="1:16" ht="16.5" customHeight="1">
      <c r="A6440" s="8"/>
      <c r="B6440" s="1"/>
      <c r="C6440" s="1"/>
      <c r="D6440" s="1"/>
      <c r="E6440" s="1"/>
      <c r="F6440" s="1"/>
      <c r="G6440" s="1"/>
      <c r="H6440" s="1"/>
      <c r="I6440" s="32"/>
      <c r="J6440" s="32"/>
      <c r="K6440" s="27"/>
      <c r="L6440" s="27"/>
      <c r="M6440" s="1"/>
      <c r="N6440" s="92"/>
      <c r="O6440" s="1"/>
      <c r="P6440" s="46"/>
    </row>
    <row r="6441" spans="1:16" ht="16.5" customHeight="1">
      <c r="A6441" s="8"/>
      <c r="B6441" s="1"/>
      <c r="C6441" s="1"/>
      <c r="D6441" s="1"/>
      <c r="E6441" s="1"/>
      <c r="F6441" s="1"/>
      <c r="G6441" s="1"/>
      <c r="H6441" s="1"/>
      <c r="I6441" s="32"/>
      <c r="J6441" s="32"/>
      <c r="K6441" s="27"/>
      <c r="L6441" s="27"/>
      <c r="M6441" s="1"/>
      <c r="N6441" s="92"/>
      <c r="O6441" s="1"/>
      <c r="P6441" s="46"/>
    </row>
    <row r="6442" spans="1:16" ht="16.5" customHeight="1">
      <c r="A6442" s="8"/>
      <c r="B6442" s="1"/>
      <c r="C6442" s="1"/>
      <c r="D6442" s="1"/>
      <c r="E6442" s="1"/>
      <c r="F6442" s="1"/>
      <c r="G6442" s="1"/>
      <c r="H6442" s="1"/>
      <c r="I6442" s="32"/>
      <c r="J6442" s="32"/>
      <c r="K6442" s="27"/>
      <c r="L6442" s="27"/>
      <c r="M6442" s="1"/>
      <c r="N6442" s="92"/>
      <c r="O6442" s="1"/>
      <c r="P6442" s="46"/>
    </row>
    <row r="6443" spans="1:16" ht="16.5" customHeight="1">
      <c r="A6443" s="8"/>
      <c r="B6443" s="1"/>
      <c r="C6443" s="1"/>
      <c r="D6443" s="1"/>
      <c r="E6443" s="1"/>
      <c r="F6443" s="1"/>
      <c r="G6443" s="1"/>
      <c r="H6443" s="1"/>
      <c r="I6443" s="32"/>
      <c r="J6443" s="32"/>
      <c r="K6443" s="27"/>
      <c r="L6443" s="27"/>
      <c r="M6443" s="1"/>
      <c r="N6443" s="92"/>
      <c r="O6443" s="1"/>
      <c r="P6443" s="46"/>
    </row>
    <row r="6444" spans="1:16" ht="16.5" customHeight="1">
      <c r="A6444" s="8"/>
      <c r="B6444" s="1"/>
      <c r="C6444" s="1"/>
      <c r="D6444" s="1"/>
      <c r="E6444" s="1"/>
      <c r="F6444" s="1"/>
      <c r="G6444" s="1"/>
      <c r="H6444" s="1"/>
      <c r="I6444" s="32"/>
      <c r="J6444" s="32"/>
      <c r="K6444" s="27"/>
      <c r="L6444" s="27"/>
      <c r="M6444" s="1"/>
      <c r="N6444" s="92"/>
      <c r="O6444" s="1"/>
      <c r="P6444" s="46"/>
    </row>
    <row r="6445" spans="1:16" ht="16.5" customHeight="1">
      <c r="A6445" s="8"/>
      <c r="B6445" s="1"/>
      <c r="C6445" s="1"/>
      <c r="D6445" s="1"/>
      <c r="E6445" s="1"/>
      <c r="F6445" s="1"/>
      <c r="G6445" s="1"/>
      <c r="H6445" s="1"/>
      <c r="I6445" s="32"/>
      <c r="J6445" s="32"/>
      <c r="K6445" s="27"/>
      <c r="L6445" s="27"/>
      <c r="M6445" s="1"/>
      <c r="N6445" s="92"/>
      <c r="O6445" s="1"/>
      <c r="P6445" s="46"/>
    </row>
    <row r="6446" spans="1:16" ht="16.5" customHeight="1">
      <c r="A6446" s="8"/>
      <c r="B6446" s="1"/>
      <c r="C6446" s="1"/>
      <c r="D6446" s="1"/>
      <c r="E6446" s="1"/>
      <c r="F6446" s="1"/>
      <c r="G6446" s="1"/>
      <c r="H6446" s="1"/>
      <c r="I6446" s="32"/>
      <c r="J6446" s="32"/>
      <c r="K6446" s="27"/>
      <c r="L6446" s="27"/>
      <c r="M6446" s="1"/>
      <c r="N6446" s="92"/>
      <c r="O6446" s="1"/>
      <c r="P6446" s="46"/>
    </row>
    <row r="6447" spans="1:16" ht="16.5" customHeight="1">
      <c r="A6447" s="8"/>
      <c r="B6447" s="1"/>
      <c r="C6447" s="1"/>
      <c r="D6447" s="1"/>
      <c r="E6447" s="1"/>
      <c r="F6447" s="1"/>
      <c r="G6447" s="1"/>
      <c r="H6447" s="1"/>
      <c r="I6447" s="32"/>
      <c r="J6447" s="32"/>
      <c r="K6447" s="27"/>
      <c r="L6447" s="27"/>
      <c r="M6447" s="1"/>
      <c r="N6447" s="92"/>
      <c r="O6447" s="1"/>
      <c r="P6447" s="46"/>
    </row>
    <row r="6448" spans="1:16" ht="16.5" customHeight="1">
      <c r="A6448" s="8"/>
      <c r="B6448" s="1"/>
      <c r="C6448" s="1"/>
      <c r="D6448" s="1"/>
      <c r="E6448" s="1"/>
      <c r="F6448" s="1"/>
      <c r="G6448" s="1"/>
      <c r="H6448" s="1"/>
      <c r="I6448" s="32"/>
      <c r="J6448" s="32"/>
      <c r="K6448" s="27"/>
      <c r="L6448" s="27"/>
      <c r="M6448" s="1"/>
      <c r="N6448" s="92"/>
      <c r="O6448" s="1"/>
      <c r="P6448" s="46"/>
    </row>
    <row r="6449" spans="1:16" ht="16.5" customHeight="1">
      <c r="A6449" s="8"/>
      <c r="B6449" s="1"/>
      <c r="C6449" s="1"/>
      <c r="D6449" s="1"/>
      <c r="E6449" s="1"/>
      <c r="F6449" s="1"/>
      <c r="G6449" s="1"/>
      <c r="H6449" s="1"/>
      <c r="I6449" s="32"/>
      <c r="J6449" s="32"/>
      <c r="K6449" s="27"/>
      <c r="L6449" s="27"/>
      <c r="M6449" s="1"/>
      <c r="N6449" s="92"/>
      <c r="O6449" s="1"/>
      <c r="P6449" s="46"/>
    </row>
    <row r="6450" spans="1:16" ht="16.5" customHeight="1">
      <c r="A6450" s="8"/>
      <c r="B6450" s="1"/>
      <c r="C6450" s="1"/>
      <c r="D6450" s="1"/>
      <c r="E6450" s="1"/>
      <c r="F6450" s="1"/>
      <c r="G6450" s="1"/>
      <c r="H6450" s="1"/>
      <c r="I6450" s="32"/>
      <c r="J6450" s="32"/>
      <c r="K6450" s="27"/>
      <c r="L6450" s="27"/>
      <c r="M6450" s="1"/>
      <c r="N6450" s="92"/>
      <c r="O6450" s="1"/>
      <c r="P6450" s="46"/>
    </row>
    <row r="6451" spans="1:16" ht="16.5" customHeight="1">
      <c r="A6451" s="8"/>
      <c r="B6451" s="1"/>
      <c r="C6451" s="1"/>
      <c r="D6451" s="1"/>
      <c r="E6451" s="1"/>
      <c r="F6451" s="1"/>
      <c r="G6451" s="1"/>
      <c r="H6451" s="1"/>
      <c r="I6451" s="32"/>
      <c r="J6451" s="32"/>
      <c r="K6451" s="27"/>
      <c r="L6451" s="27"/>
      <c r="M6451" s="1"/>
      <c r="N6451" s="92"/>
      <c r="O6451" s="1"/>
      <c r="P6451" s="46"/>
    </row>
    <row r="6452" spans="1:16" ht="16.5" customHeight="1">
      <c r="A6452" s="8"/>
      <c r="B6452" s="1"/>
      <c r="C6452" s="1"/>
      <c r="D6452" s="1"/>
      <c r="E6452" s="1"/>
      <c r="F6452" s="1"/>
      <c r="G6452" s="1"/>
      <c r="H6452" s="1"/>
      <c r="I6452" s="32"/>
      <c r="J6452" s="32"/>
      <c r="K6452" s="27"/>
      <c r="L6452" s="27"/>
      <c r="M6452" s="1"/>
      <c r="N6452" s="92"/>
      <c r="O6452" s="1"/>
      <c r="P6452" s="46"/>
    </row>
    <row r="6453" spans="1:16" ht="16.5" customHeight="1">
      <c r="A6453" s="8"/>
      <c r="B6453" s="1"/>
      <c r="C6453" s="1"/>
      <c r="D6453" s="1"/>
      <c r="E6453" s="1"/>
      <c r="F6453" s="1"/>
      <c r="G6453" s="1"/>
      <c r="H6453" s="1"/>
      <c r="I6453" s="32"/>
      <c r="J6453" s="32"/>
      <c r="K6453" s="27"/>
      <c r="L6453" s="27"/>
      <c r="M6453" s="1"/>
      <c r="N6453" s="92"/>
      <c r="O6453" s="1"/>
      <c r="P6453" s="46"/>
    </row>
    <row r="6454" spans="1:16" ht="16.5" customHeight="1">
      <c r="A6454" s="8"/>
      <c r="B6454" s="1"/>
      <c r="C6454" s="1"/>
      <c r="D6454" s="1"/>
      <c r="E6454" s="1"/>
      <c r="F6454" s="1"/>
      <c r="G6454" s="1"/>
      <c r="H6454" s="1"/>
      <c r="I6454" s="32"/>
      <c r="J6454" s="32"/>
      <c r="K6454" s="27"/>
      <c r="L6454" s="27"/>
      <c r="M6454" s="1"/>
      <c r="N6454" s="92"/>
      <c r="O6454" s="1"/>
      <c r="P6454" s="46"/>
    </row>
    <row r="6455" spans="1:16" ht="16.5" customHeight="1">
      <c r="A6455" s="8"/>
      <c r="B6455" s="1"/>
      <c r="C6455" s="1"/>
      <c r="D6455" s="1"/>
      <c r="E6455" s="1"/>
      <c r="F6455" s="1"/>
      <c r="G6455" s="1"/>
      <c r="H6455" s="1"/>
      <c r="I6455" s="32"/>
      <c r="J6455" s="32"/>
      <c r="K6455" s="27"/>
      <c r="L6455" s="27"/>
      <c r="M6455" s="1"/>
      <c r="N6455" s="92"/>
      <c r="O6455" s="1"/>
      <c r="P6455" s="46"/>
    </row>
    <row r="6456" spans="1:16" ht="16.5" customHeight="1">
      <c r="A6456" s="8"/>
      <c r="B6456" s="1"/>
      <c r="C6456" s="1"/>
      <c r="D6456" s="1"/>
      <c r="E6456" s="1"/>
      <c r="F6456" s="1"/>
      <c r="G6456" s="1"/>
      <c r="H6456" s="1"/>
      <c r="I6456" s="32"/>
      <c r="J6456" s="32"/>
      <c r="K6456" s="27"/>
      <c r="L6456" s="27"/>
      <c r="M6456" s="1"/>
      <c r="N6456" s="92"/>
      <c r="O6456" s="1"/>
      <c r="P6456" s="46"/>
    </row>
    <row r="6457" spans="1:16" ht="16.5" customHeight="1">
      <c r="A6457" s="8"/>
      <c r="B6457" s="1"/>
      <c r="C6457" s="1"/>
      <c r="D6457" s="1"/>
      <c r="E6457" s="1"/>
      <c r="F6457" s="1"/>
      <c r="G6457" s="1"/>
      <c r="H6457" s="1"/>
      <c r="I6457" s="32"/>
      <c r="J6457" s="32"/>
      <c r="K6457" s="27"/>
      <c r="L6457" s="27"/>
      <c r="M6457" s="1"/>
      <c r="N6457" s="92"/>
      <c r="O6457" s="1"/>
      <c r="P6457" s="46"/>
    </row>
    <row r="6458" spans="1:16" ht="16.5" customHeight="1">
      <c r="A6458" s="8"/>
      <c r="B6458" s="1"/>
      <c r="C6458" s="1"/>
      <c r="D6458" s="1"/>
      <c r="E6458" s="1"/>
      <c r="F6458" s="1"/>
      <c r="G6458" s="1"/>
      <c r="H6458" s="1"/>
      <c r="I6458" s="32"/>
      <c r="J6458" s="32"/>
      <c r="K6458" s="27"/>
      <c r="L6458" s="27"/>
      <c r="M6458" s="1"/>
      <c r="N6458" s="92"/>
      <c r="O6458" s="1"/>
      <c r="P6458" s="46"/>
    </row>
    <row r="6459" spans="1:16" ht="16.5" customHeight="1">
      <c r="A6459" s="8"/>
      <c r="B6459" s="1"/>
      <c r="C6459" s="1"/>
      <c r="D6459" s="1"/>
      <c r="E6459" s="1"/>
      <c r="F6459" s="1"/>
      <c r="G6459" s="1"/>
      <c r="H6459" s="1"/>
      <c r="I6459" s="32"/>
      <c r="J6459" s="32"/>
      <c r="K6459" s="27"/>
      <c r="L6459" s="27"/>
      <c r="M6459" s="1"/>
      <c r="N6459" s="92"/>
      <c r="O6459" s="1"/>
      <c r="P6459" s="46"/>
    </row>
    <row r="6460" spans="1:16" ht="16.5" customHeight="1">
      <c r="A6460" s="8"/>
      <c r="B6460" s="1"/>
      <c r="C6460" s="1"/>
      <c r="D6460" s="1"/>
      <c r="E6460" s="1"/>
      <c r="F6460" s="1"/>
      <c r="G6460" s="1"/>
      <c r="H6460" s="1"/>
      <c r="I6460" s="32"/>
      <c r="J6460" s="32"/>
      <c r="K6460" s="27"/>
      <c r="L6460" s="27"/>
      <c r="M6460" s="1"/>
      <c r="N6460" s="92"/>
      <c r="O6460" s="1"/>
      <c r="P6460" s="46"/>
    </row>
    <row r="6461" spans="1:16" ht="16.5" customHeight="1">
      <c r="A6461" s="8"/>
      <c r="B6461" s="1"/>
      <c r="C6461" s="1"/>
      <c r="D6461" s="1"/>
      <c r="E6461" s="1"/>
      <c r="F6461" s="1"/>
      <c r="G6461" s="1"/>
      <c r="H6461" s="1"/>
      <c r="I6461" s="32"/>
      <c r="J6461" s="32"/>
      <c r="K6461" s="27"/>
      <c r="L6461" s="27"/>
      <c r="M6461" s="1"/>
      <c r="N6461" s="92"/>
      <c r="O6461" s="1"/>
      <c r="P6461" s="46"/>
    </row>
    <row r="6462" spans="1:16" ht="16.5" customHeight="1">
      <c r="A6462" s="8"/>
      <c r="B6462" s="1"/>
      <c r="C6462" s="1"/>
      <c r="D6462" s="1"/>
      <c r="E6462" s="1"/>
      <c r="F6462" s="1"/>
      <c r="G6462" s="1"/>
      <c r="H6462" s="1"/>
      <c r="I6462" s="32"/>
      <c r="J6462" s="32"/>
      <c r="K6462" s="27"/>
      <c r="L6462" s="27"/>
      <c r="M6462" s="1"/>
      <c r="N6462" s="92"/>
      <c r="O6462" s="1"/>
      <c r="P6462" s="46"/>
    </row>
    <row r="6463" spans="1:16" ht="16.5" customHeight="1">
      <c r="A6463" s="8"/>
      <c r="B6463" s="1"/>
      <c r="C6463" s="1"/>
      <c r="D6463" s="1"/>
      <c r="E6463" s="1"/>
      <c r="F6463" s="1"/>
      <c r="G6463" s="1"/>
      <c r="H6463" s="1"/>
      <c r="I6463" s="32"/>
      <c r="J6463" s="32"/>
      <c r="K6463" s="27"/>
      <c r="L6463" s="27"/>
      <c r="M6463" s="1"/>
      <c r="N6463" s="92"/>
      <c r="O6463" s="1"/>
      <c r="P6463" s="46"/>
    </row>
    <row r="6464" spans="1:16" ht="16.5" customHeight="1">
      <c r="A6464" s="8"/>
      <c r="B6464" s="1"/>
      <c r="C6464" s="1"/>
      <c r="D6464" s="1"/>
      <c r="E6464" s="1"/>
      <c r="F6464" s="1"/>
      <c r="G6464" s="1"/>
      <c r="H6464" s="1"/>
      <c r="I6464" s="32"/>
      <c r="J6464" s="32"/>
      <c r="K6464" s="27"/>
      <c r="L6464" s="27"/>
      <c r="M6464" s="1"/>
      <c r="N6464" s="92"/>
      <c r="O6464" s="1"/>
      <c r="P6464" s="46"/>
    </row>
    <row r="6465" spans="1:16" ht="16.5" customHeight="1">
      <c r="A6465" s="8"/>
      <c r="B6465" s="1"/>
      <c r="C6465" s="1"/>
      <c r="D6465" s="1"/>
      <c r="E6465" s="1"/>
      <c r="F6465" s="1"/>
      <c r="G6465" s="1"/>
      <c r="H6465" s="1"/>
      <c r="I6465" s="32"/>
      <c r="J6465" s="32"/>
      <c r="K6465" s="27"/>
      <c r="L6465" s="27"/>
      <c r="M6465" s="1"/>
      <c r="N6465" s="92"/>
      <c r="O6465" s="1"/>
      <c r="P6465" s="46"/>
    </row>
    <row r="6466" spans="1:16" ht="16.5" customHeight="1">
      <c r="A6466" s="8"/>
      <c r="B6466" s="1"/>
      <c r="C6466" s="1"/>
      <c r="D6466" s="1"/>
      <c r="E6466" s="1"/>
      <c r="F6466" s="1"/>
      <c r="G6466" s="1"/>
      <c r="H6466" s="1"/>
      <c r="I6466" s="32"/>
      <c r="J6466" s="32"/>
      <c r="K6466" s="27"/>
      <c r="L6466" s="27"/>
      <c r="M6466" s="1"/>
      <c r="N6466" s="92"/>
      <c r="O6466" s="1"/>
      <c r="P6466" s="46"/>
    </row>
    <row r="6467" spans="1:16" ht="16.5" customHeight="1">
      <c r="A6467" s="8"/>
      <c r="B6467" s="1"/>
      <c r="C6467" s="1"/>
      <c r="D6467" s="1"/>
      <c r="E6467" s="1"/>
      <c r="F6467" s="1"/>
      <c r="G6467" s="1"/>
      <c r="H6467" s="1"/>
      <c r="I6467" s="32"/>
      <c r="J6467" s="32"/>
      <c r="K6467" s="27"/>
      <c r="L6467" s="27"/>
      <c r="M6467" s="1"/>
      <c r="N6467" s="92"/>
      <c r="O6467" s="1"/>
      <c r="P6467" s="46"/>
    </row>
    <row r="6468" spans="1:16" ht="16.5" customHeight="1">
      <c r="A6468" s="8"/>
      <c r="B6468" s="1"/>
      <c r="C6468" s="1"/>
      <c r="D6468" s="1"/>
      <c r="E6468" s="1"/>
      <c r="F6468" s="1"/>
      <c r="G6468" s="1"/>
      <c r="H6468" s="1"/>
      <c r="I6468" s="32"/>
      <c r="J6468" s="32"/>
      <c r="K6468" s="27"/>
      <c r="L6468" s="27"/>
      <c r="M6468" s="1"/>
      <c r="N6468" s="92"/>
      <c r="O6468" s="1"/>
      <c r="P6468" s="46"/>
    </row>
    <row r="6469" spans="1:16" ht="16.5" customHeight="1">
      <c r="A6469" s="8"/>
      <c r="B6469" s="1"/>
      <c r="C6469" s="1"/>
      <c r="D6469" s="1"/>
      <c r="E6469" s="1"/>
      <c r="F6469" s="1"/>
      <c r="G6469" s="1"/>
      <c r="H6469" s="1"/>
      <c r="I6469" s="32"/>
      <c r="J6469" s="32"/>
      <c r="K6469" s="27"/>
      <c r="L6469" s="27"/>
      <c r="M6469" s="1"/>
      <c r="N6469" s="92"/>
      <c r="O6469" s="1"/>
      <c r="P6469" s="46"/>
    </row>
    <row r="6470" spans="1:16" ht="16.5" customHeight="1">
      <c r="A6470" s="8"/>
      <c r="B6470" s="1"/>
      <c r="C6470" s="1"/>
      <c r="D6470" s="1"/>
      <c r="E6470" s="1"/>
      <c r="F6470" s="1"/>
      <c r="G6470" s="1"/>
      <c r="H6470" s="1"/>
      <c r="I6470" s="32"/>
      <c r="J6470" s="32"/>
      <c r="K6470" s="27"/>
      <c r="L6470" s="27"/>
      <c r="M6470" s="1"/>
      <c r="N6470" s="92"/>
      <c r="O6470" s="1"/>
      <c r="P6470" s="46"/>
    </row>
    <row r="6471" spans="1:16" ht="16.5" customHeight="1">
      <c r="A6471" s="8"/>
      <c r="B6471" s="1"/>
      <c r="C6471" s="1"/>
      <c r="D6471" s="1"/>
      <c r="E6471" s="1"/>
      <c r="F6471" s="1"/>
      <c r="G6471" s="1"/>
      <c r="H6471" s="1"/>
      <c r="I6471" s="32"/>
      <c r="J6471" s="32"/>
      <c r="K6471" s="27"/>
      <c r="L6471" s="27"/>
      <c r="M6471" s="1"/>
      <c r="N6471" s="92"/>
      <c r="O6471" s="1"/>
      <c r="P6471" s="46"/>
    </row>
    <row r="6472" spans="1:16" ht="16.5" customHeight="1">
      <c r="A6472" s="8"/>
      <c r="B6472" s="1"/>
      <c r="C6472" s="1"/>
      <c r="D6472" s="1"/>
      <c r="E6472" s="1"/>
      <c r="F6472" s="1"/>
      <c r="G6472" s="1"/>
      <c r="H6472" s="1"/>
      <c r="I6472" s="32"/>
      <c r="J6472" s="32"/>
      <c r="K6472" s="27"/>
      <c r="L6472" s="27"/>
      <c r="M6472" s="1"/>
      <c r="N6472" s="92"/>
      <c r="O6472" s="1"/>
      <c r="P6472" s="46"/>
    </row>
    <row r="6473" spans="1:16" ht="16.5" customHeight="1">
      <c r="A6473" s="8"/>
      <c r="B6473" s="1"/>
      <c r="C6473" s="1"/>
      <c r="D6473" s="1"/>
      <c r="E6473" s="1"/>
      <c r="F6473" s="1"/>
      <c r="G6473" s="1"/>
      <c r="H6473" s="1"/>
      <c r="I6473" s="32"/>
      <c r="J6473" s="32"/>
      <c r="K6473" s="27"/>
      <c r="L6473" s="27"/>
      <c r="M6473" s="1"/>
      <c r="N6473" s="92"/>
      <c r="O6473" s="1"/>
      <c r="P6473" s="46"/>
    </row>
    <row r="6474" spans="1:16" ht="16.5" customHeight="1">
      <c r="A6474" s="8"/>
      <c r="B6474" s="1"/>
      <c r="C6474" s="1"/>
      <c r="D6474" s="1"/>
      <c r="E6474" s="1"/>
      <c r="F6474" s="1"/>
      <c r="G6474" s="1"/>
      <c r="H6474" s="1"/>
      <c r="I6474" s="32"/>
      <c r="J6474" s="32"/>
      <c r="K6474" s="27"/>
      <c r="L6474" s="27"/>
      <c r="M6474" s="1"/>
      <c r="N6474" s="92"/>
      <c r="O6474" s="1"/>
      <c r="P6474" s="46"/>
    </row>
    <row r="6475" spans="1:16" ht="16.5" customHeight="1">
      <c r="A6475" s="8"/>
      <c r="B6475" s="1"/>
      <c r="C6475" s="1"/>
      <c r="D6475" s="1"/>
      <c r="E6475" s="1"/>
      <c r="F6475" s="1"/>
      <c r="G6475" s="1"/>
      <c r="H6475" s="1"/>
      <c r="I6475" s="32"/>
      <c r="J6475" s="32"/>
      <c r="K6475" s="27"/>
      <c r="L6475" s="27"/>
      <c r="M6475" s="1"/>
      <c r="N6475" s="92"/>
      <c r="O6475" s="1"/>
      <c r="P6475" s="46"/>
    </row>
    <row r="6476" spans="1:16" ht="16.5" customHeight="1">
      <c r="A6476" s="8"/>
      <c r="B6476" s="1"/>
      <c r="C6476" s="1"/>
      <c r="D6476" s="1"/>
      <c r="E6476" s="1"/>
      <c r="F6476" s="1"/>
      <c r="G6476" s="1"/>
      <c r="H6476" s="1"/>
      <c r="I6476" s="32"/>
      <c r="J6476" s="32"/>
      <c r="K6476" s="27"/>
      <c r="L6476" s="27"/>
      <c r="M6476" s="1"/>
      <c r="N6476" s="92"/>
      <c r="O6476" s="1"/>
      <c r="P6476" s="46"/>
    </row>
    <row r="6477" spans="1:16" ht="16.5" customHeight="1">
      <c r="A6477" s="8"/>
      <c r="B6477" s="1"/>
      <c r="C6477" s="1"/>
      <c r="D6477" s="1"/>
      <c r="E6477" s="1"/>
      <c r="F6477" s="1"/>
      <c r="G6477" s="1"/>
      <c r="H6477" s="1"/>
      <c r="I6477" s="32"/>
      <c r="J6477" s="32"/>
      <c r="K6477" s="27"/>
      <c r="L6477" s="27"/>
      <c r="M6477" s="1"/>
      <c r="N6477" s="92"/>
      <c r="O6477" s="1"/>
      <c r="P6477" s="46"/>
    </row>
    <row r="6478" spans="1:16" ht="16.5" customHeight="1">
      <c r="A6478" s="8"/>
      <c r="B6478" s="1"/>
      <c r="C6478" s="1"/>
      <c r="D6478" s="1"/>
      <c r="E6478" s="1"/>
      <c r="F6478" s="1"/>
      <c r="G6478" s="1"/>
      <c r="H6478" s="1"/>
      <c r="I6478" s="32"/>
      <c r="J6478" s="32"/>
      <c r="K6478" s="27"/>
      <c r="L6478" s="27"/>
      <c r="M6478" s="1"/>
      <c r="N6478" s="92"/>
      <c r="O6478" s="1"/>
      <c r="P6478" s="46"/>
    </row>
    <row r="6479" spans="1:16" ht="16.5" customHeight="1">
      <c r="A6479" s="8"/>
      <c r="B6479" s="1"/>
      <c r="C6479" s="1"/>
      <c r="D6479" s="1"/>
      <c r="E6479" s="1"/>
      <c r="F6479" s="1"/>
      <c r="G6479" s="1"/>
      <c r="H6479" s="1"/>
      <c r="I6479" s="32"/>
      <c r="J6479" s="32"/>
      <c r="K6479" s="27"/>
      <c r="L6479" s="27"/>
      <c r="M6479" s="1"/>
      <c r="N6479" s="92"/>
      <c r="O6479" s="1"/>
      <c r="P6479" s="46"/>
    </row>
    <row r="6480" spans="1:16" ht="16.5" customHeight="1">
      <c r="A6480" s="8"/>
      <c r="B6480" s="1"/>
      <c r="C6480" s="1"/>
      <c r="D6480" s="1"/>
      <c r="E6480" s="1"/>
      <c r="F6480" s="1"/>
      <c r="G6480" s="1"/>
      <c r="H6480" s="1"/>
      <c r="I6480" s="32"/>
      <c r="J6480" s="32"/>
      <c r="K6480" s="27"/>
      <c r="L6480" s="27"/>
      <c r="M6480" s="1"/>
      <c r="N6480" s="92"/>
      <c r="O6480" s="1"/>
      <c r="P6480" s="46"/>
    </row>
    <row r="6481" spans="1:16" ht="16.5" customHeight="1">
      <c r="A6481" s="8"/>
      <c r="B6481" s="1"/>
      <c r="C6481" s="1"/>
      <c r="D6481" s="1"/>
      <c r="E6481" s="1"/>
      <c r="F6481" s="1"/>
      <c r="G6481" s="1"/>
      <c r="H6481" s="1"/>
      <c r="I6481" s="32"/>
      <c r="J6481" s="32"/>
      <c r="K6481" s="27"/>
      <c r="L6481" s="27"/>
      <c r="M6481" s="1"/>
      <c r="N6481" s="92"/>
      <c r="O6481" s="1"/>
      <c r="P6481" s="46"/>
    </row>
    <row r="6482" spans="1:16" ht="16.5" customHeight="1">
      <c r="A6482" s="8"/>
      <c r="B6482" s="1"/>
      <c r="C6482" s="1"/>
      <c r="D6482" s="1"/>
      <c r="E6482" s="1"/>
      <c r="F6482" s="1"/>
      <c r="G6482" s="1"/>
      <c r="H6482" s="1"/>
      <c r="I6482" s="32"/>
      <c r="J6482" s="32"/>
      <c r="K6482" s="27"/>
      <c r="L6482" s="27"/>
      <c r="M6482" s="1"/>
      <c r="N6482" s="92"/>
      <c r="O6482" s="1"/>
      <c r="P6482" s="46"/>
    </row>
    <row r="6483" spans="1:16" ht="16.5" customHeight="1">
      <c r="A6483" s="8"/>
      <c r="B6483" s="1"/>
      <c r="C6483" s="1"/>
      <c r="D6483" s="1"/>
      <c r="E6483" s="1"/>
      <c r="F6483" s="1"/>
      <c r="G6483" s="1"/>
      <c r="H6483" s="1"/>
      <c r="I6483" s="32"/>
      <c r="J6483" s="32"/>
      <c r="K6483" s="27"/>
      <c r="L6483" s="27"/>
      <c r="M6483" s="1"/>
      <c r="N6483" s="92"/>
      <c r="O6483" s="1"/>
      <c r="P6483" s="46"/>
    </row>
    <row r="6484" spans="1:16" ht="16.5" customHeight="1">
      <c r="A6484" s="8"/>
      <c r="B6484" s="1"/>
      <c r="C6484" s="1"/>
      <c r="D6484" s="1"/>
      <c r="E6484" s="1"/>
      <c r="F6484" s="1"/>
      <c r="G6484" s="1"/>
      <c r="H6484" s="1"/>
      <c r="I6484" s="32"/>
      <c r="J6484" s="32"/>
      <c r="K6484" s="27"/>
      <c r="L6484" s="27"/>
      <c r="M6484" s="1"/>
      <c r="N6484" s="92"/>
      <c r="O6484" s="1"/>
      <c r="P6484" s="46"/>
    </row>
    <row r="6485" spans="1:16" ht="16.5" customHeight="1">
      <c r="A6485" s="8"/>
      <c r="B6485" s="1"/>
      <c r="C6485" s="1"/>
      <c r="D6485" s="1"/>
      <c r="E6485" s="1"/>
      <c r="F6485" s="1"/>
      <c r="G6485" s="1"/>
      <c r="H6485" s="1"/>
      <c r="I6485" s="32"/>
      <c r="J6485" s="32"/>
      <c r="K6485" s="27"/>
      <c r="L6485" s="27"/>
      <c r="M6485" s="1"/>
      <c r="N6485" s="92"/>
      <c r="O6485" s="1"/>
      <c r="P6485" s="46"/>
    </row>
    <row r="6486" spans="1:16" ht="16.5" customHeight="1">
      <c r="A6486" s="8"/>
      <c r="B6486" s="1"/>
      <c r="C6486" s="1"/>
      <c r="D6486" s="1"/>
      <c r="E6486" s="1"/>
      <c r="F6486" s="1"/>
      <c r="G6486" s="1"/>
      <c r="H6486" s="1"/>
      <c r="I6486" s="32"/>
      <c r="J6486" s="32"/>
      <c r="K6486" s="27"/>
      <c r="L6486" s="27"/>
      <c r="M6486" s="1"/>
      <c r="N6486" s="92"/>
      <c r="O6486" s="1"/>
      <c r="P6486" s="46"/>
    </row>
    <row r="6487" spans="1:16" ht="16.5" customHeight="1">
      <c r="A6487" s="8"/>
      <c r="B6487" s="1"/>
      <c r="C6487" s="1"/>
      <c r="D6487" s="1"/>
      <c r="E6487" s="1"/>
      <c r="F6487" s="1"/>
      <c r="G6487" s="1"/>
      <c r="H6487" s="1"/>
      <c r="I6487" s="32"/>
      <c r="J6487" s="32"/>
      <c r="K6487" s="27"/>
      <c r="L6487" s="27"/>
      <c r="M6487" s="1"/>
      <c r="N6487" s="92"/>
      <c r="O6487" s="1"/>
      <c r="P6487" s="46"/>
    </row>
    <row r="6488" spans="1:16" ht="16.5" customHeight="1">
      <c r="A6488" s="8"/>
      <c r="B6488" s="1"/>
      <c r="C6488" s="1"/>
      <c r="D6488" s="1"/>
      <c r="E6488" s="1"/>
      <c r="F6488" s="1"/>
      <c r="G6488" s="1"/>
      <c r="H6488" s="1"/>
      <c r="I6488" s="32"/>
      <c r="J6488" s="32"/>
      <c r="K6488" s="27"/>
      <c r="L6488" s="27"/>
      <c r="M6488" s="1"/>
      <c r="N6488" s="92"/>
      <c r="O6488" s="1"/>
      <c r="P6488" s="46"/>
    </row>
    <row r="6489" spans="1:16" ht="16.5" customHeight="1">
      <c r="A6489" s="8"/>
      <c r="B6489" s="1"/>
      <c r="C6489" s="1"/>
      <c r="D6489" s="1"/>
      <c r="E6489" s="1"/>
      <c r="F6489" s="1"/>
      <c r="G6489" s="1"/>
      <c r="H6489" s="1"/>
      <c r="I6489" s="32"/>
      <c r="J6489" s="32"/>
      <c r="K6489" s="27"/>
      <c r="L6489" s="27"/>
      <c r="M6489" s="1"/>
      <c r="N6489" s="92"/>
      <c r="O6489" s="1"/>
      <c r="P6489" s="46"/>
    </row>
    <row r="6490" spans="1:16" ht="16.5" customHeight="1">
      <c r="A6490" s="8"/>
      <c r="B6490" s="1"/>
      <c r="C6490" s="1"/>
      <c r="D6490" s="1"/>
      <c r="E6490" s="1"/>
      <c r="F6490" s="1"/>
      <c r="G6490" s="1"/>
      <c r="H6490" s="1"/>
      <c r="I6490" s="32"/>
      <c r="J6490" s="32"/>
      <c r="K6490" s="27"/>
      <c r="L6490" s="27"/>
      <c r="M6490" s="1"/>
      <c r="N6490" s="92"/>
      <c r="O6490" s="1"/>
      <c r="P6490" s="46"/>
    </row>
    <row r="6491" spans="1:16" ht="16.5" customHeight="1">
      <c r="A6491" s="8"/>
      <c r="B6491" s="1"/>
      <c r="C6491" s="1"/>
      <c r="D6491" s="1"/>
      <c r="E6491" s="1"/>
      <c r="F6491" s="1"/>
      <c r="G6491" s="1"/>
      <c r="H6491" s="1"/>
      <c r="I6491" s="32"/>
      <c r="J6491" s="32"/>
      <c r="K6491" s="27"/>
      <c r="L6491" s="27"/>
      <c r="M6491" s="1"/>
      <c r="N6491" s="92"/>
      <c r="O6491" s="1"/>
      <c r="P6491" s="46"/>
    </row>
    <row r="6492" spans="1:16" ht="16.5" customHeight="1">
      <c r="A6492" s="8"/>
      <c r="B6492" s="1"/>
      <c r="C6492" s="1"/>
      <c r="D6492" s="1"/>
      <c r="E6492" s="1"/>
      <c r="F6492" s="1"/>
      <c r="G6492" s="1"/>
      <c r="H6492" s="1"/>
      <c r="I6492" s="32"/>
      <c r="J6492" s="32"/>
      <c r="K6492" s="27"/>
      <c r="L6492" s="27"/>
      <c r="M6492" s="1"/>
      <c r="N6492" s="92"/>
      <c r="O6492" s="1"/>
      <c r="P6492" s="46"/>
    </row>
    <row r="6493" spans="1:16" ht="16.5" customHeight="1">
      <c r="A6493" s="8"/>
      <c r="B6493" s="1"/>
      <c r="C6493" s="1"/>
      <c r="D6493" s="1"/>
      <c r="E6493" s="1"/>
      <c r="F6493" s="1"/>
      <c r="G6493" s="1"/>
      <c r="H6493" s="1"/>
      <c r="I6493" s="32"/>
      <c r="J6493" s="32"/>
      <c r="K6493" s="27"/>
      <c r="L6493" s="27"/>
      <c r="M6493" s="1"/>
      <c r="N6493" s="92"/>
      <c r="O6493" s="1"/>
      <c r="P6493" s="46"/>
    </row>
    <row r="6494" spans="1:16" ht="16.5" customHeight="1">
      <c r="A6494" s="8"/>
      <c r="B6494" s="1"/>
      <c r="C6494" s="1"/>
      <c r="D6494" s="1"/>
      <c r="E6494" s="1"/>
      <c r="F6494" s="1"/>
      <c r="G6494" s="1"/>
      <c r="H6494" s="1"/>
      <c r="I6494" s="32"/>
      <c r="J6494" s="32"/>
      <c r="K6494" s="27"/>
      <c r="L6494" s="27"/>
      <c r="M6494" s="1"/>
      <c r="N6494" s="92"/>
      <c r="O6494" s="1"/>
      <c r="P6494" s="46"/>
    </row>
    <row r="6495" spans="1:16" ht="16.5" customHeight="1">
      <c r="A6495" s="8"/>
      <c r="B6495" s="1"/>
      <c r="C6495" s="1"/>
      <c r="D6495" s="1"/>
      <c r="E6495" s="1"/>
      <c r="F6495" s="1"/>
      <c r="G6495" s="1"/>
      <c r="H6495" s="1"/>
      <c r="I6495" s="32"/>
      <c r="J6495" s="32"/>
      <c r="K6495" s="27"/>
      <c r="L6495" s="27"/>
      <c r="M6495" s="1"/>
      <c r="N6495" s="92"/>
      <c r="O6495" s="1"/>
      <c r="P6495" s="46"/>
    </row>
    <row r="6496" spans="1:16" ht="16.5" customHeight="1">
      <c r="A6496" s="8"/>
      <c r="B6496" s="1"/>
      <c r="C6496" s="1"/>
      <c r="D6496" s="1"/>
      <c r="E6496" s="1"/>
      <c r="F6496" s="1"/>
      <c r="G6496" s="1"/>
      <c r="H6496" s="1"/>
      <c r="I6496" s="32"/>
      <c r="J6496" s="32"/>
      <c r="K6496" s="27"/>
      <c r="L6496" s="27"/>
      <c r="M6496" s="1"/>
      <c r="N6496" s="92"/>
      <c r="O6496" s="1"/>
      <c r="P6496" s="46"/>
    </row>
    <row r="6497" spans="1:16" ht="16.5" customHeight="1">
      <c r="A6497" s="8"/>
      <c r="B6497" s="1"/>
      <c r="C6497" s="1"/>
      <c r="D6497" s="1"/>
      <c r="E6497" s="1"/>
      <c r="F6497" s="1"/>
      <c r="G6497" s="1"/>
      <c r="H6497" s="1"/>
      <c r="I6497" s="32"/>
      <c r="J6497" s="32"/>
      <c r="K6497" s="27"/>
      <c r="L6497" s="27"/>
      <c r="M6497" s="1"/>
      <c r="N6497" s="92"/>
      <c r="O6497" s="1"/>
      <c r="P6497" s="46"/>
    </row>
    <row r="6498" spans="1:16" ht="16.5" customHeight="1">
      <c r="A6498" s="8"/>
      <c r="B6498" s="1"/>
      <c r="C6498" s="1"/>
      <c r="D6498" s="1"/>
      <c r="E6498" s="1"/>
      <c r="F6498" s="1"/>
      <c r="G6498" s="1"/>
      <c r="H6498" s="1"/>
      <c r="I6498" s="32"/>
      <c r="J6498" s="32"/>
      <c r="K6498" s="27"/>
      <c r="L6498" s="27"/>
      <c r="M6498" s="1"/>
      <c r="N6498" s="92"/>
      <c r="O6498" s="1"/>
      <c r="P6498" s="46"/>
    </row>
    <row r="6499" spans="1:16" ht="16.5" customHeight="1">
      <c r="A6499" s="8"/>
      <c r="B6499" s="1"/>
      <c r="C6499" s="1"/>
      <c r="D6499" s="1"/>
      <c r="E6499" s="1"/>
      <c r="F6499" s="1"/>
      <c r="G6499" s="1"/>
      <c r="H6499" s="1"/>
      <c r="I6499" s="32"/>
      <c r="J6499" s="32"/>
      <c r="K6499" s="27"/>
      <c r="L6499" s="27"/>
      <c r="M6499" s="1"/>
      <c r="N6499" s="92"/>
      <c r="O6499" s="1"/>
      <c r="P6499" s="46"/>
    </row>
    <row r="6500" spans="1:16" ht="16.5" customHeight="1">
      <c r="A6500" s="8"/>
      <c r="B6500" s="1"/>
      <c r="C6500" s="1"/>
      <c r="D6500" s="1"/>
      <c r="E6500" s="1"/>
      <c r="F6500" s="1"/>
      <c r="G6500" s="1"/>
      <c r="H6500" s="1"/>
      <c r="I6500" s="32"/>
      <c r="J6500" s="32"/>
      <c r="K6500" s="27"/>
      <c r="L6500" s="27"/>
      <c r="M6500" s="1"/>
      <c r="N6500" s="92"/>
      <c r="O6500" s="1"/>
      <c r="P6500" s="46"/>
    </row>
    <row r="6501" spans="1:16" ht="16.5" customHeight="1">
      <c r="A6501" s="8"/>
      <c r="B6501" s="1"/>
      <c r="C6501" s="1"/>
      <c r="D6501" s="1"/>
      <c r="E6501" s="1"/>
      <c r="F6501" s="1"/>
      <c r="G6501" s="1"/>
      <c r="H6501" s="1"/>
      <c r="I6501" s="32"/>
      <c r="J6501" s="32"/>
      <c r="K6501" s="27"/>
      <c r="L6501" s="27"/>
      <c r="M6501" s="1"/>
      <c r="N6501" s="92"/>
      <c r="O6501" s="1"/>
      <c r="P6501" s="46"/>
    </row>
    <row r="6502" spans="1:16" ht="16.5" customHeight="1">
      <c r="A6502" s="8"/>
      <c r="B6502" s="1"/>
      <c r="C6502" s="1"/>
      <c r="D6502" s="1"/>
      <c r="E6502" s="1"/>
      <c r="F6502" s="1"/>
      <c r="G6502" s="1"/>
      <c r="H6502" s="1"/>
      <c r="I6502" s="32"/>
      <c r="J6502" s="32"/>
      <c r="K6502" s="27"/>
      <c r="L6502" s="27"/>
      <c r="M6502" s="1"/>
      <c r="N6502" s="92"/>
      <c r="O6502" s="1"/>
      <c r="P6502" s="46"/>
    </row>
    <row r="6503" spans="1:16" ht="16.5" customHeight="1">
      <c r="A6503" s="8"/>
      <c r="B6503" s="1"/>
      <c r="C6503" s="1"/>
      <c r="D6503" s="1"/>
      <c r="E6503" s="1"/>
      <c r="F6503" s="1"/>
      <c r="G6503" s="1"/>
      <c r="H6503" s="1"/>
      <c r="I6503" s="32"/>
      <c r="J6503" s="32"/>
      <c r="K6503" s="27"/>
      <c r="L6503" s="27"/>
      <c r="M6503" s="1"/>
      <c r="N6503" s="92"/>
      <c r="O6503" s="1"/>
      <c r="P6503" s="46"/>
    </row>
    <row r="6504" spans="1:16" ht="16.5" customHeight="1">
      <c r="A6504" s="8"/>
      <c r="B6504" s="1"/>
      <c r="C6504" s="1"/>
      <c r="D6504" s="1"/>
      <c r="E6504" s="1"/>
      <c r="F6504" s="1"/>
      <c r="G6504" s="1"/>
      <c r="H6504" s="1"/>
      <c r="I6504" s="32"/>
      <c r="J6504" s="32"/>
      <c r="K6504" s="27"/>
      <c r="L6504" s="27"/>
      <c r="M6504" s="1"/>
      <c r="N6504" s="92"/>
      <c r="O6504" s="1"/>
      <c r="P6504" s="46"/>
    </row>
    <row r="6505" spans="1:16" ht="16.5" customHeight="1">
      <c r="A6505" s="8"/>
      <c r="B6505" s="1"/>
      <c r="C6505" s="1"/>
      <c r="D6505" s="1"/>
      <c r="E6505" s="1"/>
      <c r="F6505" s="1"/>
      <c r="G6505" s="1"/>
      <c r="H6505" s="1"/>
      <c r="I6505" s="32"/>
      <c r="J6505" s="32"/>
      <c r="K6505" s="27"/>
      <c r="L6505" s="27"/>
      <c r="M6505" s="1"/>
      <c r="N6505" s="92"/>
      <c r="O6505" s="1"/>
      <c r="P6505" s="46"/>
    </row>
    <row r="6506" spans="1:16" ht="16.5" customHeight="1">
      <c r="A6506" s="8"/>
      <c r="B6506" s="1"/>
      <c r="C6506" s="1"/>
      <c r="D6506" s="1"/>
      <c r="E6506" s="1"/>
      <c r="F6506" s="1"/>
      <c r="G6506" s="1"/>
      <c r="H6506" s="1"/>
      <c r="I6506" s="32"/>
      <c r="J6506" s="32"/>
      <c r="K6506" s="27"/>
      <c r="L6506" s="27"/>
      <c r="M6506" s="1"/>
      <c r="N6506" s="92"/>
      <c r="O6506" s="1"/>
      <c r="P6506" s="46"/>
    </row>
    <row r="6507" spans="1:16" ht="16.5" customHeight="1">
      <c r="A6507" s="8"/>
      <c r="B6507" s="1"/>
      <c r="C6507" s="1"/>
      <c r="D6507" s="1"/>
      <c r="E6507" s="1"/>
      <c r="F6507" s="1"/>
      <c r="G6507" s="1"/>
      <c r="H6507" s="1"/>
      <c r="I6507" s="32"/>
      <c r="J6507" s="32"/>
      <c r="K6507" s="27"/>
      <c r="L6507" s="27"/>
      <c r="M6507" s="1"/>
      <c r="N6507" s="92"/>
      <c r="O6507" s="1"/>
      <c r="P6507" s="46"/>
    </row>
    <row r="6508" spans="1:16" ht="16.5" customHeight="1">
      <c r="A6508" s="8"/>
      <c r="B6508" s="1"/>
      <c r="C6508" s="1"/>
      <c r="D6508" s="1"/>
      <c r="E6508" s="1"/>
      <c r="F6508" s="1"/>
      <c r="G6508" s="1"/>
      <c r="H6508" s="1"/>
      <c r="I6508" s="32"/>
      <c r="J6508" s="32"/>
      <c r="K6508" s="27"/>
      <c r="L6508" s="27"/>
      <c r="M6508" s="1"/>
      <c r="N6508" s="92"/>
      <c r="O6508" s="1"/>
      <c r="P6508" s="46"/>
    </row>
    <row r="6509" spans="1:16" ht="16.5" customHeight="1">
      <c r="A6509" s="8"/>
      <c r="B6509" s="1"/>
      <c r="C6509" s="1"/>
      <c r="D6509" s="1"/>
      <c r="E6509" s="1"/>
      <c r="F6509" s="1"/>
      <c r="G6509" s="1"/>
      <c r="H6509" s="1"/>
      <c r="I6509" s="32"/>
      <c r="J6509" s="32"/>
      <c r="K6509" s="27"/>
      <c r="L6509" s="27"/>
      <c r="M6509" s="1"/>
      <c r="N6509" s="92"/>
      <c r="O6509" s="1"/>
      <c r="P6509" s="46"/>
    </row>
    <row r="6510" spans="1:16" ht="16.5" customHeight="1">
      <c r="A6510" s="8"/>
      <c r="B6510" s="1"/>
      <c r="C6510" s="1"/>
      <c r="D6510" s="1"/>
      <c r="E6510" s="1"/>
      <c r="F6510" s="1"/>
      <c r="G6510" s="1"/>
      <c r="H6510" s="1"/>
      <c r="I6510" s="32"/>
      <c r="J6510" s="32"/>
      <c r="K6510" s="27"/>
      <c r="L6510" s="27"/>
      <c r="M6510" s="1"/>
      <c r="N6510" s="92"/>
      <c r="O6510" s="1"/>
      <c r="P6510" s="46"/>
    </row>
    <row r="6511" spans="1:16" ht="16.5" customHeight="1">
      <c r="A6511" s="8"/>
      <c r="B6511" s="1"/>
      <c r="C6511" s="1"/>
      <c r="D6511" s="1"/>
      <c r="E6511" s="1"/>
      <c r="F6511" s="1"/>
      <c r="G6511" s="1"/>
      <c r="H6511" s="1"/>
      <c r="I6511" s="32"/>
      <c r="J6511" s="32"/>
      <c r="K6511" s="27"/>
      <c r="L6511" s="27"/>
      <c r="M6511" s="1"/>
      <c r="N6511" s="92"/>
      <c r="O6511" s="1"/>
      <c r="P6511" s="46"/>
    </row>
    <row r="6512" spans="1:16" ht="16.5" customHeight="1">
      <c r="A6512" s="8"/>
      <c r="B6512" s="1"/>
      <c r="C6512" s="1"/>
      <c r="D6512" s="1"/>
      <c r="E6512" s="1"/>
      <c r="F6512" s="1"/>
      <c r="G6512" s="1"/>
      <c r="H6512" s="1"/>
      <c r="I6512" s="32"/>
      <c r="J6512" s="32"/>
      <c r="K6512" s="27"/>
      <c r="L6512" s="27"/>
      <c r="M6512" s="1"/>
      <c r="N6512" s="92"/>
      <c r="O6512" s="1"/>
      <c r="P6512" s="46"/>
    </row>
    <row r="6513" spans="1:16" ht="16.5" customHeight="1">
      <c r="A6513" s="8"/>
      <c r="B6513" s="1"/>
      <c r="C6513" s="1"/>
      <c r="D6513" s="1"/>
      <c r="E6513" s="1"/>
      <c r="F6513" s="1"/>
      <c r="G6513" s="1"/>
      <c r="H6513" s="1"/>
      <c r="I6513" s="32"/>
      <c r="J6513" s="32"/>
      <c r="K6513" s="27"/>
      <c r="L6513" s="27"/>
      <c r="M6513" s="1"/>
      <c r="N6513" s="92"/>
      <c r="O6513" s="1"/>
      <c r="P6513" s="46"/>
    </row>
    <row r="6514" spans="1:16" ht="16.5" customHeight="1">
      <c r="A6514" s="8"/>
      <c r="B6514" s="1"/>
      <c r="C6514" s="1"/>
      <c r="D6514" s="1"/>
      <c r="E6514" s="1"/>
      <c r="F6514" s="1"/>
      <c r="G6514" s="1"/>
      <c r="H6514" s="1"/>
      <c r="I6514" s="32"/>
      <c r="J6514" s="32"/>
      <c r="K6514" s="27"/>
      <c r="L6514" s="27"/>
      <c r="M6514" s="1"/>
      <c r="N6514" s="92"/>
      <c r="O6514" s="1"/>
      <c r="P6514" s="46"/>
    </row>
    <row r="6515" spans="1:16" ht="16.5" customHeight="1">
      <c r="A6515" s="8"/>
      <c r="B6515" s="1"/>
      <c r="C6515" s="1"/>
      <c r="D6515" s="1"/>
      <c r="E6515" s="1"/>
      <c r="F6515" s="1"/>
      <c r="G6515" s="1"/>
      <c r="H6515" s="1"/>
      <c r="I6515" s="32"/>
      <c r="J6515" s="32"/>
      <c r="K6515" s="27"/>
      <c r="L6515" s="27"/>
      <c r="M6515" s="1"/>
      <c r="N6515" s="92"/>
      <c r="O6515" s="1"/>
      <c r="P6515" s="46"/>
    </row>
    <row r="6516" spans="1:16" ht="16.5" customHeight="1">
      <c r="A6516" s="8"/>
      <c r="B6516" s="1"/>
      <c r="C6516" s="1"/>
      <c r="D6516" s="1"/>
      <c r="E6516" s="1"/>
      <c r="F6516" s="1"/>
      <c r="G6516" s="1"/>
      <c r="H6516" s="1"/>
      <c r="I6516" s="32"/>
      <c r="J6516" s="32"/>
      <c r="K6516" s="27"/>
      <c r="L6516" s="27"/>
      <c r="M6516" s="1"/>
      <c r="N6516" s="92"/>
      <c r="O6516" s="1"/>
      <c r="P6516" s="46"/>
    </row>
    <row r="6517" spans="1:16" ht="16.5" customHeight="1">
      <c r="A6517" s="8"/>
      <c r="B6517" s="1"/>
      <c r="C6517" s="1"/>
      <c r="D6517" s="1"/>
      <c r="E6517" s="1"/>
      <c r="F6517" s="1"/>
      <c r="G6517" s="1"/>
      <c r="H6517" s="1"/>
      <c r="I6517" s="32"/>
      <c r="J6517" s="32"/>
      <c r="K6517" s="27"/>
      <c r="L6517" s="27"/>
      <c r="M6517" s="1"/>
      <c r="N6517" s="92"/>
      <c r="O6517" s="1"/>
      <c r="P6517" s="46"/>
    </row>
    <row r="6518" spans="1:16" ht="16.5" customHeight="1">
      <c r="A6518" s="8"/>
      <c r="B6518" s="1"/>
      <c r="C6518" s="1"/>
      <c r="D6518" s="1"/>
      <c r="E6518" s="1"/>
      <c r="F6518" s="1"/>
      <c r="G6518" s="1"/>
      <c r="H6518" s="1"/>
      <c r="I6518" s="32"/>
      <c r="J6518" s="32"/>
      <c r="K6518" s="27"/>
      <c r="L6518" s="27"/>
      <c r="M6518" s="1"/>
      <c r="N6518" s="92"/>
      <c r="O6518" s="1"/>
      <c r="P6518" s="46"/>
    </row>
    <row r="6519" spans="1:16" ht="16.5" customHeight="1">
      <c r="A6519" s="8"/>
      <c r="B6519" s="1"/>
      <c r="C6519" s="1"/>
      <c r="D6519" s="1"/>
      <c r="E6519" s="1"/>
      <c r="F6519" s="1"/>
      <c r="G6519" s="1"/>
      <c r="H6519" s="1"/>
      <c r="I6519" s="32"/>
      <c r="J6519" s="32"/>
      <c r="K6519" s="27"/>
      <c r="L6519" s="27"/>
      <c r="M6519" s="1"/>
      <c r="N6519" s="92"/>
      <c r="O6519" s="1"/>
      <c r="P6519" s="46"/>
    </row>
    <row r="6520" spans="1:16" ht="16.5" customHeight="1">
      <c r="A6520" s="8"/>
      <c r="B6520" s="1"/>
      <c r="C6520" s="1"/>
      <c r="D6520" s="1"/>
      <c r="E6520" s="1"/>
      <c r="F6520" s="1"/>
      <c r="G6520" s="1"/>
      <c r="H6520" s="1"/>
      <c r="I6520" s="32"/>
      <c r="J6520" s="32"/>
      <c r="K6520" s="27"/>
      <c r="L6520" s="27"/>
      <c r="M6520" s="1"/>
      <c r="N6520" s="92"/>
      <c r="O6520" s="1"/>
      <c r="P6520" s="46"/>
    </row>
    <row r="6521" spans="1:16" ht="16.5" customHeight="1">
      <c r="A6521" s="8"/>
      <c r="B6521" s="1"/>
      <c r="C6521" s="1"/>
      <c r="D6521" s="1"/>
      <c r="E6521" s="1"/>
      <c r="F6521" s="1"/>
      <c r="G6521" s="1"/>
      <c r="H6521" s="1"/>
      <c r="I6521" s="32"/>
      <c r="J6521" s="32"/>
      <c r="K6521" s="27"/>
      <c r="L6521" s="27"/>
      <c r="M6521" s="1"/>
      <c r="N6521" s="92"/>
      <c r="O6521" s="1"/>
      <c r="P6521" s="46"/>
    </row>
    <row r="6522" spans="1:16" ht="16.5" customHeight="1">
      <c r="A6522" s="8"/>
      <c r="B6522" s="1"/>
      <c r="C6522" s="1"/>
      <c r="D6522" s="1"/>
      <c r="E6522" s="1"/>
      <c r="F6522" s="1"/>
      <c r="G6522" s="1"/>
      <c r="H6522" s="1"/>
      <c r="I6522" s="32"/>
      <c r="J6522" s="32"/>
      <c r="K6522" s="27"/>
      <c r="L6522" s="27"/>
      <c r="M6522" s="1"/>
      <c r="N6522" s="92"/>
      <c r="O6522" s="1"/>
      <c r="P6522" s="46"/>
    </row>
    <row r="6523" spans="1:16" ht="16.5" customHeight="1">
      <c r="A6523" s="8"/>
      <c r="B6523" s="1"/>
      <c r="C6523" s="1"/>
      <c r="D6523" s="1"/>
      <c r="E6523" s="1"/>
      <c r="F6523" s="1"/>
      <c r="G6523" s="1"/>
      <c r="H6523" s="1"/>
      <c r="I6523" s="32"/>
      <c r="J6523" s="32"/>
      <c r="K6523" s="27"/>
      <c r="L6523" s="27"/>
      <c r="M6523" s="1"/>
      <c r="N6523" s="92"/>
      <c r="O6523" s="1"/>
      <c r="P6523" s="46"/>
    </row>
    <row r="6524" spans="1:16" ht="16.5" customHeight="1">
      <c r="A6524" s="8"/>
      <c r="B6524" s="1"/>
      <c r="C6524" s="1"/>
      <c r="D6524" s="1"/>
      <c r="E6524" s="1"/>
      <c r="F6524" s="1"/>
      <c r="G6524" s="1"/>
      <c r="H6524" s="1"/>
      <c r="I6524" s="32"/>
      <c r="J6524" s="32"/>
      <c r="K6524" s="27"/>
      <c r="L6524" s="27"/>
      <c r="M6524" s="1"/>
      <c r="N6524" s="92"/>
      <c r="O6524" s="1"/>
      <c r="P6524" s="46"/>
    </row>
    <row r="6525" spans="1:16" ht="16.5" customHeight="1">
      <c r="A6525" s="8"/>
      <c r="B6525" s="1"/>
      <c r="C6525" s="1"/>
      <c r="D6525" s="1"/>
      <c r="E6525" s="1"/>
      <c r="F6525" s="1"/>
      <c r="G6525" s="1"/>
      <c r="H6525" s="1"/>
      <c r="I6525" s="32"/>
      <c r="J6525" s="32"/>
      <c r="K6525" s="27"/>
      <c r="L6525" s="27"/>
      <c r="M6525" s="1"/>
      <c r="N6525" s="92"/>
      <c r="O6525" s="1"/>
      <c r="P6525" s="46"/>
    </row>
    <row r="6526" spans="1:16" ht="16.5" customHeight="1">
      <c r="A6526" s="8"/>
      <c r="B6526" s="1"/>
      <c r="C6526" s="1"/>
      <c r="D6526" s="1"/>
      <c r="E6526" s="1"/>
      <c r="F6526" s="1"/>
      <c r="G6526" s="1"/>
      <c r="H6526" s="1"/>
      <c r="I6526" s="32"/>
      <c r="J6526" s="32"/>
      <c r="K6526" s="27"/>
      <c r="L6526" s="27"/>
      <c r="M6526" s="1"/>
      <c r="N6526" s="92"/>
      <c r="O6526" s="1"/>
      <c r="P6526" s="46"/>
    </row>
    <row r="6527" spans="1:16" ht="16.5" customHeight="1">
      <c r="A6527" s="8"/>
      <c r="B6527" s="1"/>
      <c r="C6527" s="1"/>
      <c r="D6527" s="1"/>
      <c r="E6527" s="1"/>
      <c r="F6527" s="1"/>
      <c r="G6527" s="1"/>
      <c r="H6527" s="1"/>
      <c r="I6527" s="32"/>
      <c r="J6527" s="32"/>
      <c r="K6527" s="27"/>
      <c r="L6527" s="27"/>
      <c r="M6527" s="1"/>
      <c r="N6527" s="92"/>
      <c r="O6527" s="1"/>
      <c r="P6527" s="46"/>
    </row>
    <row r="6528" spans="1:16" ht="16.5" customHeight="1">
      <c r="A6528" s="8"/>
      <c r="B6528" s="1"/>
      <c r="C6528" s="1"/>
      <c r="D6528" s="1"/>
      <c r="E6528" s="1"/>
      <c r="F6528" s="1"/>
      <c r="G6528" s="1"/>
      <c r="H6528" s="1"/>
      <c r="I6528" s="32"/>
      <c r="J6528" s="32"/>
      <c r="K6528" s="27"/>
      <c r="L6528" s="27"/>
      <c r="M6528" s="1"/>
      <c r="N6528" s="92"/>
      <c r="O6528" s="1"/>
      <c r="P6528" s="46"/>
    </row>
    <row r="6529" spans="1:16" ht="16.5" customHeight="1">
      <c r="A6529" s="8"/>
      <c r="B6529" s="1"/>
      <c r="C6529" s="1"/>
      <c r="D6529" s="1"/>
      <c r="E6529" s="1"/>
      <c r="F6529" s="1"/>
      <c r="G6529" s="1"/>
      <c r="H6529" s="1"/>
      <c r="I6529" s="32"/>
      <c r="J6529" s="32"/>
      <c r="K6529" s="27"/>
      <c r="L6529" s="27"/>
      <c r="M6529" s="1"/>
      <c r="N6529" s="92"/>
      <c r="O6529" s="1"/>
      <c r="P6529" s="46"/>
    </row>
    <row r="6530" spans="1:16" ht="16.5" customHeight="1">
      <c r="A6530" s="8"/>
      <c r="B6530" s="1"/>
      <c r="C6530" s="1"/>
      <c r="D6530" s="1"/>
      <c r="E6530" s="1"/>
      <c r="F6530" s="1"/>
      <c r="G6530" s="1"/>
      <c r="H6530" s="1"/>
      <c r="I6530" s="32"/>
      <c r="J6530" s="32"/>
      <c r="K6530" s="27"/>
      <c r="L6530" s="27"/>
      <c r="M6530" s="1"/>
      <c r="N6530" s="92"/>
      <c r="O6530" s="1"/>
      <c r="P6530" s="46"/>
    </row>
    <row r="6531" spans="1:16" ht="16.5" customHeight="1">
      <c r="A6531" s="8"/>
      <c r="B6531" s="1"/>
      <c r="C6531" s="1"/>
      <c r="D6531" s="1"/>
      <c r="E6531" s="1"/>
      <c r="F6531" s="1"/>
      <c r="G6531" s="1"/>
      <c r="H6531" s="1"/>
      <c r="I6531" s="32"/>
      <c r="J6531" s="32"/>
      <c r="K6531" s="27"/>
      <c r="L6531" s="27"/>
      <c r="M6531" s="1"/>
      <c r="N6531" s="92"/>
      <c r="O6531" s="1"/>
      <c r="P6531" s="46"/>
    </row>
    <row r="6532" spans="1:16" ht="16.5" customHeight="1">
      <c r="A6532" s="8"/>
      <c r="B6532" s="1"/>
      <c r="C6532" s="1"/>
      <c r="D6532" s="1"/>
      <c r="E6532" s="1"/>
      <c r="F6532" s="1"/>
      <c r="G6532" s="1"/>
      <c r="H6532" s="1"/>
      <c r="I6532" s="32"/>
      <c r="J6532" s="32"/>
      <c r="K6532" s="27"/>
      <c r="L6532" s="27"/>
      <c r="M6532" s="1"/>
      <c r="N6532" s="92"/>
      <c r="O6532" s="1"/>
      <c r="P6532" s="46"/>
    </row>
    <row r="6533" spans="1:16" ht="16.5" customHeight="1">
      <c r="A6533" s="8"/>
      <c r="B6533" s="1"/>
      <c r="C6533" s="1"/>
      <c r="D6533" s="1"/>
      <c r="E6533" s="1"/>
      <c r="F6533" s="1"/>
      <c r="G6533" s="1"/>
      <c r="H6533" s="1"/>
      <c r="I6533" s="32"/>
      <c r="J6533" s="32"/>
      <c r="K6533" s="27"/>
      <c r="L6533" s="27"/>
      <c r="M6533" s="1"/>
      <c r="N6533" s="92"/>
      <c r="O6533" s="1"/>
      <c r="P6533" s="46"/>
    </row>
    <row r="6534" spans="1:16" ht="16.5" customHeight="1">
      <c r="A6534" s="8"/>
      <c r="B6534" s="1"/>
      <c r="C6534" s="1"/>
      <c r="D6534" s="1"/>
      <c r="E6534" s="1"/>
      <c r="F6534" s="1"/>
      <c r="G6534" s="1"/>
      <c r="H6534" s="1"/>
      <c r="I6534" s="32"/>
      <c r="J6534" s="32"/>
      <c r="K6534" s="27"/>
      <c r="L6534" s="27"/>
      <c r="M6534" s="1"/>
      <c r="N6534" s="92"/>
      <c r="O6534" s="1"/>
      <c r="P6534" s="46"/>
    </row>
    <row r="6535" spans="1:16" ht="16.5" customHeight="1">
      <c r="A6535" s="8"/>
      <c r="B6535" s="1"/>
      <c r="C6535" s="1"/>
      <c r="D6535" s="1"/>
      <c r="E6535" s="1"/>
      <c r="F6535" s="1"/>
      <c r="G6535" s="1"/>
      <c r="H6535" s="1"/>
      <c r="I6535" s="32"/>
      <c r="J6535" s="32"/>
      <c r="K6535" s="27"/>
      <c r="L6535" s="27"/>
      <c r="M6535" s="1"/>
      <c r="N6535" s="92"/>
      <c r="O6535" s="1"/>
      <c r="P6535" s="46"/>
    </row>
    <row r="6536" spans="1:16" ht="16.5" customHeight="1">
      <c r="A6536" s="8"/>
      <c r="B6536" s="1"/>
      <c r="C6536" s="1"/>
      <c r="D6536" s="1"/>
      <c r="E6536" s="1"/>
      <c r="F6536" s="1"/>
      <c r="G6536" s="1"/>
      <c r="H6536" s="1"/>
      <c r="I6536" s="32"/>
      <c r="J6536" s="32"/>
      <c r="K6536" s="27"/>
      <c r="L6536" s="27"/>
      <c r="M6536" s="1"/>
      <c r="N6536" s="92"/>
      <c r="O6536" s="1"/>
      <c r="P6536" s="46"/>
    </row>
    <row r="6537" spans="1:16" ht="16.5" customHeight="1">
      <c r="A6537" s="8"/>
      <c r="B6537" s="1"/>
      <c r="C6537" s="1"/>
      <c r="D6537" s="1"/>
      <c r="E6537" s="1"/>
      <c r="F6537" s="1"/>
      <c r="G6537" s="1"/>
      <c r="H6537" s="1"/>
      <c r="I6537" s="32"/>
      <c r="J6537" s="32"/>
      <c r="K6537" s="27"/>
      <c r="L6537" s="27"/>
      <c r="M6537" s="1"/>
      <c r="N6537" s="92"/>
      <c r="O6537" s="1"/>
      <c r="P6537" s="46"/>
    </row>
    <row r="6538" spans="1:16" ht="16.5" customHeight="1">
      <c r="A6538" s="8"/>
      <c r="B6538" s="1"/>
      <c r="C6538" s="1"/>
      <c r="D6538" s="1"/>
      <c r="E6538" s="1"/>
      <c r="F6538" s="1"/>
      <c r="G6538" s="1"/>
      <c r="H6538" s="1"/>
      <c r="I6538" s="32"/>
      <c r="J6538" s="32"/>
      <c r="K6538" s="27"/>
      <c r="L6538" s="27"/>
      <c r="M6538" s="1"/>
      <c r="N6538" s="92"/>
      <c r="O6538" s="1"/>
      <c r="P6538" s="46"/>
    </row>
    <row r="6539" spans="1:16" ht="16.5" customHeight="1">
      <c r="A6539" s="8"/>
      <c r="B6539" s="1"/>
      <c r="C6539" s="1"/>
      <c r="D6539" s="1"/>
      <c r="E6539" s="1"/>
      <c r="F6539" s="1"/>
      <c r="G6539" s="1"/>
      <c r="H6539" s="1"/>
      <c r="I6539" s="32"/>
      <c r="J6539" s="32"/>
      <c r="K6539" s="27"/>
      <c r="L6539" s="27"/>
      <c r="M6539" s="1"/>
      <c r="N6539" s="92"/>
      <c r="O6539" s="1"/>
      <c r="P6539" s="46"/>
    </row>
    <row r="6540" spans="1:16" ht="16.5" customHeight="1">
      <c r="A6540" s="8"/>
      <c r="B6540" s="1"/>
      <c r="C6540" s="1"/>
      <c r="D6540" s="1"/>
      <c r="E6540" s="1"/>
      <c r="F6540" s="1"/>
      <c r="G6540" s="1"/>
      <c r="H6540" s="1"/>
      <c r="I6540" s="32"/>
      <c r="J6540" s="32"/>
      <c r="K6540" s="27"/>
      <c r="L6540" s="27"/>
      <c r="M6540" s="1"/>
      <c r="N6540" s="92"/>
      <c r="O6540" s="1"/>
      <c r="P6540" s="46"/>
    </row>
    <row r="6541" spans="1:16" ht="16.5" customHeight="1">
      <c r="A6541" s="8"/>
      <c r="B6541" s="1"/>
      <c r="C6541" s="1"/>
      <c r="D6541" s="1"/>
      <c r="E6541" s="1"/>
      <c r="F6541" s="1"/>
      <c r="G6541" s="1"/>
      <c r="H6541" s="1"/>
      <c r="I6541" s="32"/>
      <c r="J6541" s="32"/>
      <c r="K6541" s="27"/>
      <c r="L6541" s="27"/>
      <c r="M6541" s="1"/>
      <c r="N6541" s="92"/>
      <c r="O6541" s="1"/>
      <c r="P6541" s="46"/>
    </row>
    <row r="6542" spans="1:16" ht="16.5" customHeight="1">
      <c r="A6542" s="8"/>
      <c r="B6542" s="1"/>
      <c r="C6542" s="1"/>
      <c r="D6542" s="1"/>
      <c r="E6542" s="1"/>
      <c r="F6542" s="1"/>
      <c r="G6542" s="1"/>
      <c r="H6542" s="1"/>
      <c r="I6542" s="32"/>
      <c r="J6542" s="32"/>
      <c r="K6542" s="27"/>
      <c r="L6542" s="27"/>
      <c r="M6542" s="1"/>
      <c r="N6542" s="92"/>
      <c r="O6542" s="1"/>
      <c r="P6542" s="46"/>
    </row>
    <row r="6543" spans="1:16" ht="16.5" customHeight="1">
      <c r="A6543" s="8"/>
      <c r="B6543" s="1"/>
      <c r="C6543" s="1"/>
      <c r="D6543" s="1"/>
      <c r="E6543" s="1"/>
      <c r="F6543" s="1"/>
      <c r="G6543" s="1"/>
      <c r="H6543" s="1"/>
      <c r="I6543" s="32"/>
      <c r="J6543" s="32"/>
      <c r="K6543" s="27"/>
      <c r="L6543" s="27"/>
      <c r="M6543" s="1"/>
      <c r="N6543" s="92"/>
      <c r="O6543" s="1"/>
      <c r="P6543" s="46"/>
    </row>
    <row r="6544" spans="1:16" ht="16.5" customHeight="1">
      <c r="A6544" s="8"/>
      <c r="B6544" s="1"/>
      <c r="C6544" s="1"/>
      <c r="D6544" s="1"/>
      <c r="E6544" s="1"/>
      <c r="F6544" s="1"/>
      <c r="G6544" s="1"/>
      <c r="H6544" s="1"/>
      <c r="I6544" s="32"/>
      <c r="J6544" s="32"/>
      <c r="K6544" s="27"/>
      <c r="L6544" s="27"/>
      <c r="M6544" s="1"/>
      <c r="N6544" s="92"/>
      <c r="O6544" s="1"/>
      <c r="P6544" s="46"/>
    </row>
    <row r="6545" spans="1:16" ht="16.5" customHeight="1">
      <c r="A6545" s="8"/>
      <c r="B6545" s="1"/>
      <c r="C6545" s="1"/>
      <c r="D6545" s="1"/>
      <c r="E6545" s="1"/>
      <c r="F6545" s="1"/>
      <c r="G6545" s="1"/>
      <c r="H6545" s="1"/>
      <c r="I6545" s="32"/>
      <c r="J6545" s="32"/>
      <c r="K6545" s="27"/>
      <c r="L6545" s="27"/>
      <c r="M6545" s="1"/>
      <c r="N6545" s="92"/>
      <c r="O6545" s="1"/>
      <c r="P6545" s="46"/>
    </row>
    <row r="6546" spans="1:16" ht="16.5" customHeight="1">
      <c r="A6546" s="8"/>
      <c r="B6546" s="1"/>
      <c r="C6546" s="1"/>
      <c r="D6546" s="1"/>
      <c r="E6546" s="1"/>
      <c r="F6546" s="1"/>
      <c r="G6546" s="1"/>
      <c r="H6546" s="1"/>
      <c r="I6546" s="32"/>
      <c r="J6546" s="32"/>
      <c r="K6546" s="27"/>
      <c r="L6546" s="27"/>
      <c r="M6546" s="1"/>
      <c r="N6546" s="92"/>
      <c r="O6546" s="1"/>
      <c r="P6546" s="46"/>
    </row>
    <row r="6547" spans="1:16" ht="16.5" customHeight="1">
      <c r="A6547" s="8"/>
      <c r="B6547" s="1"/>
      <c r="C6547" s="1"/>
      <c r="D6547" s="1"/>
      <c r="E6547" s="1"/>
      <c r="F6547" s="1"/>
      <c r="G6547" s="1"/>
      <c r="H6547" s="1"/>
      <c r="I6547" s="32"/>
      <c r="J6547" s="32"/>
      <c r="K6547" s="27"/>
      <c r="L6547" s="27"/>
      <c r="M6547" s="1"/>
      <c r="N6547" s="92"/>
      <c r="O6547" s="1"/>
      <c r="P6547" s="46"/>
    </row>
    <row r="6548" spans="1:16" ht="16.5" customHeight="1">
      <c r="A6548" s="8"/>
      <c r="B6548" s="1"/>
      <c r="C6548" s="1"/>
      <c r="D6548" s="1"/>
      <c r="E6548" s="1"/>
      <c r="F6548" s="1"/>
      <c r="G6548" s="1"/>
      <c r="H6548" s="1"/>
      <c r="I6548" s="32"/>
      <c r="J6548" s="32"/>
      <c r="K6548" s="27"/>
      <c r="L6548" s="27"/>
      <c r="M6548" s="1"/>
      <c r="N6548" s="92"/>
      <c r="O6548" s="1"/>
      <c r="P6548" s="46"/>
    </row>
    <row r="6549" spans="1:16" ht="16.5" customHeight="1">
      <c r="A6549" s="8"/>
      <c r="B6549" s="1"/>
      <c r="C6549" s="1"/>
      <c r="D6549" s="1"/>
      <c r="E6549" s="1"/>
      <c r="F6549" s="1"/>
      <c r="G6549" s="1"/>
      <c r="H6549" s="1"/>
      <c r="I6549" s="32"/>
      <c r="J6549" s="32"/>
      <c r="K6549" s="27"/>
      <c r="L6549" s="27"/>
      <c r="M6549" s="1"/>
      <c r="N6549" s="92"/>
      <c r="O6549" s="1"/>
      <c r="P6549" s="46"/>
    </row>
    <row r="6550" spans="1:16" ht="16.5" customHeight="1">
      <c r="A6550" s="8"/>
      <c r="B6550" s="1"/>
      <c r="C6550" s="1"/>
      <c r="D6550" s="1"/>
      <c r="E6550" s="1"/>
      <c r="F6550" s="1"/>
      <c r="G6550" s="1"/>
      <c r="H6550" s="1"/>
      <c r="I6550" s="32"/>
      <c r="J6550" s="32"/>
      <c r="K6550" s="27"/>
      <c r="L6550" s="27"/>
      <c r="M6550" s="1"/>
      <c r="N6550" s="92"/>
      <c r="O6550" s="1"/>
      <c r="P6550" s="46"/>
    </row>
    <row r="6551" spans="1:16" ht="16.5" customHeight="1">
      <c r="A6551" s="8"/>
      <c r="B6551" s="1"/>
      <c r="C6551" s="1"/>
      <c r="D6551" s="1"/>
      <c r="E6551" s="1"/>
      <c r="F6551" s="1"/>
      <c r="G6551" s="1"/>
      <c r="H6551" s="1"/>
      <c r="I6551" s="32"/>
      <c r="J6551" s="32"/>
      <c r="K6551" s="27"/>
      <c r="L6551" s="27"/>
      <c r="M6551" s="1"/>
      <c r="N6551" s="92"/>
      <c r="O6551" s="1"/>
      <c r="P6551" s="46"/>
    </row>
    <row r="6552" spans="1:16" ht="16.5" customHeight="1">
      <c r="A6552" s="8"/>
      <c r="B6552" s="1"/>
      <c r="C6552" s="1"/>
      <c r="D6552" s="1"/>
      <c r="E6552" s="1"/>
      <c r="F6552" s="1"/>
      <c r="G6552" s="1"/>
      <c r="H6552" s="1"/>
      <c r="I6552" s="32"/>
      <c r="J6552" s="32"/>
      <c r="K6552" s="27"/>
      <c r="L6552" s="27"/>
      <c r="M6552" s="1"/>
      <c r="N6552" s="92"/>
      <c r="O6552" s="1"/>
      <c r="P6552" s="46"/>
    </row>
    <row r="6553" spans="1:16" ht="16.5" customHeight="1">
      <c r="A6553" s="8"/>
      <c r="B6553" s="1"/>
      <c r="C6553" s="1"/>
      <c r="D6553" s="1"/>
      <c r="E6553" s="1"/>
      <c r="F6553" s="1"/>
      <c r="G6553" s="1"/>
      <c r="H6553" s="1"/>
      <c r="I6553" s="32"/>
      <c r="J6553" s="32"/>
      <c r="K6553" s="27"/>
      <c r="L6553" s="27"/>
      <c r="M6553" s="1"/>
      <c r="N6553" s="92"/>
      <c r="O6553" s="1"/>
      <c r="P6553" s="46"/>
    </row>
    <row r="6554" spans="1:16" ht="16.5" customHeight="1">
      <c r="A6554" s="8"/>
      <c r="B6554" s="1"/>
      <c r="C6554" s="1"/>
      <c r="D6554" s="1"/>
      <c r="E6554" s="1"/>
      <c r="F6554" s="1"/>
      <c r="G6554" s="1"/>
      <c r="H6554" s="1"/>
      <c r="I6554" s="32"/>
      <c r="J6554" s="32"/>
      <c r="K6554" s="27"/>
      <c r="L6554" s="27"/>
      <c r="M6554" s="1"/>
      <c r="N6554" s="92"/>
      <c r="O6554" s="1"/>
      <c r="P6554" s="46"/>
    </row>
    <row r="6555" spans="1:16" ht="16.5" customHeight="1">
      <c r="A6555" s="8"/>
      <c r="B6555" s="1"/>
      <c r="C6555" s="1"/>
      <c r="D6555" s="1"/>
      <c r="E6555" s="1"/>
      <c r="F6555" s="1"/>
      <c r="G6555" s="1"/>
      <c r="H6555" s="1"/>
      <c r="I6555" s="32"/>
      <c r="J6555" s="32"/>
      <c r="K6555" s="27"/>
      <c r="L6555" s="27"/>
      <c r="M6555" s="1"/>
      <c r="N6555" s="92"/>
      <c r="O6555" s="1"/>
      <c r="P6555" s="46"/>
    </row>
    <row r="6556" spans="1:16" ht="16.5" customHeight="1">
      <c r="A6556" s="43"/>
      <c r="B6556" s="1"/>
      <c r="C6556" s="1"/>
      <c r="D6556" s="1"/>
      <c r="E6556" s="1"/>
      <c r="F6556" s="1"/>
      <c r="G6556" s="1"/>
      <c r="H6556" s="1"/>
      <c r="I6556" s="1"/>
      <c r="J6556" s="1"/>
      <c r="K6556" s="27"/>
      <c r="L6556" s="27"/>
      <c r="M6556" s="1"/>
      <c r="N6556" s="92"/>
      <c r="O6556" s="1"/>
      <c r="P6556" s="46"/>
    </row>
    <row r="6557" spans="1:16" ht="16.5" customHeight="1">
      <c r="A6557" s="43"/>
      <c r="B6557" s="1"/>
      <c r="C6557" s="1"/>
      <c r="D6557" s="1"/>
      <c r="E6557" s="1"/>
      <c r="F6557" s="1"/>
      <c r="G6557" s="1"/>
      <c r="H6557" s="1"/>
      <c r="I6557" s="1"/>
      <c r="J6557" s="1"/>
      <c r="K6557" s="27"/>
      <c r="L6557" s="27"/>
      <c r="M6557" s="1"/>
      <c r="N6557" s="92"/>
      <c r="O6557" s="1"/>
      <c r="P6557" s="46"/>
    </row>
    <row r="6558" spans="1:16" ht="16.5" customHeight="1">
      <c r="A6558" s="43"/>
      <c r="B6558" s="1"/>
      <c r="C6558" s="1"/>
      <c r="D6558" s="1"/>
      <c r="E6558" s="1"/>
      <c r="F6558" s="1"/>
      <c r="G6558" s="1"/>
      <c r="H6558" s="1"/>
      <c r="I6558" s="1"/>
      <c r="J6558" s="1"/>
      <c r="K6558" s="27"/>
      <c r="L6558" s="27"/>
      <c r="M6558" s="1"/>
      <c r="N6558" s="92"/>
      <c r="O6558" s="1"/>
      <c r="P6558" s="46"/>
    </row>
    <row r="6559" spans="1:16" ht="16.5" customHeight="1">
      <c r="A6559" s="43"/>
      <c r="B6559" s="1"/>
      <c r="C6559" s="1"/>
      <c r="D6559" s="1"/>
      <c r="E6559" s="1"/>
      <c r="F6559" s="1"/>
      <c r="G6559" s="1"/>
      <c r="H6559" s="1"/>
      <c r="I6559" s="1"/>
      <c r="J6559" s="1"/>
      <c r="K6559" s="27"/>
      <c r="L6559" s="27"/>
      <c r="M6559" s="1"/>
      <c r="N6559" s="92"/>
      <c r="O6559" s="1"/>
      <c r="P6559" s="46"/>
    </row>
    <row r="6560" spans="1:16" ht="16.5" customHeight="1">
      <c r="A6560" s="43"/>
      <c r="B6560" s="1"/>
      <c r="C6560" s="1"/>
      <c r="D6560" s="1"/>
      <c r="E6560" s="1"/>
      <c r="F6560" s="1"/>
      <c r="G6560" s="1"/>
      <c r="H6560" s="1"/>
      <c r="I6560" s="1"/>
      <c r="J6560" s="1"/>
      <c r="K6560" s="27"/>
      <c r="L6560" s="27"/>
      <c r="M6560" s="1"/>
      <c r="N6560" s="92"/>
      <c r="O6560" s="1"/>
      <c r="P6560" s="46"/>
    </row>
    <row r="6561" spans="1:16" ht="16.5" customHeight="1">
      <c r="A6561" s="43"/>
      <c r="B6561" s="1"/>
      <c r="C6561" s="1"/>
      <c r="D6561" s="1"/>
      <c r="E6561" s="1"/>
      <c r="F6561" s="1"/>
      <c r="G6561" s="1"/>
      <c r="H6561" s="1"/>
      <c r="I6561" s="1"/>
      <c r="J6561" s="1"/>
      <c r="K6561" s="27"/>
      <c r="L6561" s="27"/>
      <c r="M6561" s="1"/>
      <c r="N6561" s="92"/>
      <c r="O6561" s="1"/>
      <c r="P6561" s="46"/>
    </row>
    <row r="6562" spans="1:16" ht="16.5" customHeight="1">
      <c r="A6562" s="43"/>
      <c r="B6562" s="1"/>
      <c r="C6562" s="1"/>
      <c r="D6562" s="1"/>
      <c r="E6562" s="1"/>
      <c r="F6562" s="1"/>
      <c r="G6562" s="1"/>
      <c r="H6562" s="1"/>
      <c r="I6562" s="1"/>
      <c r="J6562" s="1"/>
      <c r="K6562" s="27"/>
      <c r="L6562" s="27"/>
      <c r="M6562" s="1"/>
      <c r="N6562" s="92"/>
      <c r="O6562" s="1"/>
      <c r="P6562" s="46"/>
    </row>
    <row r="6563" spans="1:16" ht="16.5" customHeight="1">
      <c r="A6563" s="43"/>
      <c r="B6563" s="1"/>
      <c r="C6563" s="1"/>
      <c r="D6563" s="1"/>
      <c r="E6563" s="1"/>
      <c r="F6563" s="1"/>
      <c r="G6563" s="1"/>
      <c r="H6563" s="1"/>
      <c r="I6563" s="1"/>
      <c r="J6563" s="1"/>
      <c r="K6563" s="27"/>
      <c r="L6563" s="27"/>
      <c r="M6563" s="1"/>
      <c r="N6563" s="92"/>
      <c r="O6563" s="1"/>
      <c r="P6563" s="46"/>
    </row>
    <row r="6564" spans="1:16" ht="16.5" customHeight="1">
      <c r="A6564" s="43"/>
      <c r="B6564" s="1"/>
      <c r="C6564" s="1"/>
      <c r="D6564" s="1"/>
      <c r="E6564" s="1"/>
      <c r="F6564" s="1"/>
      <c r="G6564" s="1"/>
      <c r="H6564" s="1"/>
      <c r="I6564" s="1"/>
      <c r="J6564" s="1"/>
      <c r="K6564" s="27"/>
      <c r="L6564" s="27"/>
      <c r="M6564" s="1"/>
      <c r="N6564" s="92"/>
      <c r="O6564" s="1"/>
      <c r="P6564" s="46"/>
    </row>
    <row r="6565" spans="1:16" ht="16.5" customHeight="1">
      <c r="A6565" s="43"/>
      <c r="B6565" s="1"/>
      <c r="C6565" s="1"/>
      <c r="D6565" s="1"/>
      <c r="E6565" s="1"/>
      <c r="F6565" s="1"/>
      <c r="G6565" s="1"/>
      <c r="H6565" s="1"/>
      <c r="I6565" s="1"/>
      <c r="J6565" s="1"/>
      <c r="K6565" s="27"/>
      <c r="L6565" s="27"/>
      <c r="M6565" s="1"/>
      <c r="N6565" s="92"/>
      <c r="O6565" s="1"/>
      <c r="P6565" s="46"/>
    </row>
    <row r="6566" spans="1:16" ht="16.5" customHeight="1">
      <c r="A6566" s="43"/>
      <c r="B6566" s="1"/>
      <c r="C6566" s="1"/>
      <c r="D6566" s="1"/>
      <c r="E6566" s="1"/>
      <c r="F6566" s="1"/>
      <c r="G6566" s="1"/>
      <c r="H6566" s="1"/>
      <c r="I6566" s="1"/>
      <c r="J6566" s="1"/>
      <c r="K6566" s="27"/>
      <c r="L6566" s="27"/>
      <c r="M6566" s="1"/>
      <c r="N6566" s="92"/>
      <c r="O6566" s="1"/>
      <c r="P6566" s="46"/>
    </row>
    <row r="6567" spans="1:16" ht="16.5" customHeight="1">
      <c r="A6567" s="43"/>
      <c r="B6567" s="1"/>
      <c r="C6567" s="1"/>
      <c r="D6567" s="1"/>
      <c r="E6567" s="1"/>
      <c r="F6567" s="1"/>
      <c r="G6567" s="1"/>
      <c r="H6567" s="1"/>
      <c r="I6567" s="1"/>
      <c r="J6567" s="1"/>
      <c r="K6567" s="27"/>
      <c r="L6567" s="27"/>
      <c r="M6567" s="1"/>
      <c r="N6567" s="92"/>
      <c r="O6567" s="1"/>
      <c r="P6567" s="46"/>
    </row>
    <row r="6568" spans="1:16" ht="16.5" customHeight="1">
      <c r="A6568" s="43"/>
      <c r="B6568" s="1"/>
      <c r="C6568" s="1"/>
      <c r="D6568" s="1"/>
      <c r="E6568" s="1"/>
      <c r="F6568" s="1"/>
      <c r="G6568" s="1"/>
      <c r="H6568" s="1"/>
      <c r="I6568" s="1"/>
      <c r="J6568" s="1"/>
      <c r="K6568" s="27"/>
      <c r="L6568" s="27"/>
      <c r="M6568" s="1"/>
      <c r="N6568" s="92"/>
      <c r="O6568" s="1"/>
      <c r="P6568" s="46"/>
    </row>
    <row r="6569" spans="1:16" ht="16.5" customHeight="1">
      <c r="A6569" s="43"/>
      <c r="B6569" s="1"/>
      <c r="C6569" s="1"/>
      <c r="D6569" s="1"/>
      <c r="E6569" s="1"/>
      <c r="F6569" s="1"/>
      <c r="G6569" s="1"/>
      <c r="H6569" s="1"/>
      <c r="I6569" s="1"/>
      <c r="J6569" s="1"/>
      <c r="K6569" s="27"/>
      <c r="L6569" s="27"/>
      <c r="M6569" s="1"/>
      <c r="N6569" s="92"/>
      <c r="O6569" s="1"/>
      <c r="P6569" s="46"/>
    </row>
    <row r="6570" spans="1:16" ht="16.5" customHeight="1">
      <c r="A6570" s="43"/>
      <c r="B6570" s="1"/>
      <c r="C6570" s="1"/>
      <c r="D6570" s="1"/>
      <c r="E6570" s="1"/>
      <c r="F6570" s="1"/>
      <c r="G6570" s="1"/>
      <c r="H6570" s="1"/>
      <c r="I6570" s="1"/>
      <c r="J6570" s="1"/>
      <c r="K6570" s="27"/>
      <c r="L6570" s="27"/>
      <c r="M6570" s="1"/>
      <c r="N6570" s="92"/>
      <c r="O6570" s="1"/>
      <c r="P6570" s="46"/>
    </row>
    <row r="6571" spans="1:16" ht="16.5" customHeight="1">
      <c r="A6571" s="43"/>
      <c r="B6571" s="1"/>
      <c r="C6571" s="1"/>
      <c r="D6571" s="1"/>
      <c r="E6571" s="1"/>
      <c r="F6571" s="1"/>
      <c r="G6571" s="1"/>
      <c r="H6571" s="1"/>
      <c r="I6571" s="1"/>
      <c r="J6571" s="1"/>
      <c r="K6571" s="27"/>
      <c r="L6571" s="27"/>
      <c r="M6571" s="1"/>
      <c r="N6571" s="92"/>
      <c r="O6571" s="1"/>
      <c r="P6571" s="46"/>
    </row>
    <row r="6572" spans="1:16" ht="16.5" customHeight="1">
      <c r="A6572" s="43"/>
      <c r="B6572" s="1"/>
      <c r="C6572" s="1"/>
      <c r="D6572" s="1"/>
      <c r="E6572" s="1"/>
      <c r="F6572" s="1"/>
      <c r="G6572" s="1"/>
      <c r="H6572" s="1"/>
      <c r="I6572" s="1"/>
      <c r="J6572" s="1"/>
      <c r="K6572" s="27"/>
      <c r="L6572" s="27"/>
      <c r="M6572" s="1"/>
      <c r="N6572" s="92"/>
      <c r="O6572" s="1"/>
      <c r="P6572" s="46"/>
    </row>
    <row r="6573" spans="1:16" ht="16.5" customHeight="1">
      <c r="A6573" s="43"/>
      <c r="B6573" s="1"/>
      <c r="C6573" s="1"/>
      <c r="D6573" s="1"/>
      <c r="E6573" s="1"/>
      <c r="F6573" s="1"/>
      <c r="G6573" s="1"/>
      <c r="H6573" s="1"/>
      <c r="I6573" s="1"/>
      <c r="J6573" s="1"/>
      <c r="K6573" s="27"/>
      <c r="L6573" s="27"/>
      <c r="M6573" s="1"/>
      <c r="N6573" s="92"/>
      <c r="O6573" s="1"/>
      <c r="P6573" s="46"/>
    </row>
    <row r="6574" spans="1:16" ht="16.5" customHeight="1">
      <c r="A6574" s="43"/>
      <c r="B6574" s="1"/>
      <c r="C6574" s="1"/>
      <c r="D6574" s="1"/>
      <c r="E6574" s="1"/>
      <c r="F6574" s="1"/>
      <c r="G6574" s="1"/>
      <c r="H6574" s="1"/>
      <c r="I6574" s="1"/>
      <c r="J6574" s="1"/>
      <c r="K6574" s="27"/>
      <c r="L6574" s="27"/>
      <c r="M6574" s="1"/>
      <c r="N6574" s="92"/>
      <c r="O6574" s="1"/>
      <c r="P6574" s="46"/>
    </row>
    <row r="6575" spans="1:16" ht="16.5" customHeight="1">
      <c r="A6575" s="43"/>
      <c r="B6575" s="1"/>
      <c r="C6575" s="1"/>
      <c r="D6575" s="1"/>
      <c r="E6575" s="1"/>
      <c r="F6575" s="1"/>
      <c r="G6575" s="1"/>
      <c r="H6575" s="1"/>
      <c r="I6575" s="1"/>
      <c r="J6575" s="1"/>
      <c r="K6575" s="27"/>
      <c r="L6575" s="27"/>
      <c r="M6575" s="1"/>
      <c r="N6575" s="92"/>
      <c r="O6575" s="1"/>
      <c r="P6575" s="46"/>
    </row>
    <row r="6576" spans="1:16" ht="16.5" customHeight="1">
      <c r="A6576" s="43"/>
      <c r="B6576" s="1"/>
      <c r="C6576" s="1"/>
      <c r="D6576" s="1"/>
      <c r="E6576" s="1"/>
      <c r="F6576" s="1"/>
      <c r="G6576" s="1"/>
      <c r="H6576" s="1"/>
      <c r="I6576" s="1"/>
      <c r="J6576" s="1"/>
      <c r="K6576" s="27"/>
      <c r="L6576" s="27"/>
      <c r="M6576" s="1"/>
      <c r="N6576" s="92"/>
      <c r="O6576" s="1"/>
      <c r="P6576" s="46"/>
    </row>
    <row r="6577" spans="1:16" ht="16.5" customHeight="1">
      <c r="A6577" s="43"/>
      <c r="B6577" s="1"/>
      <c r="C6577" s="1"/>
      <c r="D6577" s="1"/>
      <c r="E6577" s="1"/>
      <c r="F6577" s="1"/>
      <c r="G6577" s="1"/>
      <c r="H6577" s="1"/>
      <c r="I6577" s="1"/>
      <c r="J6577" s="1"/>
      <c r="K6577" s="27"/>
      <c r="L6577" s="27"/>
      <c r="M6577" s="1"/>
      <c r="N6577" s="92"/>
      <c r="O6577" s="1"/>
      <c r="P6577" s="46"/>
    </row>
    <row r="6578" spans="1:16" ht="16.5" customHeight="1">
      <c r="A6578" s="43"/>
      <c r="B6578" s="1"/>
      <c r="C6578" s="1"/>
      <c r="D6578" s="1"/>
      <c r="E6578" s="1"/>
      <c r="F6578" s="1"/>
      <c r="G6578" s="1"/>
      <c r="H6578" s="1"/>
      <c r="I6578" s="1"/>
      <c r="J6578" s="1"/>
      <c r="K6578" s="27"/>
      <c r="L6578" s="27"/>
      <c r="M6578" s="1"/>
      <c r="N6578" s="92"/>
      <c r="O6578" s="1"/>
      <c r="P6578" s="46"/>
    </row>
    <row r="6579" spans="1:16" ht="16.5" customHeight="1">
      <c r="A6579" s="43"/>
      <c r="B6579" s="1"/>
      <c r="C6579" s="1"/>
      <c r="D6579" s="1"/>
      <c r="E6579" s="1"/>
      <c r="F6579" s="1"/>
      <c r="G6579" s="1"/>
      <c r="H6579" s="1"/>
      <c r="I6579" s="1"/>
      <c r="J6579" s="1"/>
      <c r="K6579" s="27"/>
      <c r="L6579" s="27"/>
      <c r="M6579" s="1"/>
      <c r="N6579" s="92"/>
      <c r="O6579" s="1"/>
      <c r="P6579" s="46"/>
    </row>
    <row r="6580" spans="1:16" ht="16.5" customHeight="1">
      <c r="A6580" s="43"/>
      <c r="B6580" s="1"/>
      <c r="C6580" s="1"/>
      <c r="D6580" s="1"/>
      <c r="E6580" s="1"/>
      <c r="F6580" s="1"/>
      <c r="G6580" s="1"/>
      <c r="H6580" s="1"/>
      <c r="I6580" s="1"/>
      <c r="J6580" s="1"/>
      <c r="K6580" s="27"/>
      <c r="L6580" s="27"/>
      <c r="M6580" s="1"/>
      <c r="N6580" s="92"/>
      <c r="O6580" s="1"/>
      <c r="P6580" s="46"/>
    </row>
    <row r="6581" spans="1:16" ht="16.5" customHeight="1">
      <c r="A6581" s="43"/>
      <c r="B6581" s="1"/>
      <c r="C6581" s="1"/>
      <c r="D6581" s="1"/>
      <c r="E6581" s="1"/>
      <c r="F6581" s="1"/>
      <c r="G6581" s="1"/>
      <c r="H6581" s="1"/>
      <c r="I6581" s="1"/>
      <c r="J6581" s="1"/>
      <c r="K6581" s="27"/>
      <c r="L6581" s="27"/>
      <c r="M6581" s="1"/>
      <c r="N6581" s="92"/>
      <c r="O6581" s="1"/>
      <c r="P6581" s="46"/>
    </row>
    <row r="6582" spans="1:16" ht="16.5" customHeight="1">
      <c r="A6582" s="43"/>
      <c r="B6582" s="1"/>
      <c r="C6582" s="1"/>
      <c r="D6582" s="1"/>
      <c r="E6582" s="1"/>
      <c r="F6582" s="1"/>
      <c r="G6582" s="1"/>
      <c r="H6582" s="1"/>
      <c r="I6582" s="1"/>
      <c r="J6582" s="1"/>
      <c r="K6582" s="27"/>
      <c r="L6582" s="27"/>
      <c r="M6582" s="1"/>
      <c r="N6582" s="92"/>
      <c r="O6582" s="1"/>
      <c r="P6582" s="46"/>
    </row>
    <row r="6583" spans="1:16" ht="16.5" customHeight="1">
      <c r="A6583" s="43"/>
      <c r="B6583" s="1"/>
      <c r="C6583" s="1"/>
      <c r="D6583" s="1"/>
      <c r="E6583" s="1"/>
      <c r="F6583" s="1"/>
      <c r="G6583" s="1"/>
      <c r="H6583" s="1"/>
      <c r="I6583" s="1"/>
      <c r="J6583" s="1"/>
      <c r="K6583" s="27"/>
      <c r="L6583" s="27"/>
      <c r="M6583" s="1"/>
      <c r="N6583" s="92"/>
      <c r="O6583" s="1"/>
      <c r="P6583" s="46"/>
    </row>
    <row r="6584" spans="1:16" ht="16.5" customHeight="1">
      <c r="A6584" s="43"/>
      <c r="B6584" s="1"/>
      <c r="C6584" s="1"/>
      <c r="D6584" s="1"/>
      <c r="E6584" s="1"/>
      <c r="F6584" s="1"/>
      <c r="G6584" s="1"/>
      <c r="H6584" s="1"/>
      <c r="I6584" s="1"/>
      <c r="J6584" s="1"/>
      <c r="K6584" s="27"/>
      <c r="L6584" s="27"/>
      <c r="M6584" s="1"/>
      <c r="N6584" s="92"/>
      <c r="O6584" s="1"/>
      <c r="P6584" s="46"/>
    </row>
    <row r="6585" spans="1:16" ht="16.5" customHeight="1">
      <c r="A6585" s="43"/>
      <c r="B6585" s="1"/>
      <c r="C6585" s="1"/>
      <c r="D6585" s="1"/>
      <c r="E6585" s="1"/>
      <c r="F6585" s="1"/>
      <c r="G6585" s="1"/>
      <c r="H6585" s="1"/>
      <c r="I6585" s="1"/>
      <c r="J6585" s="1"/>
      <c r="K6585" s="27"/>
      <c r="L6585" s="27"/>
      <c r="M6585" s="1"/>
      <c r="N6585" s="92"/>
      <c r="O6585" s="1"/>
      <c r="P6585" s="46"/>
    </row>
    <row r="6586" spans="1:16" ht="16.5" customHeight="1">
      <c r="A6586" s="43"/>
      <c r="B6586" s="1"/>
      <c r="C6586" s="1"/>
      <c r="D6586" s="1"/>
      <c r="E6586" s="1"/>
      <c r="F6586" s="1"/>
      <c r="G6586" s="1"/>
      <c r="H6586" s="1"/>
      <c r="I6586" s="1"/>
      <c r="J6586" s="1"/>
      <c r="K6586" s="27"/>
      <c r="L6586" s="27"/>
      <c r="M6586" s="1"/>
      <c r="N6586" s="92"/>
      <c r="O6586" s="1"/>
      <c r="P6586" s="46"/>
    </row>
    <row r="6587" spans="1:16" ht="16.5" customHeight="1">
      <c r="A6587" s="43"/>
      <c r="B6587" s="1"/>
      <c r="C6587" s="1"/>
      <c r="D6587" s="1"/>
      <c r="E6587" s="1"/>
      <c r="F6587" s="1"/>
      <c r="G6587" s="1"/>
      <c r="H6587" s="1"/>
      <c r="I6587" s="1"/>
      <c r="J6587" s="1"/>
      <c r="K6587" s="27"/>
      <c r="L6587" s="27"/>
      <c r="M6587" s="1"/>
      <c r="N6587" s="92"/>
      <c r="O6587" s="1"/>
      <c r="P6587" s="46"/>
    </row>
    <row r="6588" spans="1:16" ht="16.5" customHeight="1">
      <c r="A6588" s="43"/>
      <c r="B6588" s="1"/>
      <c r="C6588" s="1"/>
      <c r="D6588" s="1"/>
      <c r="E6588" s="1"/>
      <c r="F6588" s="1"/>
      <c r="G6588" s="1"/>
      <c r="H6588" s="1"/>
      <c r="I6588" s="1"/>
      <c r="J6588" s="1"/>
      <c r="K6588" s="27"/>
      <c r="L6588" s="27"/>
      <c r="M6588" s="1"/>
      <c r="N6588" s="92"/>
      <c r="O6588" s="1"/>
      <c r="P6588" s="46"/>
    </row>
    <row r="6589" spans="1:16" ht="16.5" customHeight="1">
      <c r="A6589" s="43"/>
      <c r="B6589" s="1"/>
      <c r="C6589" s="1"/>
      <c r="D6589" s="1"/>
      <c r="E6589" s="1"/>
      <c r="F6589" s="1"/>
      <c r="G6589" s="1"/>
      <c r="H6589" s="1"/>
      <c r="I6589" s="1"/>
      <c r="J6589" s="1"/>
      <c r="K6589" s="27"/>
      <c r="L6589" s="27"/>
      <c r="M6589" s="1"/>
      <c r="N6589" s="92"/>
      <c r="O6589" s="1"/>
      <c r="P6589" s="46"/>
    </row>
    <row r="6590" spans="1:16" ht="16.5" customHeight="1">
      <c r="A6590" s="43"/>
      <c r="B6590" s="1"/>
      <c r="C6590" s="1"/>
      <c r="D6590" s="1"/>
      <c r="E6590" s="1"/>
      <c r="F6590" s="1"/>
      <c r="G6590" s="1"/>
      <c r="H6590" s="1"/>
      <c r="I6590" s="1"/>
      <c r="J6590" s="1"/>
      <c r="K6590" s="27"/>
      <c r="L6590" s="27"/>
      <c r="M6590" s="1"/>
      <c r="N6590" s="92"/>
      <c r="O6590" s="1"/>
      <c r="P6590" s="46"/>
    </row>
    <row r="6591" spans="1:16" ht="16.5" customHeight="1">
      <c r="A6591" s="43"/>
      <c r="B6591" s="1"/>
      <c r="C6591" s="1"/>
      <c r="D6591" s="1"/>
      <c r="E6591" s="1"/>
      <c r="F6591" s="1"/>
      <c r="G6591" s="1"/>
      <c r="H6591" s="1"/>
      <c r="I6591" s="1"/>
      <c r="J6591" s="1"/>
      <c r="K6591" s="27"/>
      <c r="L6591" s="27"/>
      <c r="M6591" s="1"/>
      <c r="N6591" s="92"/>
      <c r="O6591" s="1"/>
      <c r="P6591" s="46"/>
    </row>
    <row r="6592" spans="1:16" ht="16.5" customHeight="1">
      <c r="A6592" s="43"/>
      <c r="B6592" s="1"/>
      <c r="C6592" s="1"/>
      <c r="D6592" s="1"/>
      <c r="E6592" s="1"/>
      <c r="F6592" s="1"/>
      <c r="G6592" s="1"/>
      <c r="H6592" s="1"/>
      <c r="I6592" s="1"/>
      <c r="J6592" s="1"/>
      <c r="K6592" s="27"/>
      <c r="L6592" s="27"/>
      <c r="M6592" s="1"/>
      <c r="N6592" s="92"/>
      <c r="O6592" s="1"/>
      <c r="P6592" s="46"/>
    </row>
    <row r="6593" spans="1:16" ht="16.5" customHeight="1">
      <c r="A6593" s="43"/>
      <c r="B6593" s="1"/>
      <c r="C6593" s="1"/>
      <c r="D6593" s="1"/>
      <c r="E6593" s="1"/>
      <c r="F6593" s="1"/>
      <c r="G6593" s="1"/>
      <c r="H6593" s="1"/>
      <c r="I6593" s="1"/>
      <c r="J6593" s="1"/>
      <c r="K6593" s="27"/>
      <c r="L6593" s="27"/>
      <c r="M6593" s="1"/>
      <c r="N6593" s="92"/>
      <c r="O6593" s="1"/>
      <c r="P6593" s="46"/>
    </row>
    <row r="6594" spans="1:16" ht="16.5" customHeight="1">
      <c r="A6594" s="43"/>
      <c r="B6594" s="1"/>
      <c r="C6594" s="1"/>
      <c r="D6594" s="1"/>
      <c r="E6594" s="1"/>
      <c r="F6594" s="1"/>
      <c r="G6594" s="1"/>
      <c r="H6594" s="1"/>
      <c r="I6594" s="1"/>
      <c r="J6594" s="1"/>
      <c r="K6594" s="27"/>
      <c r="L6594" s="27"/>
      <c r="M6594" s="1"/>
      <c r="N6594" s="92"/>
      <c r="O6594" s="1"/>
      <c r="P6594" s="46"/>
    </row>
    <row r="6595" spans="1:16" ht="16.5" customHeight="1">
      <c r="A6595" s="43"/>
      <c r="B6595" s="1"/>
      <c r="C6595" s="1"/>
      <c r="D6595" s="1"/>
      <c r="E6595" s="1"/>
      <c r="F6595" s="1"/>
      <c r="G6595" s="1"/>
      <c r="H6595" s="1"/>
      <c r="I6595" s="1"/>
      <c r="J6595" s="1"/>
      <c r="K6595" s="27"/>
      <c r="L6595" s="27"/>
      <c r="M6595" s="1"/>
      <c r="N6595" s="92"/>
      <c r="O6595" s="1"/>
      <c r="P6595" s="46"/>
    </row>
    <row r="6596" spans="1:16" ht="16.5" customHeight="1">
      <c r="A6596" s="43"/>
      <c r="B6596" s="1"/>
      <c r="C6596" s="1"/>
      <c r="D6596" s="1"/>
      <c r="E6596" s="1"/>
      <c r="F6596" s="1"/>
      <c r="G6596" s="1"/>
      <c r="H6596" s="1"/>
      <c r="I6596" s="1"/>
      <c r="J6596" s="1"/>
      <c r="K6596" s="27"/>
      <c r="L6596" s="27"/>
      <c r="M6596" s="1"/>
      <c r="N6596" s="92"/>
      <c r="O6596" s="1"/>
      <c r="P6596" s="46"/>
    </row>
    <row r="6597" spans="1:16" ht="16.5" customHeight="1">
      <c r="A6597" s="43"/>
      <c r="B6597" s="1"/>
      <c r="C6597" s="1"/>
      <c r="D6597" s="1"/>
      <c r="E6597" s="1"/>
      <c r="F6597" s="1"/>
      <c r="G6597" s="1"/>
      <c r="H6597" s="1"/>
      <c r="I6597" s="1"/>
      <c r="J6597" s="1"/>
      <c r="K6597" s="27"/>
      <c r="L6597" s="27"/>
      <c r="M6597" s="1"/>
      <c r="N6597" s="92"/>
      <c r="O6597" s="1"/>
      <c r="P6597" s="46"/>
    </row>
    <row r="6598" spans="1:16" ht="16.5" customHeight="1">
      <c r="A6598" s="43"/>
      <c r="B6598" s="1"/>
      <c r="C6598" s="1"/>
      <c r="D6598" s="1"/>
      <c r="E6598" s="1"/>
      <c r="F6598" s="1"/>
      <c r="G6598" s="1"/>
      <c r="H6598" s="1"/>
      <c r="I6598" s="1"/>
      <c r="J6598" s="1"/>
      <c r="K6598" s="27"/>
      <c r="L6598" s="27"/>
      <c r="M6598" s="1"/>
      <c r="N6598" s="92"/>
      <c r="O6598" s="1"/>
      <c r="P6598" s="46"/>
    </row>
    <row r="6599" spans="1:16" ht="16.5" customHeight="1">
      <c r="A6599" s="43"/>
      <c r="B6599" s="1"/>
      <c r="C6599" s="1"/>
      <c r="D6599" s="1"/>
      <c r="E6599" s="1"/>
      <c r="F6599" s="1"/>
      <c r="G6599" s="1"/>
      <c r="H6599" s="1"/>
      <c r="I6599" s="1"/>
      <c r="J6599" s="1"/>
      <c r="K6599" s="27"/>
      <c r="L6599" s="27"/>
      <c r="M6599" s="1"/>
      <c r="N6599" s="92"/>
      <c r="O6599" s="1"/>
      <c r="P6599" s="46"/>
    </row>
    <row r="6600" spans="1:16" ht="16.5" customHeight="1">
      <c r="A6600" s="43"/>
      <c r="B6600" s="1"/>
      <c r="C6600" s="1"/>
      <c r="D6600" s="1"/>
      <c r="E6600" s="1"/>
      <c r="F6600" s="1"/>
      <c r="G6600" s="1"/>
      <c r="H6600" s="1"/>
      <c r="I6600" s="1"/>
      <c r="J6600" s="1"/>
      <c r="K6600" s="27"/>
      <c r="L6600" s="27"/>
      <c r="M6600" s="1"/>
      <c r="N6600" s="92"/>
      <c r="O6600" s="1"/>
      <c r="P6600" s="46"/>
    </row>
    <row r="6601" spans="1:16" ht="16.5" customHeight="1">
      <c r="A6601" s="43"/>
      <c r="B6601" s="1"/>
      <c r="C6601" s="1"/>
      <c r="D6601" s="1"/>
      <c r="E6601" s="1"/>
      <c r="F6601" s="1"/>
      <c r="G6601" s="1"/>
      <c r="H6601" s="1"/>
      <c r="I6601" s="1"/>
      <c r="J6601" s="1"/>
      <c r="K6601" s="27"/>
      <c r="L6601" s="27"/>
      <c r="M6601" s="1"/>
      <c r="N6601" s="92"/>
      <c r="O6601" s="1"/>
      <c r="P6601" s="46"/>
    </row>
    <row r="6602" spans="1:16" ht="16.5" customHeight="1">
      <c r="A6602" s="43"/>
      <c r="B6602" s="1"/>
      <c r="C6602" s="1"/>
      <c r="D6602" s="1"/>
      <c r="E6602" s="1"/>
      <c r="F6602" s="1"/>
      <c r="G6602" s="1"/>
      <c r="H6602" s="1"/>
      <c r="I6602" s="1"/>
      <c r="J6602" s="1"/>
      <c r="K6602" s="27"/>
      <c r="L6602" s="27"/>
      <c r="M6602" s="1"/>
      <c r="N6602" s="92"/>
      <c r="O6602" s="1"/>
      <c r="P6602" s="46"/>
    </row>
    <row r="6603" spans="1:16" ht="16.5" customHeight="1">
      <c r="A6603" s="43"/>
      <c r="B6603" s="1"/>
      <c r="C6603" s="1"/>
      <c r="D6603" s="1"/>
      <c r="E6603" s="1"/>
      <c r="F6603" s="1"/>
      <c r="G6603" s="1"/>
      <c r="H6603" s="1"/>
      <c r="I6603" s="1"/>
      <c r="J6603" s="1"/>
      <c r="K6603" s="27"/>
      <c r="L6603" s="27"/>
      <c r="M6603" s="1"/>
      <c r="N6603" s="92"/>
      <c r="O6603" s="1"/>
      <c r="P6603" s="46"/>
    </row>
    <row r="6604" spans="1:16" ht="16.5" customHeight="1">
      <c r="A6604" s="43"/>
      <c r="B6604" s="1"/>
      <c r="C6604" s="1"/>
      <c r="D6604" s="1"/>
      <c r="E6604" s="1"/>
      <c r="F6604" s="1"/>
      <c r="G6604" s="1"/>
      <c r="H6604" s="1"/>
      <c r="I6604" s="1"/>
      <c r="J6604" s="1"/>
      <c r="K6604" s="27"/>
      <c r="L6604" s="27"/>
      <c r="M6604" s="1"/>
      <c r="N6604" s="92"/>
      <c r="O6604" s="1"/>
      <c r="P6604" s="46"/>
    </row>
    <row r="6605" spans="1:16" ht="16.5" customHeight="1">
      <c r="A6605" s="43"/>
      <c r="B6605" s="1"/>
      <c r="C6605" s="1"/>
      <c r="D6605" s="1"/>
      <c r="E6605" s="1"/>
      <c r="F6605" s="1"/>
      <c r="G6605" s="1"/>
      <c r="H6605" s="1"/>
      <c r="I6605" s="1"/>
      <c r="J6605" s="1"/>
      <c r="K6605" s="27"/>
      <c r="L6605" s="27"/>
      <c r="M6605" s="1"/>
      <c r="N6605" s="92"/>
      <c r="O6605" s="1"/>
      <c r="P6605" s="46"/>
    </row>
    <row r="6606" spans="1:16" ht="16.5" customHeight="1">
      <c r="A6606" s="43"/>
      <c r="B6606" s="1"/>
      <c r="C6606" s="1"/>
      <c r="D6606" s="1"/>
      <c r="E6606" s="1"/>
      <c r="F6606" s="1"/>
      <c r="G6606" s="1"/>
      <c r="H6606" s="1"/>
      <c r="I6606" s="1"/>
      <c r="J6606" s="1"/>
      <c r="K6606" s="27"/>
      <c r="L6606" s="27"/>
      <c r="M6606" s="1"/>
      <c r="N6606" s="92"/>
      <c r="O6606" s="1"/>
      <c r="P6606" s="46"/>
    </row>
    <row r="6607" spans="1:16" ht="16.5" customHeight="1">
      <c r="A6607" s="43"/>
      <c r="B6607" s="1"/>
      <c r="C6607" s="1"/>
      <c r="D6607" s="1"/>
      <c r="E6607" s="1"/>
      <c r="F6607" s="1"/>
      <c r="G6607" s="1"/>
      <c r="H6607" s="1"/>
      <c r="I6607" s="1"/>
      <c r="J6607" s="1"/>
      <c r="K6607" s="27"/>
      <c r="L6607" s="27"/>
      <c r="M6607" s="1"/>
      <c r="N6607" s="92"/>
      <c r="O6607" s="1"/>
      <c r="P6607" s="46"/>
    </row>
    <row r="6608" spans="1:16" ht="16.5" customHeight="1">
      <c r="A6608" s="43"/>
      <c r="B6608" s="1"/>
      <c r="C6608" s="1"/>
      <c r="D6608" s="1"/>
      <c r="E6608" s="1"/>
      <c r="F6608" s="1"/>
      <c r="G6608" s="1"/>
      <c r="H6608" s="1"/>
      <c r="I6608" s="1"/>
      <c r="J6608" s="1"/>
      <c r="K6608" s="27"/>
      <c r="L6608" s="27"/>
      <c r="M6608" s="1"/>
      <c r="N6608" s="92"/>
      <c r="O6608" s="1"/>
      <c r="P6608" s="46"/>
    </row>
    <row r="6609" spans="1:16" ht="16.5" customHeight="1">
      <c r="A6609" s="43"/>
      <c r="B6609" s="1"/>
      <c r="C6609" s="1"/>
      <c r="D6609" s="1"/>
      <c r="E6609" s="1"/>
      <c r="F6609" s="1"/>
      <c r="G6609" s="1"/>
      <c r="H6609" s="1"/>
      <c r="I6609" s="1"/>
      <c r="J6609" s="1"/>
      <c r="K6609" s="27"/>
      <c r="L6609" s="27"/>
      <c r="M6609" s="1"/>
      <c r="N6609" s="92"/>
      <c r="O6609" s="1"/>
      <c r="P6609" s="46"/>
    </row>
    <row r="6610" spans="1:16" ht="16.5" customHeight="1">
      <c r="A6610" s="43"/>
      <c r="B6610" s="1"/>
      <c r="C6610" s="1"/>
      <c r="D6610" s="1"/>
      <c r="E6610" s="1"/>
      <c r="F6610" s="1"/>
      <c r="G6610" s="1"/>
      <c r="H6610" s="1"/>
      <c r="I6610" s="1"/>
      <c r="J6610" s="1"/>
      <c r="K6610" s="27"/>
      <c r="L6610" s="27"/>
      <c r="M6610" s="1"/>
      <c r="N6610" s="92"/>
      <c r="O6610" s="1"/>
      <c r="P6610" s="46"/>
    </row>
    <row r="6611" spans="1:16" ht="16.5" customHeight="1">
      <c r="A6611" s="43"/>
      <c r="B6611" s="1"/>
      <c r="C6611" s="1"/>
      <c r="D6611" s="1"/>
      <c r="E6611" s="1"/>
      <c r="F6611" s="1"/>
      <c r="G6611" s="1"/>
      <c r="H6611" s="1"/>
      <c r="I6611" s="1"/>
      <c r="J6611" s="1"/>
      <c r="K6611" s="27"/>
      <c r="L6611" s="27"/>
      <c r="M6611" s="1"/>
      <c r="N6611" s="92"/>
      <c r="O6611" s="1"/>
      <c r="P6611" s="46"/>
    </row>
    <row r="6612" spans="1:16" ht="16.5" customHeight="1">
      <c r="A6612" s="43"/>
      <c r="B6612" s="1"/>
      <c r="C6612" s="1"/>
      <c r="D6612" s="1"/>
      <c r="E6612" s="1"/>
      <c r="F6612" s="1"/>
      <c r="G6612" s="1"/>
      <c r="H6612" s="1"/>
      <c r="I6612" s="1"/>
      <c r="J6612" s="1"/>
      <c r="K6612" s="27"/>
      <c r="L6612" s="27"/>
      <c r="M6612" s="1"/>
      <c r="N6612" s="92"/>
      <c r="O6612" s="1"/>
      <c r="P6612" s="46"/>
    </row>
    <row r="6613" spans="1:16" ht="16.5" customHeight="1">
      <c r="A6613" s="43"/>
      <c r="B6613" s="1"/>
      <c r="C6613" s="1"/>
      <c r="D6613" s="1"/>
      <c r="E6613" s="1"/>
      <c r="F6613" s="1"/>
      <c r="G6613" s="1"/>
      <c r="H6613" s="1"/>
      <c r="I6613" s="1"/>
      <c r="J6613" s="1"/>
      <c r="K6613" s="27"/>
      <c r="L6613" s="27"/>
      <c r="M6613" s="1"/>
      <c r="N6613" s="92"/>
      <c r="O6613" s="1"/>
      <c r="P6613" s="46"/>
    </row>
    <row r="6614" spans="1:16" ht="16.5" customHeight="1">
      <c r="A6614" s="43"/>
      <c r="B6614" s="1"/>
      <c r="C6614" s="1"/>
      <c r="D6614" s="1"/>
      <c r="E6614" s="1"/>
      <c r="F6614" s="1"/>
      <c r="G6614" s="1"/>
      <c r="H6614" s="1"/>
      <c r="I6614" s="1"/>
      <c r="J6614" s="1"/>
      <c r="K6614" s="27"/>
      <c r="L6614" s="27"/>
      <c r="M6614" s="1"/>
      <c r="N6614" s="92"/>
      <c r="O6614" s="1"/>
      <c r="P6614" s="46"/>
    </row>
    <row r="6615" spans="1:16" ht="16.5" customHeight="1">
      <c r="A6615" s="43"/>
      <c r="B6615" s="1"/>
      <c r="C6615" s="1"/>
      <c r="D6615" s="1"/>
      <c r="E6615" s="1"/>
      <c r="F6615" s="1"/>
      <c r="G6615" s="1"/>
      <c r="H6615" s="1"/>
      <c r="I6615" s="1"/>
      <c r="J6615" s="1"/>
      <c r="K6615" s="27"/>
      <c r="L6615" s="27"/>
      <c r="M6615" s="1"/>
      <c r="N6615" s="92"/>
      <c r="O6615" s="1"/>
      <c r="P6615" s="46"/>
    </row>
    <row r="6616" spans="1:16" ht="16.5" customHeight="1">
      <c r="A6616" s="43"/>
      <c r="B6616" s="1"/>
      <c r="C6616" s="1"/>
      <c r="D6616" s="1"/>
      <c r="E6616" s="1"/>
      <c r="F6616" s="1"/>
      <c r="G6616" s="1"/>
      <c r="H6616" s="1"/>
      <c r="I6616" s="1"/>
      <c r="J6616" s="1"/>
      <c r="K6616" s="27"/>
      <c r="L6616" s="27"/>
      <c r="M6616" s="1"/>
      <c r="N6616" s="92"/>
      <c r="O6616" s="1"/>
      <c r="P6616" s="46"/>
    </row>
    <row r="6617" spans="1:16" ht="16.5" customHeight="1">
      <c r="A6617" s="43"/>
      <c r="B6617" s="1"/>
      <c r="C6617" s="1"/>
      <c r="D6617" s="1"/>
      <c r="E6617" s="1"/>
      <c r="F6617" s="1"/>
      <c r="G6617" s="1"/>
      <c r="H6617" s="1"/>
      <c r="I6617" s="1"/>
      <c r="J6617" s="1"/>
      <c r="K6617" s="27"/>
      <c r="L6617" s="27"/>
      <c r="M6617" s="1"/>
      <c r="N6617" s="92"/>
      <c r="O6617" s="1"/>
      <c r="P6617" s="46"/>
    </row>
    <row r="6618" spans="1:16" ht="16.5" customHeight="1">
      <c r="A6618" s="43"/>
      <c r="B6618" s="1"/>
      <c r="C6618" s="1"/>
      <c r="D6618" s="1"/>
      <c r="E6618" s="1"/>
      <c r="F6618" s="1"/>
      <c r="G6618" s="1"/>
      <c r="H6618" s="1"/>
      <c r="I6618" s="1"/>
      <c r="J6618" s="1"/>
      <c r="K6618" s="27"/>
      <c r="L6618" s="27"/>
      <c r="M6618" s="1"/>
      <c r="N6618" s="92"/>
      <c r="O6618" s="1"/>
      <c r="P6618" s="46"/>
    </row>
    <row r="6619" spans="1:16" ht="16.5" customHeight="1">
      <c r="A6619" s="43"/>
      <c r="B6619" s="1"/>
      <c r="C6619" s="1"/>
      <c r="D6619" s="1"/>
      <c r="E6619" s="1"/>
      <c r="F6619" s="1"/>
      <c r="G6619" s="1"/>
      <c r="H6619" s="1"/>
      <c r="I6619" s="1"/>
      <c r="J6619" s="1"/>
      <c r="K6619" s="27"/>
      <c r="L6619" s="27"/>
      <c r="M6619" s="1"/>
      <c r="N6619" s="92"/>
      <c r="O6619" s="1"/>
      <c r="P6619" s="46"/>
    </row>
    <row r="6620" spans="1:16" ht="16.5" customHeight="1">
      <c r="A6620" s="43"/>
      <c r="B6620" s="1"/>
      <c r="C6620" s="1"/>
      <c r="D6620" s="1"/>
      <c r="E6620" s="1"/>
      <c r="F6620" s="1"/>
      <c r="G6620" s="1"/>
      <c r="H6620" s="1"/>
      <c r="I6620" s="1"/>
      <c r="J6620" s="1"/>
      <c r="K6620" s="27"/>
      <c r="L6620" s="27"/>
      <c r="M6620" s="1"/>
      <c r="N6620" s="92"/>
      <c r="O6620" s="1"/>
      <c r="P6620" s="46"/>
    </row>
    <row r="6621" spans="1:16" ht="16.5" customHeight="1">
      <c r="A6621" s="43"/>
      <c r="B6621" s="1"/>
      <c r="C6621" s="1"/>
      <c r="D6621" s="1"/>
      <c r="E6621" s="1"/>
      <c r="F6621" s="1"/>
      <c r="G6621" s="1"/>
      <c r="H6621" s="1"/>
      <c r="I6621" s="1"/>
      <c r="J6621" s="1"/>
      <c r="K6621" s="27"/>
      <c r="L6621" s="27"/>
      <c r="M6621" s="1"/>
      <c r="N6621" s="92"/>
      <c r="O6621" s="1"/>
      <c r="P6621" s="46"/>
    </row>
    <row r="6622" spans="1:16" ht="16.5" customHeight="1">
      <c r="A6622" s="43"/>
      <c r="B6622" s="1"/>
      <c r="C6622" s="1"/>
      <c r="D6622" s="1"/>
      <c r="E6622" s="1"/>
      <c r="F6622" s="1"/>
      <c r="G6622" s="1"/>
      <c r="H6622" s="1"/>
      <c r="I6622" s="1"/>
      <c r="J6622" s="1"/>
      <c r="K6622" s="27"/>
      <c r="L6622" s="27"/>
      <c r="M6622" s="1"/>
      <c r="N6622" s="92"/>
      <c r="O6622" s="1"/>
      <c r="P6622" s="46"/>
    </row>
    <row r="6623" spans="1:16" ht="16.5" customHeight="1">
      <c r="A6623" s="43"/>
      <c r="B6623" s="1"/>
      <c r="C6623" s="1"/>
      <c r="D6623" s="1"/>
      <c r="E6623" s="1"/>
      <c r="F6623" s="1"/>
      <c r="G6623" s="1"/>
      <c r="H6623" s="1"/>
      <c r="I6623" s="1"/>
      <c r="J6623" s="1"/>
      <c r="K6623" s="27"/>
      <c r="L6623" s="27"/>
      <c r="M6623" s="1"/>
      <c r="N6623" s="92"/>
      <c r="O6623" s="1"/>
      <c r="P6623" s="46"/>
    </row>
    <row r="6624" spans="1:16" ht="16.5" customHeight="1">
      <c r="A6624" s="43"/>
      <c r="B6624" s="1"/>
      <c r="C6624" s="1"/>
      <c r="D6624" s="1"/>
      <c r="E6624" s="1"/>
      <c r="F6624" s="1"/>
      <c r="G6624" s="1"/>
      <c r="H6624" s="1"/>
      <c r="I6624" s="1"/>
      <c r="J6624" s="1"/>
      <c r="K6624" s="27"/>
      <c r="L6624" s="27"/>
      <c r="M6624" s="1"/>
      <c r="N6624" s="92"/>
      <c r="O6624" s="1"/>
      <c r="P6624" s="46"/>
    </row>
    <row r="6625" spans="1:16" ht="16.5" customHeight="1">
      <c r="A6625" s="43"/>
      <c r="B6625" s="1"/>
      <c r="C6625" s="1"/>
      <c r="D6625" s="1"/>
      <c r="E6625" s="1"/>
      <c r="F6625" s="1"/>
      <c r="G6625" s="1"/>
      <c r="H6625" s="1"/>
      <c r="I6625" s="1"/>
      <c r="J6625" s="1"/>
      <c r="K6625" s="27"/>
      <c r="L6625" s="27"/>
      <c r="M6625" s="1"/>
      <c r="N6625" s="92"/>
      <c r="O6625" s="1"/>
      <c r="P6625" s="46"/>
    </row>
    <row r="6626" spans="1:16" ht="16.5" customHeight="1">
      <c r="A6626" s="43"/>
      <c r="B6626" s="1"/>
      <c r="C6626" s="1"/>
      <c r="D6626" s="1"/>
      <c r="E6626" s="1"/>
      <c r="F6626" s="1"/>
      <c r="G6626" s="1"/>
      <c r="H6626" s="1"/>
      <c r="I6626" s="1"/>
      <c r="J6626" s="1"/>
      <c r="K6626" s="27"/>
      <c r="L6626" s="27"/>
      <c r="M6626" s="1"/>
      <c r="N6626" s="92"/>
      <c r="O6626" s="1"/>
      <c r="P6626" s="46"/>
    </row>
    <row r="6627" spans="1:16" ht="16.5" customHeight="1">
      <c r="A6627" s="43"/>
      <c r="B6627" s="1"/>
      <c r="C6627" s="1"/>
      <c r="D6627" s="1"/>
      <c r="E6627" s="1"/>
      <c r="F6627" s="1"/>
      <c r="G6627" s="1"/>
      <c r="H6627" s="1"/>
      <c r="I6627" s="1"/>
      <c r="J6627" s="1"/>
      <c r="K6627" s="27"/>
      <c r="L6627" s="27"/>
      <c r="M6627" s="1"/>
      <c r="N6627" s="92"/>
      <c r="O6627" s="1"/>
      <c r="P6627" s="46"/>
    </row>
    <row r="6628" spans="1:16" ht="16.5" customHeight="1">
      <c r="A6628" s="43"/>
      <c r="B6628" s="1"/>
      <c r="C6628" s="1"/>
      <c r="D6628" s="1"/>
      <c r="E6628" s="1"/>
      <c r="F6628" s="1"/>
      <c r="G6628" s="1"/>
      <c r="H6628" s="1"/>
      <c r="I6628" s="1"/>
      <c r="J6628" s="1"/>
      <c r="K6628" s="27"/>
      <c r="L6628" s="27"/>
      <c r="M6628" s="1"/>
      <c r="N6628" s="92"/>
      <c r="O6628" s="1"/>
      <c r="P6628" s="46"/>
    </row>
    <row r="6629" spans="1:16" ht="16.5" customHeight="1">
      <c r="A6629" s="43"/>
      <c r="B6629" s="1"/>
      <c r="C6629" s="1"/>
      <c r="D6629" s="1"/>
      <c r="E6629" s="1"/>
      <c r="F6629" s="1"/>
      <c r="G6629" s="1"/>
      <c r="H6629" s="1"/>
      <c r="I6629" s="1"/>
      <c r="J6629" s="1"/>
      <c r="K6629" s="27"/>
      <c r="L6629" s="27"/>
      <c r="M6629" s="1"/>
      <c r="N6629" s="92"/>
      <c r="O6629" s="1"/>
      <c r="P6629" s="46"/>
    </row>
    <row r="6630" spans="1:16" ht="16.5" customHeight="1">
      <c r="A6630" s="43"/>
      <c r="B6630" s="1"/>
      <c r="C6630" s="1"/>
      <c r="D6630" s="1"/>
      <c r="E6630" s="1"/>
      <c r="F6630" s="1"/>
      <c r="G6630" s="1"/>
      <c r="H6630" s="1"/>
      <c r="I6630" s="1"/>
      <c r="J6630" s="1"/>
      <c r="K6630" s="27"/>
      <c r="L6630" s="27"/>
      <c r="M6630" s="1"/>
      <c r="N6630" s="92"/>
      <c r="O6630" s="1"/>
      <c r="P6630" s="46"/>
    </row>
    <row r="6631" spans="1:16" ht="16.5" customHeight="1">
      <c r="A6631" s="43"/>
      <c r="B6631" s="1"/>
      <c r="C6631" s="1"/>
      <c r="D6631" s="1"/>
      <c r="E6631" s="1"/>
      <c r="F6631" s="1"/>
      <c r="G6631" s="1"/>
      <c r="H6631" s="1"/>
      <c r="I6631" s="1"/>
      <c r="J6631" s="1"/>
      <c r="K6631" s="27"/>
      <c r="L6631" s="27"/>
      <c r="M6631" s="1"/>
      <c r="N6631" s="92"/>
      <c r="O6631" s="1"/>
      <c r="P6631" s="46"/>
    </row>
    <row r="6632" spans="1:16" ht="16.5" customHeight="1">
      <c r="A6632" s="43"/>
      <c r="B6632" s="1"/>
      <c r="C6632" s="1"/>
      <c r="D6632" s="1"/>
      <c r="E6632" s="1"/>
      <c r="F6632" s="1"/>
      <c r="G6632" s="1"/>
      <c r="H6632" s="1"/>
      <c r="I6632" s="1"/>
      <c r="J6632" s="1"/>
      <c r="K6632" s="27"/>
      <c r="L6632" s="27"/>
      <c r="M6632" s="1"/>
      <c r="N6632" s="92"/>
      <c r="O6632" s="1"/>
      <c r="P6632" s="46"/>
    </row>
    <row r="6633" spans="1:16" ht="16.5" customHeight="1">
      <c r="A6633" s="43"/>
      <c r="B6633" s="1"/>
      <c r="C6633" s="1"/>
      <c r="D6633" s="1"/>
      <c r="E6633" s="1"/>
      <c r="F6633" s="1"/>
      <c r="G6633" s="1"/>
      <c r="H6633" s="1"/>
      <c r="I6633" s="1"/>
      <c r="J6633" s="1"/>
      <c r="K6633" s="27"/>
      <c r="L6633" s="27"/>
      <c r="M6633" s="1"/>
      <c r="N6633" s="92"/>
      <c r="O6633" s="1"/>
      <c r="P6633" s="46"/>
    </row>
    <row r="6634" spans="1:16" ht="16.5" customHeight="1">
      <c r="A6634" s="43"/>
      <c r="B6634" s="1"/>
      <c r="C6634" s="1"/>
      <c r="D6634" s="1"/>
      <c r="E6634" s="1"/>
      <c r="F6634" s="1"/>
      <c r="G6634" s="1"/>
      <c r="H6634" s="1"/>
      <c r="I6634" s="1"/>
      <c r="J6634" s="1"/>
      <c r="K6634" s="27"/>
      <c r="L6634" s="27"/>
      <c r="M6634" s="1"/>
      <c r="N6634" s="92"/>
      <c r="O6634" s="1"/>
      <c r="P6634" s="46"/>
    </row>
    <row r="6635" spans="1:16" ht="16.5" customHeight="1">
      <c r="A6635" s="43"/>
      <c r="B6635" s="1"/>
      <c r="C6635" s="1"/>
      <c r="D6635" s="1"/>
      <c r="E6635" s="1"/>
      <c r="F6635" s="1"/>
      <c r="G6635" s="1"/>
      <c r="H6635" s="1"/>
      <c r="I6635" s="1"/>
      <c r="J6635" s="1"/>
      <c r="K6635" s="27"/>
      <c r="L6635" s="27"/>
      <c r="M6635" s="1"/>
      <c r="N6635" s="92"/>
      <c r="O6635" s="1"/>
      <c r="P6635" s="46"/>
    </row>
    <row r="6636" spans="1:16" ht="16.5" customHeight="1">
      <c r="A6636" s="43"/>
      <c r="B6636" s="1"/>
      <c r="C6636" s="1"/>
      <c r="D6636" s="1"/>
      <c r="E6636" s="1"/>
      <c r="F6636" s="1"/>
      <c r="G6636" s="1"/>
      <c r="H6636" s="1"/>
      <c r="I6636" s="1"/>
      <c r="J6636" s="1"/>
      <c r="K6636" s="27"/>
      <c r="L6636" s="27"/>
      <c r="M6636" s="1"/>
      <c r="N6636" s="92"/>
      <c r="O6636" s="1"/>
      <c r="P6636" s="46"/>
    </row>
    <row r="6637" spans="1:16" ht="16.5" customHeight="1">
      <c r="A6637" s="43"/>
      <c r="B6637" s="1"/>
      <c r="C6637" s="1"/>
      <c r="D6637" s="1"/>
      <c r="E6637" s="1"/>
      <c r="F6637" s="1"/>
      <c r="G6637" s="1"/>
      <c r="H6637" s="1"/>
      <c r="I6637" s="1"/>
      <c r="J6637" s="1"/>
      <c r="K6637" s="27"/>
      <c r="L6637" s="27"/>
      <c r="M6637" s="1"/>
      <c r="N6637" s="92"/>
      <c r="O6637" s="1"/>
      <c r="P6637" s="46"/>
    </row>
    <row r="6638" spans="1:16" ht="16.5" customHeight="1">
      <c r="A6638" s="43"/>
      <c r="B6638" s="1"/>
      <c r="C6638" s="1"/>
      <c r="D6638" s="1"/>
      <c r="E6638" s="1"/>
      <c r="F6638" s="1"/>
      <c r="G6638" s="1"/>
      <c r="H6638" s="1"/>
      <c r="I6638" s="1"/>
      <c r="J6638" s="1"/>
      <c r="K6638" s="27"/>
      <c r="L6638" s="27"/>
      <c r="M6638" s="1"/>
      <c r="N6638" s="92"/>
      <c r="O6638" s="1"/>
      <c r="P6638" s="46"/>
    </row>
    <row r="6639" spans="1:16" ht="16.5" customHeight="1">
      <c r="A6639" s="43"/>
      <c r="B6639" s="1"/>
      <c r="C6639" s="1"/>
      <c r="D6639" s="1"/>
      <c r="E6639" s="1"/>
      <c r="F6639" s="1"/>
      <c r="G6639" s="1"/>
      <c r="H6639" s="1"/>
      <c r="I6639" s="1"/>
      <c r="J6639" s="1"/>
      <c r="K6639" s="27"/>
      <c r="L6639" s="27"/>
      <c r="M6639" s="1"/>
      <c r="N6639" s="92"/>
      <c r="O6639" s="1"/>
      <c r="P6639" s="46"/>
    </row>
    <row r="6640" spans="1:16" ht="16.5" customHeight="1">
      <c r="A6640" s="43"/>
      <c r="B6640" s="1"/>
      <c r="C6640" s="1"/>
      <c r="D6640" s="1"/>
      <c r="E6640" s="1"/>
      <c r="F6640" s="1"/>
      <c r="G6640" s="1"/>
      <c r="H6640" s="1"/>
      <c r="I6640" s="1"/>
      <c r="J6640" s="1"/>
      <c r="K6640" s="27"/>
      <c r="L6640" s="27"/>
      <c r="M6640" s="1"/>
      <c r="N6640" s="92"/>
      <c r="O6640" s="1"/>
      <c r="P6640" s="46"/>
    </row>
    <row r="6641" spans="1:16" ht="16.5" customHeight="1">
      <c r="A6641" s="43"/>
      <c r="B6641" s="1"/>
      <c r="C6641" s="1"/>
      <c r="D6641" s="1"/>
      <c r="E6641" s="1"/>
      <c r="F6641" s="1"/>
      <c r="G6641" s="1"/>
      <c r="H6641" s="1"/>
      <c r="I6641" s="1"/>
      <c r="J6641" s="1"/>
      <c r="K6641" s="27"/>
      <c r="L6641" s="27"/>
      <c r="M6641" s="1"/>
      <c r="N6641" s="92"/>
      <c r="O6641" s="1"/>
      <c r="P6641" s="46"/>
    </row>
    <row r="6642" spans="1:16" ht="16.5" customHeight="1">
      <c r="A6642" s="43"/>
      <c r="B6642" s="1"/>
      <c r="C6642" s="1"/>
      <c r="D6642" s="1"/>
      <c r="E6642" s="1"/>
      <c r="F6642" s="1"/>
      <c r="G6642" s="1"/>
      <c r="H6642" s="1"/>
      <c r="I6642" s="1"/>
      <c r="J6642" s="1"/>
      <c r="K6642" s="27"/>
      <c r="L6642" s="27"/>
      <c r="M6642" s="1"/>
      <c r="N6642" s="92"/>
      <c r="O6642" s="1"/>
      <c r="P6642" s="46"/>
    </row>
    <row r="6643" spans="1:16" ht="16.5" customHeight="1">
      <c r="A6643" s="43"/>
      <c r="B6643" s="1"/>
      <c r="C6643" s="1"/>
      <c r="D6643" s="1"/>
      <c r="E6643" s="1"/>
      <c r="F6643" s="1"/>
      <c r="G6643" s="1"/>
      <c r="H6643" s="1"/>
      <c r="I6643" s="1"/>
      <c r="J6643" s="1"/>
      <c r="K6643" s="27"/>
      <c r="L6643" s="27"/>
      <c r="M6643" s="1"/>
      <c r="N6643" s="92"/>
      <c r="O6643" s="1"/>
      <c r="P6643" s="46"/>
    </row>
    <row r="6644" spans="1:16" ht="16.5" customHeight="1">
      <c r="A6644" s="43"/>
      <c r="B6644" s="1"/>
      <c r="C6644" s="1"/>
      <c r="D6644" s="1"/>
      <c r="E6644" s="1"/>
      <c r="F6644" s="1"/>
      <c r="G6644" s="1"/>
      <c r="H6644" s="1"/>
      <c r="I6644" s="1"/>
      <c r="J6644" s="1"/>
      <c r="K6644" s="27"/>
      <c r="L6644" s="27"/>
      <c r="M6644" s="1"/>
      <c r="N6644" s="92"/>
      <c r="O6644" s="1"/>
      <c r="P6644" s="46"/>
    </row>
    <row r="6645" spans="1:16" ht="16.5" customHeight="1">
      <c r="A6645" s="43"/>
      <c r="B6645" s="1"/>
      <c r="C6645" s="1"/>
      <c r="D6645" s="1"/>
      <c r="E6645" s="1"/>
      <c r="F6645" s="1"/>
      <c r="G6645" s="1"/>
      <c r="H6645" s="1"/>
      <c r="I6645" s="1"/>
      <c r="J6645" s="1"/>
      <c r="K6645" s="27"/>
      <c r="L6645" s="27"/>
      <c r="M6645" s="1"/>
      <c r="N6645" s="92"/>
      <c r="O6645" s="1"/>
      <c r="P6645" s="46"/>
    </row>
    <row r="6646" spans="1:16" ht="16.5" customHeight="1">
      <c r="A6646" s="43"/>
      <c r="B6646" s="1"/>
      <c r="C6646" s="1"/>
      <c r="D6646" s="1"/>
      <c r="E6646" s="1"/>
      <c r="F6646" s="1"/>
      <c r="G6646" s="1"/>
      <c r="H6646" s="1"/>
      <c r="I6646" s="1"/>
      <c r="J6646" s="1"/>
      <c r="K6646" s="27"/>
      <c r="L6646" s="27"/>
      <c r="M6646" s="1"/>
      <c r="N6646" s="92"/>
      <c r="O6646" s="1"/>
      <c r="P6646" s="46"/>
    </row>
    <row r="6647" spans="1:16" ht="16.5" customHeight="1">
      <c r="A6647" s="43"/>
      <c r="B6647" s="1"/>
      <c r="C6647" s="1"/>
      <c r="D6647" s="1"/>
      <c r="E6647" s="1"/>
      <c r="F6647" s="1"/>
      <c r="G6647" s="1"/>
      <c r="H6647" s="1"/>
      <c r="I6647" s="1"/>
      <c r="J6647" s="1"/>
      <c r="K6647" s="27"/>
      <c r="L6647" s="27"/>
      <c r="M6647" s="1"/>
      <c r="N6647" s="92"/>
      <c r="O6647" s="1"/>
      <c r="P6647" s="46"/>
    </row>
    <row r="6648" spans="1:16" ht="16.5" customHeight="1">
      <c r="A6648" s="43"/>
      <c r="B6648" s="1"/>
      <c r="C6648" s="1"/>
      <c r="D6648" s="1"/>
      <c r="E6648" s="1"/>
      <c r="F6648" s="1"/>
      <c r="G6648" s="1"/>
      <c r="H6648" s="1"/>
      <c r="I6648" s="1"/>
      <c r="J6648" s="1"/>
      <c r="K6648" s="27"/>
      <c r="L6648" s="27"/>
      <c r="M6648" s="1"/>
      <c r="N6648" s="92"/>
      <c r="O6648" s="1"/>
      <c r="P6648" s="46"/>
    </row>
    <row r="6649" spans="1:16" ht="16.5" customHeight="1">
      <c r="A6649" s="43"/>
      <c r="B6649" s="1"/>
      <c r="C6649" s="1"/>
      <c r="D6649" s="1"/>
      <c r="E6649" s="1"/>
      <c r="F6649" s="1"/>
      <c r="G6649" s="1"/>
      <c r="H6649" s="1"/>
      <c r="I6649" s="1"/>
      <c r="J6649" s="1"/>
      <c r="K6649" s="27"/>
      <c r="L6649" s="27"/>
      <c r="M6649" s="1"/>
      <c r="N6649" s="92"/>
      <c r="O6649" s="1"/>
      <c r="P6649" s="46"/>
    </row>
    <row r="6650" spans="1:16" ht="16.5" customHeight="1">
      <c r="A6650" s="43"/>
      <c r="B6650" s="1"/>
      <c r="C6650" s="1"/>
      <c r="D6650" s="1"/>
      <c r="E6650" s="1"/>
      <c r="F6650" s="1"/>
      <c r="G6650" s="1"/>
      <c r="H6650" s="1"/>
      <c r="I6650" s="1"/>
      <c r="J6650" s="1"/>
      <c r="K6650" s="27"/>
      <c r="L6650" s="27"/>
      <c r="M6650" s="1"/>
      <c r="N6650" s="92"/>
      <c r="O6650" s="1"/>
      <c r="P6650" s="46"/>
    </row>
    <row r="6651" spans="1:16" ht="16.5" customHeight="1">
      <c r="A6651" s="43"/>
      <c r="B6651" s="1"/>
      <c r="C6651" s="1"/>
      <c r="D6651" s="1"/>
      <c r="E6651" s="1"/>
      <c r="F6651" s="1"/>
      <c r="G6651" s="1"/>
      <c r="H6651" s="1"/>
      <c r="I6651" s="1"/>
      <c r="J6651" s="1"/>
      <c r="K6651" s="27"/>
      <c r="L6651" s="27"/>
      <c r="M6651" s="1"/>
      <c r="N6651" s="92"/>
      <c r="O6651" s="1"/>
      <c r="P6651" s="46"/>
    </row>
    <row r="6652" spans="1:16" ht="16.5" customHeight="1">
      <c r="A6652" s="43"/>
      <c r="B6652" s="1"/>
      <c r="C6652" s="1"/>
      <c r="D6652" s="1"/>
      <c r="E6652" s="1"/>
      <c r="F6652" s="1"/>
      <c r="G6652" s="1"/>
      <c r="H6652" s="1"/>
      <c r="I6652" s="1"/>
      <c r="J6652" s="1"/>
      <c r="K6652" s="27"/>
      <c r="L6652" s="27"/>
      <c r="M6652" s="1"/>
      <c r="N6652" s="92"/>
      <c r="O6652" s="1"/>
      <c r="P6652" s="46"/>
    </row>
    <row r="6653" spans="1:16" ht="16.5" customHeight="1">
      <c r="A6653" s="43"/>
      <c r="B6653" s="1"/>
      <c r="C6653" s="1"/>
      <c r="D6653" s="1"/>
      <c r="E6653" s="1"/>
      <c r="F6653" s="1"/>
      <c r="G6653" s="1"/>
      <c r="H6653" s="1"/>
      <c r="I6653" s="1"/>
      <c r="J6653" s="1"/>
      <c r="K6653" s="27"/>
      <c r="L6653" s="27"/>
      <c r="M6653" s="1"/>
      <c r="N6653" s="92"/>
      <c r="O6653" s="1"/>
      <c r="P6653" s="46"/>
    </row>
    <row r="6654" spans="1:16" ht="16.5" customHeight="1">
      <c r="A6654" s="43"/>
      <c r="B6654" s="1"/>
      <c r="C6654" s="1"/>
      <c r="D6654" s="1"/>
      <c r="E6654" s="1"/>
      <c r="F6654" s="1"/>
      <c r="G6654" s="1"/>
      <c r="H6654" s="1"/>
      <c r="I6654" s="1"/>
      <c r="J6654" s="1"/>
      <c r="K6654" s="27"/>
      <c r="L6654" s="27"/>
      <c r="M6654" s="1"/>
      <c r="N6654" s="92"/>
      <c r="O6654" s="1"/>
      <c r="P6654" s="46"/>
    </row>
    <row r="6655" spans="1:16" ht="16.5" customHeight="1">
      <c r="A6655" s="43"/>
      <c r="B6655" s="1"/>
      <c r="C6655" s="1"/>
      <c r="D6655" s="1"/>
      <c r="E6655" s="1"/>
      <c r="F6655" s="1"/>
      <c r="G6655" s="1"/>
      <c r="H6655" s="1"/>
      <c r="I6655" s="1"/>
      <c r="J6655" s="1"/>
      <c r="K6655" s="27"/>
      <c r="L6655" s="27"/>
      <c r="M6655" s="1"/>
      <c r="N6655" s="92"/>
      <c r="O6655" s="1"/>
      <c r="P6655" s="46"/>
    </row>
    <row r="6656" spans="1:16" ht="16.5" customHeight="1">
      <c r="A6656" s="43"/>
      <c r="B6656" s="1"/>
      <c r="C6656" s="1"/>
      <c r="D6656" s="1"/>
      <c r="E6656" s="1"/>
      <c r="F6656" s="1"/>
      <c r="G6656" s="1"/>
      <c r="H6656" s="1"/>
      <c r="I6656" s="1"/>
      <c r="J6656" s="1"/>
      <c r="K6656" s="27"/>
      <c r="L6656" s="27"/>
      <c r="M6656" s="1"/>
      <c r="N6656" s="92"/>
      <c r="O6656" s="1"/>
      <c r="P6656" s="46"/>
    </row>
    <row r="6657" spans="1:16" ht="16.5" customHeight="1">
      <c r="A6657" s="43"/>
      <c r="B6657" s="1"/>
      <c r="C6657" s="1"/>
      <c r="D6657" s="1"/>
      <c r="E6657" s="1"/>
      <c r="F6657" s="1"/>
      <c r="G6657" s="1"/>
      <c r="H6657" s="1"/>
      <c r="I6657" s="1"/>
      <c r="J6657" s="1"/>
      <c r="K6657" s="27"/>
      <c r="L6657" s="27"/>
      <c r="M6657" s="1"/>
      <c r="N6657" s="92"/>
      <c r="O6657" s="1"/>
      <c r="P6657" s="46"/>
    </row>
    <row r="6658" spans="1:16" ht="16.5" customHeight="1">
      <c r="A6658" s="43"/>
      <c r="B6658" s="1"/>
      <c r="C6658" s="1"/>
      <c r="D6658" s="1"/>
      <c r="E6658" s="1"/>
      <c r="F6658" s="1"/>
      <c r="G6658" s="1"/>
      <c r="H6658" s="1"/>
      <c r="I6658" s="1"/>
      <c r="J6658" s="1"/>
      <c r="K6658" s="27"/>
      <c r="L6658" s="27"/>
      <c r="M6658" s="1"/>
      <c r="N6658" s="92"/>
      <c r="O6658" s="1"/>
      <c r="P6658" s="46"/>
    </row>
    <row r="6659" spans="1:16" ht="16.5" customHeight="1">
      <c r="A6659" s="43"/>
      <c r="B6659" s="1"/>
      <c r="C6659" s="1"/>
      <c r="D6659" s="1"/>
      <c r="E6659" s="1"/>
      <c r="F6659" s="1"/>
      <c r="G6659" s="1"/>
      <c r="H6659" s="1"/>
      <c r="I6659" s="1"/>
      <c r="J6659" s="1"/>
      <c r="K6659" s="27"/>
      <c r="L6659" s="27"/>
      <c r="M6659" s="1"/>
      <c r="N6659" s="92"/>
      <c r="O6659" s="1"/>
      <c r="P6659" s="46"/>
    </row>
    <row r="6660" spans="1:16" ht="16.5" customHeight="1">
      <c r="A6660" s="43"/>
      <c r="B6660" s="1"/>
      <c r="C6660" s="1"/>
      <c r="D6660" s="1"/>
      <c r="E6660" s="1"/>
      <c r="F6660" s="1"/>
      <c r="G6660" s="1"/>
      <c r="H6660" s="1"/>
      <c r="I6660" s="1"/>
      <c r="J6660" s="1"/>
      <c r="K6660" s="27"/>
      <c r="L6660" s="27"/>
      <c r="M6660" s="1"/>
      <c r="N6660" s="92"/>
      <c r="O6660" s="1"/>
      <c r="P6660" s="46"/>
    </row>
    <row r="6661" spans="1:16" ht="16.5" customHeight="1">
      <c r="A6661" s="43"/>
      <c r="B6661" s="1"/>
      <c r="C6661" s="1"/>
      <c r="D6661" s="1"/>
      <c r="E6661" s="1"/>
      <c r="F6661" s="1"/>
      <c r="G6661" s="1"/>
      <c r="H6661" s="1"/>
      <c r="I6661" s="1"/>
      <c r="J6661" s="1"/>
      <c r="K6661" s="27"/>
      <c r="L6661" s="27"/>
      <c r="M6661" s="1"/>
      <c r="N6661" s="92"/>
      <c r="O6661" s="1"/>
      <c r="P6661" s="46"/>
    </row>
    <row r="6662" spans="1:16" ht="16.5" customHeight="1">
      <c r="A6662" s="43"/>
      <c r="B6662" s="1"/>
      <c r="C6662" s="1"/>
      <c r="D6662" s="1"/>
      <c r="E6662" s="1"/>
      <c r="F6662" s="1"/>
      <c r="G6662" s="1"/>
      <c r="H6662" s="1"/>
      <c r="I6662" s="1"/>
      <c r="J6662" s="1"/>
      <c r="K6662" s="27"/>
      <c r="L6662" s="27"/>
      <c r="M6662" s="1"/>
      <c r="N6662" s="92"/>
      <c r="O6662" s="1"/>
      <c r="P6662" s="46"/>
    </row>
    <row r="6663" spans="1:16" ht="16.5" customHeight="1">
      <c r="A6663" s="43"/>
      <c r="B6663" s="1"/>
      <c r="C6663" s="1"/>
      <c r="D6663" s="1"/>
      <c r="E6663" s="1"/>
      <c r="F6663" s="1"/>
      <c r="G6663" s="1"/>
      <c r="H6663" s="1"/>
      <c r="I6663" s="1"/>
      <c r="J6663" s="1"/>
      <c r="K6663" s="27"/>
      <c r="L6663" s="27"/>
      <c r="M6663" s="1"/>
      <c r="N6663" s="92"/>
      <c r="O6663" s="1"/>
      <c r="P6663" s="46"/>
    </row>
    <row r="6664" spans="1:16" ht="16.5" customHeight="1">
      <c r="A6664" s="43"/>
      <c r="B6664" s="1"/>
      <c r="C6664" s="1"/>
      <c r="D6664" s="1"/>
      <c r="E6664" s="1"/>
      <c r="F6664" s="1"/>
      <c r="G6664" s="1"/>
      <c r="H6664" s="1"/>
      <c r="I6664" s="1"/>
      <c r="J6664" s="1"/>
      <c r="K6664" s="27"/>
      <c r="L6664" s="27"/>
      <c r="M6664" s="1"/>
      <c r="N6664" s="92"/>
      <c r="O6664" s="1"/>
      <c r="P6664" s="46"/>
    </row>
    <row r="6665" spans="1:16" ht="16.5" customHeight="1">
      <c r="A6665" s="43"/>
      <c r="B6665" s="1"/>
      <c r="C6665" s="1"/>
      <c r="D6665" s="1"/>
      <c r="E6665" s="1"/>
      <c r="F6665" s="1"/>
      <c r="G6665" s="1"/>
      <c r="H6665" s="1"/>
      <c r="I6665" s="1"/>
      <c r="J6665" s="1"/>
      <c r="K6665" s="27"/>
      <c r="L6665" s="27"/>
      <c r="M6665" s="1"/>
      <c r="N6665" s="92"/>
      <c r="O6665" s="1"/>
      <c r="P6665" s="46"/>
    </row>
    <row r="6666" spans="1:16" ht="16.5" customHeight="1">
      <c r="A6666" s="43"/>
      <c r="B6666" s="1"/>
      <c r="C6666" s="1"/>
      <c r="D6666" s="1"/>
      <c r="E6666" s="1"/>
      <c r="F6666" s="1"/>
      <c r="G6666" s="1"/>
      <c r="H6666" s="1"/>
      <c r="I6666" s="1"/>
      <c r="J6666" s="1"/>
      <c r="K6666" s="27"/>
      <c r="L6666" s="27"/>
      <c r="M6666" s="1"/>
      <c r="N6666" s="92"/>
      <c r="O6666" s="1"/>
      <c r="P6666" s="46"/>
    </row>
    <row r="6667" spans="1:16" ht="16.5" customHeight="1">
      <c r="A6667" s="43"/>
      <c r="B6667" s="1"/>
      <c r="C6667" s="1"/>
      <c r="D6667" s="1"/>
      <c r="E6667" s="1"/>
      <c r="F6667" s="1"/>
      <c r="G6667" s="1"/>
      <c r="H6667" s="1"/>
      <c r="I6667" s="1"/>
      <c r="J6667" s="1"/>
      <c r="K6667" s="27"/>
      <c r="L6667" s="27"/>
      <c r="M6667" s="1"/>
      <c r="N6667" s="92"/>
      <c r="O6667" s="1"/>
      <c r="P6667" s="46"/>
    </row>
    <row r="6668" spans="1:16" ht="16.5" customHeight="1">
      <c r="A6668" s="43"/>
      <c r="B6668" s="1"/>
      <c r="C6668" s="1"/>
      <c r="D6668" s="1"/>
      <c r="E6668" s="1"/>
      <c r="F6668" s="1"/>
      <c r="G6668" s="1"/>
      <c r="H6668" s="1"/>
      <c r="I6668" s="1"/>
      <c r="J6668" s="1"/>
      <c r="K6668" s="27"/>
      <c r="L6668" s="27"/>
      <c r="M6668" s="1"/>
      <c r="N6668" s="92"/>
      <c r="O6668" s="1"/>
      <c r="P6668" s="46"/>
    </row>
    <row r="6669" spans="1:16" ht="16.5" customHeight="1">
      <c r="A6669" s="43"/>
      <c r="B6669" s="1"/>
      <c r="C6669" s="1"/>
      <c r="D6669" s="1"/>
      <c r="E6669" s="1"/>
      <c r="F6669" s="1"/>
      <c r="G6669" s="1"/>
      <c r="H6669" s="1"/>
      <c r="I6669" s="1"/>
      <c r="J6669" s="1"/>
      <c r="K6669" s="27"/>
      <c r="L6669" s="27"/>
      <c r="M6669" s="1"/>
      <c r="N6669" s="92"/>
      <c r="O6669" s="1"/>
      <c r="P6669" s="46"/>
    </row>
    <row r="6670" spans="1:16" ht="16.5" customHeight="1">
      <c r="A6670" s="43"/>
      <c r="B6670" s="1"/>
      <c r="C6670" s="1"/>
      <c r="D6670" s="1"/>
      <c r="E6670" s="1"/>
      <c r="F6670" s="1"/>
      <c r="G6670" s="1"/>
      <c r="H6670" s="1"/>
      <c r="I6670" s="1"/>
      <c r="J6670" s="1"/>
      <c r="K6670" s="27"/>
      <c r="L6670" s="27"/>
      <c r="M6670" s="1"/>
      <c r="N6670" s="92"/>
      <c r="O6670" s="1"/>
      <c r="P6670" s="46"/>
    </row>
    <row r="6671" spans="1:16" ht="16.5" customHeight="1">
      <c r="A6671" s="43"/>
      <c r="B6671" s="1"/>
      <c r="C6671" s="1"/>
      <c r="D6671" s="1"/>
      <c r="E6671" s="1"/>
      <c r="F6671" s="1"/>
      <c r="G6671" s="1"/>
      <c r="H6671" s="1"/>
      <c r="I6671" s="1"/>
      <c r="J6671" s="1"/>
      <c r="K6671" s="27"/>
      <c r="L6671" s="27"/>
      <c r="M6671" s="1"/>
      <c r="N6671" s="92"/>
      <c r="O6671" s="1"/>
      <c r="P6671" s="46"/>
    </row>
    <row r="6672" spans="1:16" ht="16.5" customHeight="1">
      <c r="A6672" s="43"/>
      <c r="B6672" s="1"/>
      <c r="C6672" s="1"/>
      <c r="D6672" s="1"/>
      <c r="E6672" s="1"/>
      <c r="F6672" s="1"/>
      <c r="G6672" s="1"/>
      <c r="H6672" s="1"/>
      <c r="I6672" s="1"/>
      <c r="J6672" s="1"/>
      <c r="K6672" s="27"/>
      <c r="L6672" s="27"/>
      <c r="M6672" s="1"/>
      <c r="N6672" s="92"/>
      <c r="O6672" s="1"/>
      <c r="P6672" s="46"/>
    </row>
    <row r="6673" spans="1:16" ht="16.5" customHeight="1">
      <c r="A6673" s="43"/>
      <c r="B6673" s="1"/>
      <c r="C6673" s="1"/>
      <c r="D6673" s="1"/>
      <c r="E6673" s="1"/>
      <c r="F6673" s="1"/>
      <c r="G6673" s="1"/>
      <c r="H6673" s="1"/>
      <c r="I6673" s="1"/>
      <c r="J6673" s="1"/>
      <c r="K6673" s="27"/>
      <c r="L6673" s="27"/>
      <c r="M6673" s="1"/>
      <c r="N6673" s="92"/>
      <c r="O6673" s="1"/>
      <c r="P6673" s="46"/>
    </row>
    <row r="6674" spans="1:16" ht="16.5" customHeight="1">
      <c r="A6674" s="43"/>
      <c r="B6674" s="1"/>
      <c r="C6674" s="1"/>
      <c r="D6674" s="1"/>
      <c r="E6674" s="1"/>
      <c r="F6674" s="1"/>
      <c r="G6674" s="1"/>
      <c r="H6674" s="1"/>
      <c r="I6674" s="1"/>
      <c r="J6674" s="1"/>
      <c r="K6674" s="27"/>
      <c r="L6674" s="27"/>
      <c r="M6674" s="1"/>
      <c r="N6674" s="92"/>
      <c r="O6674" s="1"/>
      <c r="P6674" s="46"/>
    </row>
    <row r="6675" spans="1:16" ht="16.5" customHeight="1">
      <c r="A6675" s="43"/>
      <c r="B6675" s="1"/>
      <c r="C6675" s="1"/>
      <c r="D6675" s="1"/>
      <c r="E6675" s="1"/>
      <c r="F6675" s="1"/>
      <c r="G6675" s="1"/>
      <c r="H6675" s="1"/>
      <c r="I6675" s="1"/>
      <c r="J6675" s="1"/>
      <c r="K6675" s="27"/>
      <c r="L6675" s="27"/>
      <c r="M6675" s="1"/>
      <c r="N6675" s="92"/>
      <c r="O6675" s="1"/>
      <c r="P6675" s="46"/>
    </row>
    <row r="6676" spans="1:16" ht="16.5" customHeight="1">
      <c r="A6676" s="43"/>
      <c r="B6676" s="1"/>
      <c r="C6676" s="1"/>
      <c r="D6676" s="1"/>
      <c r="E6676" s="1"/>
      <c r="F6676" s="1"/>
      <c r="G6676" s="1"/>
      <c r="H6676" s="1"/>
      <c r="I6676" s="1"/>
      <c r="J6676" s="1"/>
      <c r="K6676" s="27"/>
      <c r="L6676" s="27"/>
      <c r="M6676" s="1"/>
      <c r="N6676" s="92"/>
      <c r="O6676" s="1"/>
      <c r="P6676" s="46"/>
    </row>
    <row r="6677" spans="1:16" ht="16.5" customHeight="1">
      <c r="A6677" s="43"/>
      <c r="B6677" s="1"/>
      <c r="C6677" s="1"/>
      <c r="D6677" s="1"/>
      <c r="E6677" s="1"/>
      <c r="F6677" s="1"/>
      <c r="G6677" s="1"/>
      <c r="H6677" s="1"/>
      <c r="I6677" s="1"/>
      <c r="J6677" s="1"/>
      <c r="K6677" s="27"/>
      <c r="L6677" s="27"/>
      <c r="M6677" s="1"/>
      <c r="N6677" s="92"/>
      <c r="O6677" s="1"/>
      <c r="P6677" s="46"/>
    </row>
    <row r="6678" spans="1:16" ht="16.5" customHeight="1">
      <c r="A6678" s="43"/>
      <c r="B6678" s="1"/>
      <c r="C6678" s="1"/>
      <c r="D6678" s="1"/>
      <c r="E6678" s="1"/>
      <c r="F6678" s="1"/>
      <c r="G6678" s="1"/>
      <c r="H6678" s="1"/>
      <c r="I6678" s="1"/>
      <c r="J6678" s="1"/>
      <c r="K6678" s="27"/>
      <c r="L6678" s="27"/>
      <c r="M6678" s="1"/>
      <c r="N6678" s="92"/>
      <c r="O6678" s="1"/>
      <c r="P6678" s="46"/>
    </row>
    <row r="6679" spans="1:16" ht="16.5" customHeight="1">
      <c r="A6679" s="43"/>
      <c r="B6679" s="1"/>
      <c r="C6679" s="1"/>
      <c r="D6679" s="1"/>
      <c r="E6679" s="1"/>
      <c r="F6679" s="1"/>
      <c r="G6679" s="1"/>
      <c r="H6679" s="1"/>
      <c r="I6679" s="1"/>
      <c r="J6679" s="1"/>
      <c r="K6679" s="27"/>
      <c r="L6679" s="27"/>
      <c r="M6679" s="1"/>
      <c r="N6679" s="92"/>
      <c r="O6679" s="1"/>
      <c r="P6679" s="46"/>
    </row>
    <row r="6680" spans="1:16" ht="16.5" customHeight="1">
      <c r="A6680" s="43"/>
      <c r="B6680" s="1"/>
      <c r="C6680" s="1"/>
      <c r="D6680" s="1"/>
      <c r="E6680" s="1"/>
      <c r="F6680" s="1"/>
      <c r="G6680" s="1"/>
      <c r="H6680" s="1"/>
      <c r="I6680" s="1"/>
      <c r="J6680" s="1"/>
      <c r="K6680" s="27"/>
      <c r="L6680" s="27"/>
      <c r="M6680" s="1"/>
      <c r="N6680" s="92"/>
      <c r="O6680" s="1"/>
      <c r="P6680" s="46"/>
    </row>
    <row r="6681" spans="1:16" ht="16.5" customHeight="1">
      <c r="A6681" s="43"/>
      <c r="B6681" s="1"/>
      <c r="C6681" s="1"/>
      <c r="D6681" s="1"/>
      <c r="E6681" s="1"/>
      <c r="F6681" s="1"/>
      <c r="G6681" s="1"/>
      <c r="H6681" s="1"/>
      <c r="I6681" s="1"/>
      <c r="J6681" s="1"/>
      <c r="K6681" s="27"/>
      <c r="L6681" s="27"/>
      <c r="M6681" s="1"/>
      <c r="N6681" s="92"/>
      <c r="O6681" s="1"/>
      <c r="P6681" s="46"/>
    </row>
    <row r="6682" spans="1:16" ht="16.5" customHeight="1">
      <c r="A6682" s="43"/>
      <c r="B6682" s="1"/>
      <c r="C6682" s="1"/>
      <c r="D6682" s="1"/>
      <c r="E6682" s="1"/>
      <c r="F6682" s="1"/>
      <c r="G6682" s="1"/>
      <c r="H6682" s="1"/>
      <c r="I6682" s="1"/>
      <c r="J6682" s="1"/>
      <c r="K6682" s="27"/>
      <c r="L6682" s="27"/>
      <c r="M6682" s="1"/>
      <c r="N6682" s="92"/>
      <c r="O6682" s="1"/>
      <c r="P6682" s="46"/>
    </row>
    <row r="6683" spans="1:16" ht="16.5" customHeight="1">
      <c r="A6683" s="43"/>
      <c r="B6683" s="1"/>
      <c r="C6683" s="1"/>
      <c r="D6683" s="1"/>
      <c r="E6683" s="1"/>
      <c r="F6683" s="1"/>
      <c r="G6683" s="1"/>
      <c r="H6683" s="1"/>
      <c r="I6683" s="1"/>
      <c r="J6683" s="1"/>
      <c r="K6683" s="27"/>
      <c r="L6683" s="27"/>
      <c r="M6683" s="1"/>
      <c r="N6683" s="92"/>
      <c r="O6683" s="1"/>
      <c r="P6683" s="46"/>
    </row>
    <row r="6684" spans="1:16" ht="16.5" customHeight="1">
      <c r="A6684" s="43"/>
      <c r="B6684" s="1"/>
      <c r="C6684" s="1"/>
      <c r="D6684" s="1"/>
      <c r="E6684" s="1"/>
      <c r="F6684" s="1"/>
      <c r="G6684" s="1"/>
      <c r="H6684" s="1"/>
      <c r="I6684" s="1"/>
      <c r="J6684" s="1"/>
      <c r="K6684" s="27"/>
      <c r="L6684" s="27"/>
      <c r="M6684" s="1"/>
      <c r="N6684" s="92"/>
      <c r="O6684" s="1"/>
      <c r="P6684" s="46"/>
    </row>
    <row r="6685" spans="1:16" ht="16.5" customHeight="1">
      <c r="A6685" s="43"/>
      <c r="B6685" s="1"/>
      <c r="C6685" s="1"/>
      <c r="D6685" s="1"/>
      <c r="E6685" s="1"/>
      <c r="F6685" s="1"/>
      <c r="G6685" s="1"/>
      <c r="H6685" s="1"/>
      <c r="I6685" s="1"/>
      <c r="J6685" s="1"/>
      <c r="K6685" s="27"/>
      <c r="L6685" s="27"/>
      <c r="M6685" s="1"/>
      <c r="N6685" s="92"/>
      <c r="O6685" s="1"/>
      <c r="P6685" s="46"/>
    </row>
    <row r="6686" spans="1:16" ht="16.5" customHeight="1">
      <c r="A6686" s="43"/>
      <c r="B6686" s="1"/>
      <c r="C6686" s="1"/>
      <c r="D6686" s="1"/>
      <c r="E6686" s="1"/>
      <c r="F6686" s="1"/>
      <c r="G6686" s="1"/>
      <c r="H6686" s="1"/>
      <c r="I6686" s="1"/>
      <c r="J6686" s="1"/>
      <c r="K6686" s="27"/>
      <c r="L6686" s="27"/>
      <c r="M6686" s="1"/>
      <c r="N6686" s="92"/>
      <c r="O6686" s="1"/>
      <c r="P6686" s="46"/>
    </row>
    <row r="6687" spans="1:16" ht="16.5" customHeight="1">
      <c r="A6687" s="43"/>
      <c r="B6687" s="1"/>
      <c r="C6687" s="1"/>
      <c r="D6687" s="1"/>
      <c r="E6687" s="1"/>
      <c r="F6687" s="1"/>
      <c r="G6687" s="1"/>
      <c r="H6687" s="1"/>
      <c r="I6687" s="1"/>
      <c r="J6687" s="1"/>
      <c r="K6687" s="27"/>
      <c r="L6687" s="27"/>
      <c r="M6687" s="1"/>
      <c r="N6687" s="92"/>
      <c r="O6687" s="1"/>
      <c r="P6687" s="46"/>
    </row>
    <row r="6688" spans="1:16" ht="16.5" customHeight="1">
      <c r="A6688" s="43"/>
      <c r="B6688" s="1"/>
      <c r="C6688" s="1"/>
      <c r="D6688" s="1"/>
      <c r="E6688" s="1"/>
      <c r="F6688" s="1"/>
      <c r="G6688" s="1"/>
      <c r="H6688" s="1"/>
      <c r="I6688" s="1"/>
      <c r="J6688" s="1"/>
      <c r="K6688" s="27"/>
      <c r="L6688" s="27"/>
      <c r="M6688" s="1"/>
      <c r="N6688" s="92"/>
      <c r="O6688" s="1"/>
      <c r="P6688" s="46"/>
    </row>
    <row r="6689" spans="1:16" ht="16.5" customHeight="1">
      <c r="A6689" s="43"/>
      <c r="B6689" s="1"/>
      <c r="C6689" s="1"/>
      <c r="D6689" s="1"/>
      <c r="E6689" s="1"/>
      <c r="F6689" s="1"/>
      <c r="G6689" s="1"/>
      <c r="H6689" s="1"/>
      <c r="I6689" s="1"/>
      <c r="J6689" s="1"/>
      <c r="K6689" s="27"/>
      <c r="L6689" s="27"/>
      <c r="M6689" s="1"/>
      <c r="N6689" s="92"/>
      <c r="O6689" s="1"/>
      <c r="P6689" s="46"/>
    </row>
    <row r="6690" spans="1:16" ht="16.5" customHeight="1">
      <c r="A6690" s="43"/>
      <c r="B6690" s="1"/>
      <c r="C6690" s="1"/>
      <c r="D6690" s="1"/>
      <c r="E6690" s="1"/>
      <c r="F6690" s="1"/>
      <c r="G6690" s="1"/>
      <c r="H6690" s="1"/>
      <c r="I6690" s="1"/>
      <c r="J6690" s="1"/>
      <c r="K6690" s="27"/>
      <c r="L6690" s="27"/>
      <c r="M6690" s="1"/>
      <c r="N6690" s="92"/>
      <c r="O6690" s="1"/>
      <c r="P6690" s="46"/>
    </row>
    <row r="6691" spans="1:16" ht="16.5" customHeight="1">
      <c r="A6691" s="43"/>
      <c r="B6691" s="1"/>
      <c r="C6691" s="1"/>
      <c r="D6691" s="1"/>
      <c r="E6691" s="1"/>
      <c r="F6691" s="1"/>
      <c r="G6691" s="1"/>
      <c r="H6691" s="1"/>
      <c r="I6691" s="1"/>
      <c r="J6691" s="1"/>
      <c r="K6691" s="27"/>
      <c r="L6691" s="27"/>
      <c r="M6691" s="1"/>
      <c r="N6691" s="92"/>
      <c r="O6691" s="1"/>
      <c r="P6691" s="46"/>
    </row>
    <row r="6692" spans="1:16" ht="16.5" customHeight="1">
      <c r="A6692" s="43"/>
      <c r="B6692" s="1"/>
      <c r="C6692" s="1"/>
      <c r="D6692" s="1"/>
      <c r="E6692" s="1"/>
      <c r="F6692" s="1"/>
      <c r="G6692" s="1"/>
      <c r="H6692" s="1"/>
      <c r="I6692" s="1"/>
      <c r="J6692" s="1"/>
      <c r="K6692" s="27"/>
      <c r="L6692" s="27"/>
      <c r="M6692" s="1"/>
      <c r="N6692" s="92"/>
      <c r="O6692" s="1"/>
      <c r="P6692" s="46"/>
    </row>
    <row r="6693" spans="1:16" ht="16.5" customHeight="1">
      <c r="A6693" s="43"/>
      <c r="B6693" s="1"/>
      <c r="C6693" s="1"/>
      <c r="D6693" s="1"/>
      <c r="E6693" s="1"/>
      <c r="F6693" s="1"/>
      <c r="G6693" s="1"/>
      <c r="H6693" s="1"/>
      <c r="I6693" s="1"/>
      <c r="J6693" s="1"/>
      <c r="K6693" s="27"/>
      <c r="L6693" s="27"/>
      <c r="M6693" s="1"/>
      <c r="N6693" s="92"/>
      <c r="O6693" s="1"/>
      <c r="P6693" s="46"/>
    </row>
    <row r="6694" spans="1:16" ht="16.5" customHeight="1">
      <c r="A6694" s="43"/>
      <c r="B6694" s="1"/>
      <c r="C6694" s="1"/>
      <c r="D6694" s="1"/>
      <c r="E6694" s="1"/>
      <c r="F6694" s="1"/>
      <c r="G6694" s="1"/>
      <c r="H6694" s="1"/>
      <c r="I6694" s="1"/>
      <c r="J6694" s="1"/>
      <c r="K6694" s="27"/>
      <c r="L6694" s="27"/>
      <c r="M6694" s="1"/>
      <c r="N6694" s="92"/>
      <c r="O6694" s="1"/>
      <c r="P6694" s="46"/>
    </row>
    <row r="6695" spans="1:16" ht="16.5" customHeight="1">
      <c r="A6695" s="43"/>
      <c r="B6695" s="1"/>
      <c r="C6695" s="1"/>
      <c r="D6695" s="1"/>
      <c r="E6695" s="1"/>
      <c r="F6695" s="1"/>
      <c r="G6695" s="1"/>
      <c r="H6695" s="1"/>
      <c r="I6695" s="1"/>
      <c r="J6695" s="1"/>
      <c r="K6695" s="27"/>
      <c r="L6695" s="27"/>
      <c r="M6695" s="1"/>
      <c r="N6695" s="92"/>
      <c r="O6695" s="1"/>
      <c r="P6695" s="46"/>
    </row>
    <row r="6696" spans="1:16" ht="16.5" customHeight="1">
      <c r="A6696" s="43"/>
      <c r="B6696" s="1"/>
      <c r="C6696" s="1"/>
      <c r="D6696" s="1"/>
      <c r="E6696" s="1"/>
      <c r="F6696" s="1"/>
      <c r="G6696" s="1"/>
      <c r="H6696" s="1"/>
      <c r="I6696" s="1"/>
      <c r="J6696" s="1"/>
      <c r="K6696" s="27"/>
      <c r="L6696" s="27"/>
      <c r="M6696" s="1"/>
      <c r="N6696" s="92"/>
      <c r="O6696" s="1"/>
      <c r="P6696" s="46"/>
    </row>
    <row r="6697" spans="1:16" ht="16.5" customHeight="1">
      <c r="A6697" s="43"/>
      <c r="B6697" s="1"/>
      <c r="C6697" s="1"/>
      <c r="D6697" s="1"/>
      <c r="E6697" s="1"/>
      <c r="F6697" s="1"/>
      <c r="G6697" s="1"/>
      <c r="H6697" s="1"/>
      <c r="I6697" s="1"/>
      <c r="J6697" s="1"/>
      <c r="K6697" s="27"/>
      <c r="L6697" s="27"/>
      <c r="M6697" s="1"/>
      <c r="N6697" s="92"/>
      <c r="O6697" s="1"/>
      <c r="P6697" s="46"/>
    </row>
    <row r="6698" spans="1:16" ht="16.5" customHeight="1">
      <c r="A6698" s="43"/>
      <c r="B6698" s="1"/>
      <c r="C6698" s="1"/>
      <c r="D6698" s="1"/>
      <c r="E6698" s="1"/>
      <c r="F6698" s="1"/>
      <c r="G6698" s="1"/>
      <c r="H6698" s="1"/>
      <c r="I6698" s="1"/>
      <c r="J6698" s="1"/>
      <c r="K6698" s="27"/>
      <c r="L6698" s="27"/>
      <c r="M6698" s="1"/>
      <c r="N6698" s="92"/>
      <c r="O6698" s="1"/>
      <c r="P6698" s="46"/>
    </row>
    <row r="6699" spans="1:16" ht="16.5" customHeight="1">
      <c r="A6699" s="43"/>
      <c r="B6699" s="1"/>
      <c r="C6699" s="1"/>
      <c r="D6699" s="1"/>
      <c r="E6699" s="1"/>
      <c r="F6699" s="1"/>
      <c r="G6699" s="1"/>
      <c r="H6699" s="1"/>
      <c r="I6699" s="1"/>
      <c r="J6699" s="1"/>
      <c r="K6699" s="27"/>
      <c r="L6699" s="27"/>
      <c r="M6699" s="1"/>
      <c r="N6699" s="92"/>
      <c r="O6699" s="1"/>
      <c r="P6699" s="46"/>
    </row>
    <row r="6700" spans="1:16" ht="16.5" customHeight="1">
      <c r="A6700" s="43"/>
      <c r="B6700" s="1"/>
      <c r="C6700" s="1"/>
      <c r="D6700" s="1"/>
      <c r="E6700" s="1"/>
      <c r="F6700" s="1"/>
      <c r="G6700" s="1"/>
      <c r="H6700" s="1"/>
      <c r="I6700" s="1"/>
      <c r="J6700" s="1"/>
      <c r="K6700" s="27"/>
      <c r="L6700" s="27"/>
      <c r="M6700" s="1"/>
      <c r="N6700" s="92"/>
      <c r="O6700" s="1"/>
      <c r="P6700" s="46"/>
    </row>
    <row r="6701" spans="1:16" ht="16.5" customHeight="1">
      <c r="A6701" s="43"/>
      <c r="B6701" s="1"/>
      <c r="C6701" s="1"/>
      <c r="D6701" s="1"/>
      <c r="E6701" s="1"/>
      <c r="F6701" s="1"/>
      <c r="G6701" s="1"/>
      <c r="H6701" s="1"/>
      <c r="I6701" s="1"/>
      <c r="J6701" s="1"/>
      <c r="K6701" s="27"/>
      <c r="L6701" s="27"/>
      <c r="M6701" s="1"/>
      <c r="N6701" s="92"/>
      <c r="O6701" s="1"/>
      <c r="P6701" s="46"/>
    </row>
    <row r="6702" spans="1:16" ht="16.5" customHeight="1">
      <c r="A6702" s="43"/>
      <c r="B6702" s="1"/>
      <c r="C6702" s="1"/>
      <c r="D6702" s="1"/>
      <c r="E6702" s="1"/>
      <c r="F6702" s="1"/>
      <c r="G6702" s="1"/>
      <c r="H6702" s="1"/>
      <c r="I6702" s="1"/>
      <c r="J6702" s="1"/>
      <c r="K6702" s="27"/>
      <c r="L6702" s="27"/>
      <c r="M6702" s="1"/>
      <c r="N6702" s="92"/>
      <c r="O6702" s="1"/>
      <c r="P6702" s="46"/>
    </row>
    <row r="6703" spans="1:16" ht="16.5" customHeight="1">
      <c r="A6703" s="43"/>
      <c r="B6703" s="1"/>
      <c r="C6703" s="1"/>
      <c r="D6703" s="1"/>
      <c r="E6703" s="1"/>
      <c r="F6703" s="1"/>
      <c r="G6703" s="1"/>
      <c r="H6703" s="1"/>
      <c r="I6703" s="1"/>
      <c r="J6703" s="1"/>
      <c r="K6703" s="27"/>
      <c r="L6703" s="27"/>
      <c r="M6703" s="1"/>
      <c r="N6703" s="92"/>
      <c r="O6703" s="1"/>
      <c r="P6703" s="46"/>
    </row>
    <row r="6704" spans="1:16" ht="16.5" customHeight="1">
      <c r="A6704" s="43"/>
      <c r="B6704" s="1"/>
      <c r="C6704" s="1"/>
      <c r="D6704" s="1"/>
      <c r="E6704" s="1"/>
      <c r="F6704" s="1"/>
      <c r="G6704" s="1"/>
      <c r="H6704" s="1"/>
      <c r="I6704" s="1"/>
      <c r="J6704" s="1"/>
      <c r="K6704" s="27"/>
      <c r="L6704" s="27"/>
      <c r="M6704" s="1"/>
      <c r="N6704" s="92"/>
      <c r="O6704" s="1"/>
      <c r="P6704" s="46"/>
    </row>
    <row r="6705" spans="1:16" ht="16.5" customHeight="1">
      <c r="A6705" s="43"/>
      <c r="B6705" s="1"/>
      <c r="C6705" s="1"/>
      <c r="D6705" s="1"/>
      <c r="E6705" s="1"/>
      <c r="F6705" s="1"/>
      <c r="G6705" s="1"/>
      <c r="H6705" s="1"/>
      <c r="I6705" s="1"/>
      <c r="J6705" s="1"/>
      <c r="K6705" s="27"/>
      <c r="L6705" s="27"/>
      <c r="M6705" s="1"/>
      <c r="N6705" s="92"/>
      <c r="O6705" s="1"/>
      <c r="P6705" s="46"/>
    </row>
    <row r="6706" spans="1:16" ht="16.5" customHeight="1">
      <c r="A6706" s="43"/>
      <c r="B6706" s="1"/>
      <c r="C6706" s="1"/>
      <c r="D6706" s="1"/>
      <c r="E6706" s="1"/>
      <c r="F6706" s="1"/>
      <c r="G6706" s="1"/>
      <c r="H6706" s="1"/>
      <c r="I6706" s="1"/>
      <c r="J6706" s="1"/>
      <c r="K6706" s="27"/>
      <c r="L6706" s="27"/>
      <c r="M6706" s="1"/>
      <c r="N6706" s="92"/>
      <c r="O6706" s="1"/>
      <c r="P6706" s="46"/>
    </row>
    <row r="6707" spans="1:16" ht="16.5" customHeight="1">
      <c r="A6707" s="43"/>
      <c r="B6707" s="1"/>
      <c r="C6707" s="1"/>
      <c r="D6707" s="1"/>
      <c r="E6707" s="1"/>
      <c r="F6707" s="1"/>
      <c r="G6707" s="1"/>
      <c r="H6707" s="1"/>
      <c r="I6707" s="1"/>
      <c r="J6707" s="1"/>
      <c r="K6707" s="27"/>
      <c r="L6707" s="27"/>
      <c r="M6707" s="1"/>
      <c r="N6707" s="92"/>
      <c r="O6707" s="1"/>
      <c r="P6707" s="46"/>
    </row>
    <row r="6708" spans="1:16" ht="16.5" customHeight="1">
      <c r="A6708" s="43"/>
      <c r="B6708" s="1"/>
      <c r="C6708" s="1"/>
      <c r="D6708" s="1"/>
      <c r="E6708" s="1"/>
      <c r="F6708" s="1"/>
      <c r="G6708" s="1"/>
      <c r="H6708" s="1"/>
      <c r="I6708" s="1"/>
      <c r="J6708" s="1"/>
      <c r="K6708" s="27"/>
      <c r="L6708" s="27"/>
      <c r="M6708" s="1"/>
      <c r="N6708" s="92"/>
      <c r="O6708" s="1"/>
      <c r="P6708" s="46"/>
    </row>
    <row r="6709" spans="1:16" ht="16.5" customHeight="1">
      <c r="A6709" s="43"/>
      <c r="B6709" s="1"/>
      <c r="C6709" s="1"/>
      <c r="D6709" s="1"/>
      <c r="E6709" s="1"/>
      <c r="F6709" s="1"/>
      <c r="G6709" s="1"/>
      <c r="H6709" s="1"/>
      <c r="I6709" s="1"/>
      <c r="J6709" s="1"/>
      <c r="K6709" s="27"/>
      <c r="L6709" s="27"/>
      <c r="M6709" s="1"/>
      <c r="N6709" s="92"/>
      <c r="O6709" s="1"/>
      <c r="P6709" s="46"/>
    </row>
    <row r="6710" spans="1:16" ht="16.5" customHeight="1">
      <c r="A6710" s="43"/>
      <c r="B6710" s="1"/>
      <c r="C6710" s="1"/>
      <c r="D6710" s="1"/>
      <c r="E6710" s="1"/>
      <c r="F6710" s="1"/>
      <c r="G6710" s="1"/>
      <c r="H6710" s="1"/>
      <c r="I6710" s="1"/>
      <c r="J6710" s="1"/>
      <c r="K6710" s="27"/>
      <c r="L6710" s="27"/>
      <c r="M6710" s="1"/>
      <c r="N6710" s="92"/>
      <c r="O6710" s="1"/>
      <c r="P6710" s="46"/>
    </row>
    <row r="6711" spans="1:16" ht="16.5" customHeight="1">
      <c r="A6711" s="43"/>
      <c r="B6711" s="1"/>
      <c r="C6711" s="1"/>
      <c r="D6711" s="1"/>
      <c r="E6711" s="1"/>
      <c r="F6711" s="1"/>
      <c r="G6711" s="1"/>
      <c r="H6711" s="1"/>
      <c r="I6711" s="1"/>
      <c r="J6711" s="1"/>
      <c r="K6711" s="27"/>
      <c r="L6711" s="27"/>
      <c r="M6711" s="1"/>
      <c r="N6711" s="92"/>
      <c r="O6711" s="1"/>
      <c r="P6711" s="46"/>
    </row>
    <row r="6712" spans="1:16" ht="16.5" customHeight="1">
      <c r="A6712" s="43"/>
      <c r="B6712" s="1"/>
      <c r="C6712" s="1"/>
      <c r="D6712" s="1"/>
      <c r="E6712" s="1"/>
      <c r="F6712" s="1"/>
      <c r="G6712" s="1"/>
      <c r="H6712" s="1"/>
      <c r="I6712" s="1"/>
      <c r="J6712" s="1"/>
      <c r="K6712" s="27"/>
      <c r="L6712" s="27"/>
      <c r="M6712" s="1"/>
      <c r="N6712" s="92"/>
      <c r="O6712" s="1"/>
      <c r="P6712" s="46"/>
    </row>
    <row r="6713" spans="1:16" ht="16.5" customHeight="1">
      <c r="A6713" s="43"/>
      <c r="B6713" s="1"/>
      <c r="C6713" s="1"/>
      <c r="D6713" s="1"/>
      <c r="E6713" s="1"/>
      <c r="F6713" s="1"/>
      <c r="G6713" s="1"/>
      <c r="H6713" s="1"/>
      <c r="I6713" s="1"/>
      <c r="J6713" s="1"/>
      <c r="K6713" s="27"/>
      <c r="L6713" s="27"/>
      <c r="M6713" s="1"/>
      <c r="N6713" s="92"/>
      <c r="O6713" s="1"/>
      <c r="P6713" s="46"/>
    </row>
    <row r="6714" spans="1:16" ht="16.5" customHeight="1">
      <c r="A6714" s="43"/>
      <c r="B6714" s="1"/>
      <c r="C6714" s="1"/>
      <c r="D6714" s="1"/>
      <c r="E6714" s="1"/>
      <c r="F6714" s="1"/>
      <c r="G6714" s="1"/>
      <c r="H6714" s="1"/>
      <c r="I6714" s="1"/>
      <c r="J6714" s="1"/>
      <c r="K6714" s="27"/>
      <c r="L6714" s="27"/>
      <c r="M6714" s="1"/>
      <c r="N6714" s="92"/>
      <c r="O6714" s="1"/>
      <c r="P6714" s="46"/>
    </row>
    <row r="6715" spans="1:16" ht="16.5" customHeight="1">
      <c r="A6715" s="43"/>
      <c r="B6715" s="1"/>
      <c r="C6715" s="1"/>
      <c r="D6715" s="1"/>
      <c r="E6715" s="1"/>
      <c r="F6715" s="1"/>
      <c r="G6715" s="1"/>
      <c r="H6715" s="1"/>
      <c r="I6715" s="1"/>
      <c r="J6715" s="1"/>
      <c r="K6715" s="27"/>
      <c r="L6715" s="27"/>
      <c r="M6715" s="1"/>
      <c r="N6715" s="92"/>
      <c r="O6715" s="1"/>
      <c r="P6715" s="46"/>
    </row>
    <row r="6716" spans="1:16" ht="16.5" customHeight="1">
      <c r="A6716" s="43"/>
      <c r="B6716" s="1"/>
      <c r="C6716" s="1"/>
      <c r="D6716" s="1"/>
      <c r="E6716" s="1"/>
      <c r="F6716" s="1"/>
      <c r="G6716" s="1"/>
      <c r="H6716" s="1"/>
      <c r="I6716" s="1"/>
      <c r="J6716" s="1"/>
      <c r="K6716" s="27"/>
      <c r="L6716" s="27"/>
      <c r="M6716" s="1"/>
      <c r="N6716" s="92"/>
      <c r="O6716" s="1"/>
      <c r="P6716" s="46"/>
    </row>
    <row r="6717" spans="1:16" ht="16.5" customHeight="1">
      <c r="A6717" s="43"/>
      <c r="B6717" s="1"/>
      <c r="C6717" s="1"/>
      <c r="D6717" s="1"/>
      <c r="E6717" s="1"/>
      <c r="F6717" s="1"/>
      <c r="G6717" s="1"/>
      <c r="H6717" s="1"/>
      <c r="I6717" s="1"/>
      <c r="J6717" s="1"/>
      <c r="K6717" s="27"/>
      <c r="L6717" s="27"/>
      <c r="M6717" s="1"/>
      <c r="N6717" s="92"/>
      <c r="O6717" s="1"/>
      <c r="P6717" s="46"/>
    </row>
    <row r="6718" spans="1:16" ht="16.5" customHeight="1">
      <c r="A6718" s="43"/>
      <c r="B6718" s="1"/>
      <c r="C6718" s="1"/>
      <c r="D6718" s="1"/>
      <c r="E6718" s="1"/>
      <c r="F6718" s="1"/>
      <c r="G6718" s="1"/>
      <c r="H6718" s="1"/>
      <c r="I6718" s="1"/>
      <c r="J6718" s="1"/>
      <c r="K6718" s="27"/>
      <c r="L6718" s="27"/>
      <c r="M6718" s="1"/>
      <c r="N6718" s="92"/>
      <c r="O6718" s="1"/>
      <c r="P6718" s="46"/>
    </row>
    <row r="6719" spans="1:16" ht="16.5" customHeight="1">
      <c r="A6719" s="43"/>
      <c r="B6719" s="1"/>
      <c r="C6719" s="1"/>
      <c r="D6719" s="1"/>
      <c r="E6719" s="1"/>
      <c r="F6719" s="1"/>
      <c r="G6719" s="1"/>
      <c r="H6719" s="1"/>
      <c r="I6719" s="1"/>
      <c r="J6719" s="1"/>
      <c r="K6719" s="27"/>
      <c r="L6719" s="27"/>
      <c r="M6719" s="1"/>
      <c r="N6719" s="92"/>
      <c r="O6719" s="1"/>
      <c r="P6719" s="46"/>
    </row>
    <row r="6720" spans="1:16" ht="16.5" customHeight="1">
      <c r="A6720" s="43"/>
      <c r="B6720" s="1"/>
      <c r="C6720" s="1"/>
      <c r="D6720" s="1"/>
      <c r="E6720" s="1"/>
      <c r="F6720" s="1"/>
      <c r="G6720" s="1"/>
      <c r="H6720" s="1"/>
      <c r="I6720" s="1"/>
      <c r="J6720" s="1"/>
      <c r="K6720" s="27"/>
      <c r="L6720" s="27"/>
      <c r="M6720" s="1"/>
      <c r="N6720" s="92"/>
      <c r="O6720" s="1"/>
      <c r="P6720" s="46"/>
    </row>
    <row r="6721" spans="1:16" ht="16.5" customHeight="1">
      <c r="A6721" s="43"/>
      <c r="B6721" s="1"/>
      <c r="C6721" s="1"/>
      <c r="D6721" s="1"/>
      <c r="E6721" s="1"/>
      <c r="F6721" s="1"/>
      <c r="G6721" s="1"/>
      <c r="H6721" s="1"/>
      <c r="I6721" s="1"/>
      <c r="J6721" s="1"/>
      <c r="K6721" s="27"/>
      <c r="L6721" s="27"/>
      <c r="M6721" s="1"/>
      <c r="N6721" s="92"/>
      <c r="O6721" s="1"/>
      <c r="P6721" s="46"/>
    </row>
    <row r="6722" spans="1:16" ht="16.5" customHeight="1">
      <c r="A6722" s="43"/>
      <c r="B6722" s="1"/>
      <c r="C6722" s="1"/>
      <c r="D6722" s="1"/>
      <c r="E6722" s="1"/>
      <c r="F6722" s="1"/>
      <c r="G6722" s="1"/>
      <c r="H6722" s="1"/>
      <c r="I6722" s="1"/>
      <c r="J6722" s="1"/>
      <c r="K6722" s="27"/>
      <c r="L6722" s="27"/>
      <c r="M6722" s="1"/>
      <c r="N6722" s="92"/>
      <c r="O6722" s="1"/>
      <c r="P6722" s="46"/>
    </row>
    <row r="6723" spans="1:16" ht="16.5" customHeight="1">
      <c r="A6723" s="43"/>
      <c r="B6723" s="1"/>
      <c r="C6723" s="1"/>
      <c r="D6723" s="1"/>
      <c r="E6723" s="1"/>
      <c r="F6723" s="1"/>
      <c r="G6723" s="1"/>
      <c r="H6723" s="1"/>
      <c r="I6723" s="1"/>
      <c r="J6723" s="1"/>
      <c r="K6723" s="27"/>
      <c r="L6723" s="27"/>
      <c r="M6723" s="1"/>
      <c r="N6723" s="92"/>
      <c r="O6723" s="1"/>
      <c r="P6723" s="46"/>
    </row>
    <row r="6724" spans="1:16" ht="16.5" customHeight="1">
      <c r="A6724" s="43"/>
      <c r="B6724" s="1"/>
      <c r="C6724" s="1"/>
      <c r="D6724" s="1"/>
      <c r="E6724" s="1"/>
      <c r="F6724" s="1"/>
      <c r="G6724" s="1"/>
      <c r="H6724" s="1"/>
      <c r="I6724" s="1"/>
      <c r="J6724" s="1"/>
      <c r="K6724" s="27"/>
      <c r="L6724" s="27"/>
      <c r="M6724" s="1"/>
      <c r="N6724" s="92"/>
      <c r="O6724" s="1"/>
      <c r="P6724" s="46"/>
    </row>
    <row r="6725" spans="1:16" ht="16.5" customHeight="1">
      <c r="A6725" s="43"/>
      <c r="B6725" s="1"/>
      <c r="C6725" s="1"/>
      <c r="D6725" s="1"/>
      <c r="E6725" s="1"/>
      <c r="F6725" s="1"/>
      <c r="G6725" s="1"/>
      <c r="H6725" s="1"/>
      <c r="I6725" s="1"/>
      <c r="J6725" s="1"/>
      <c r="K6725" s="27"/>
      <c r="L6725" s="27"/>
      <c r="M6725" s="1"/>
      <c r="N6725" s="92"/>
      <c r="O6725" s="1"/>
      <c r="P6725" s="46"/>
    </row>
    <row r="6726" spans="1:16" ht="16.5" customHeight="1">
      <c r="A6726" s="43"/>
      <c r="B6726" s="1"/>
      <c r="C6726" s="1"/>
      <c r="D6726" s="1"/>
      <c r="E6726" s="1"/>
      <c r="F6726" s="1"/>
      <c r="G6726" s="1"/>
      <c r="H6726" s="1"/>
      <c r="I6726" s="1"/>
      <c r="J6726" s="1"/>
      <c r="K6726" s="27"/>
      <c r="L6726" s="27"/>
      <c r="M6726" s="1"/>
      <c r="N6726" s="92"/>
      <c r="O6726" s="1"/>
      <c r="P6726" s="46"/>
    </row>
    <row r="6727" spans="1:16" ht="16.5" customHeight="1">
      <c r="A6727" s="43"/>
      <c r="B6727" s="1"/>
      <c r="C6727" s="1"/>
      <c r="D6727" s="1"/>
      <c r="E6727" s="1"/>
      <c r="F6727" s="1"/>
      <c r="G6727" s="1"/>
      <c r="H6727" s="1"/>
      <c r="I6727" s="1"/>
      <c r="J6727" s="1"/>
      <c r="K6727" s="27"/>
      <c r="L6727" s="27"/>
      <c r="M6727" s="1"/>
      <c r="N6727" s="92"/>
      <c r="O6727" s="1"/>
      <c r="P6727" s="46"/>
    </row>
    <row r="6728" spans="1:16" ht="16.5" customHeight="1">
      <c r="A6728" s="43"/>
      <c r="B6728" s="1"/>
      <c r="C6728" s="1"/>
      <c r="D6728" s="1"/>
      <c r="E6728" s="1"/>
      <c r="F6728" s="1"/>
      <c r="G6728" s="1"/>
      <c r="H6728" s="1"/>
      <c r="I6728" s="1"/>
      <c r="J6728" s="1"/>
      <c r="K6728" s="27"/>
      <c r="L6728" s="27"/>
      <c r="M6728" s="1"/>
      <c r="N6728" s="92"/>
      <c r="O6728" s="1"/>
      <c r="P6728" s="46"/>
    </row>
    <row r="6729" spans="1:16" ht="16.5" customHeight="1">
      <c r="A6729" s="43"/>
      <c r="B6729" s="1"/>
      <c r="C6729" s="1"/>
      <c r="D6729" s="1"/>
      <c r="E6729" s="1"/>
      <c r="F6729" s="1"/>
      <c r="G6729" s="1"/>
      <c r="H6729" s="1"/>
      <c r="I6729" s="1"/>
      <c r="J6729" s="1"/>
      <c r="K6729" s="27"/>
      <c r="L6729" s="27"/>
      <c r="M6729" s="1"/>
      <c r="N6729" s="92"/>
      <c r="O6729" s="1"/>
      <c r="P6729" s="46"/>
    </row>
    <row r="6730" spans="1:16" ht="16.5" customHeight="1">
      <c r="A6730" s="43"/>
      <c r="B6730" s="1"/>
      <c r="C6730" s="1"/>
      <c r="D6730" s="1"/>
      <c r="E6730" s="1"/>
      <c r="F6730" s="1"/>
      <c r="G6730" s="1"/>
      <c r="H6730" s="1"/>
      <c r="I6730" s="1"/>
      <c r="J6730" s="1"/>
      <c r="K6730" s="27"/>
      <c r="L6730" s="27"/>
      <c r="M6730" s="1"/>
      <c r="N6730" s="92"/>
      <c r="O6730" s="1"/>
      <c r="P6730" s="46"/>
    </row>
    <row r="6731" spans="1:16" ht="16.5" customHeight="1">
      <c r="A6731" s="43"/>
      <c r="B6731" s="1"/>
      <c r="C6731" s="1"/>
      <c r="D6731" s="1"/>
      <c r="E6731" s="1"/>
      <c r="F6731" s="1"/>
      <c r="G6731" s="1"/>
      <c r="H6731" s="1"/>
      <c r="I6731" s="1"/>
      <c r="J6731" s="1"/>
      <c r="K6731" s="27"/>
      <c r="L6731" s="27"/>
      <c r="M6731" s="1"/>
      <c r="N6731" s="92"/>
      <c r="O6731" s="1"/>
      <c r="P6731" s="46"/>
    </row>
    <row r="6732" spans="1:16" ht="16.5" customHeight="1">
      <c r="A6732" s="43"/>
      <c r="B6732" s="1"/>
      <c r="C6732" s="1"/>
      <c r="D6732" s="1"/>
      <c r="E6732" s="1"/>
      <c r="F6732" s="1"/>
      <c r="G6732" s="1"/>
      <c r="H6732" s="1"/>
      <c r="I6732" s="1"/>
      <c r="J6732" s="1"/>
      <c r="K6732" s="27"/>
      <c r="L6732" s="27"/>
      <c r="M6732" s="1"/>
      <c r="N6732" s="92"/>
      <c r="O6732" s="1"/>
      <c r="P6732" s="46"/>
    </row>
    <row r="6733" spans="1:16" ht="16.5" customHeight="1">
      <c r="A6733" s="43"/>
      <c r="B6733" s="1"/>
      <c r="C6733" s="1"/>
      <c r="D6733" s="1"/>
      <c r="E6733" s="1"/>
      <c r="F6733" s="1"/>
      <c r="G6733" s="1"/>
      <c r="H6733" s="1"/>
      <c r="I6733" s="1"/>
      <c r="J6733" s="1"/>
      <c r="K6733" s="27"/>
      <c r="L6733" s="27"/>
      <c r="M6733" s="1"/>
      <c r="N6733" s="92"/>
      <c r="O6733" s="1"/>
      <c r="P6733" s="46"/>
    </row>
    <row r="6734" spans="1:16" ht="16.5" customHeight="1">
      <c r="A6734" s="43"/>
      <c r="B6734" s="1"/>
      <c r="C6734" s="1"/>
      <c r="D6734" s="1"/>
      <c r="E6734" s="1"/>
      <c r="F6734" s="1"/>
      <c r="G6734" s="1"/>
      <c r="H6734" s="1"/>
      <c r="I6734" s="1"/>
      <c r="J6734" s="1"/>
      <c r="K6734" s="27"/>
      <c r="L6734" s="27"/>
      <c r="M6734" s="1"/>
      <c r="N6734" s="92"/>
      <c r="O6734" s="1"/>
      <c r="P6734" s="46"/>
    </row>
    <row r="6735" spans="1:16" ht="16.5" customHeight="1">
      <c r="A6735" s="43"/>
      <c r="B6735" s="1"/>
      <c r="C6735" s="1"/>
      <c r="D6735" s="1"/>
      <c r="E6735" s="1"/>
      <c r="F6735" s="1"/>
      <c r="G6735" s="1"/>
      <c r="H6735" s="1"/>
      <c r="I6735" s="1"/>
      <c r="J6735" s="1"/>
      <c r="K6735" s="27"/>
      <c r="L6735" s="27"/>
      <c r="M6735" s="1"/>
      <c r="N6735" s="92"/>
      <c r="O6735" s="1"/>
      <c r="P6735" s="46"/>
    </row>
    <row r="6736" spans="1:16" ht="16.5" customHeight="1">
      <c r="A6736" s="43"/>
      <c r="B6736" s="1"/>
      <c r="C6736" s="1"/>
      <c r="D6736" s="1"/>
      <c r="E6736" s="1"/>
      <c r="F6736" s="1"/>
      <c r="G6736" s="1"/>
      <c r="H6736" s="1"/>
      <c r="I6736" s="1"/>
      <c r="J6736" s="1"/>
      <c r="K6736" s="27"/>
      <c r="L6736" s="27"/>
      <c r="M6736" s="1"/>
      <c r="N6736" s="92"/>
      <c r="O6736" s="1"/>
      <c r="P6736" s="46"/>
    </row>
    <row r="6737" spans="1:16" ht="16.5" customHeight="1">
      <c r="A6737" s="43"/>
      <c r="B6737" s="1"/>
      <c r="C6737" s="1"/>
      <c r="D6737" s="1"/>
      <c r="E6737" s="1"/>
      <c r="F6737" s="1"/>
      <c r="G6737" s="1"/>
      <c r="H6737" s="1"/>
      <c r="I6737" s="1"/>
      <c r="J6737" s="1"/>
      <c r="K6737" s="27"/>
      <c r="L6737" s="27"/>
      <c r="M6737" s="1"/>
      <c r="N6737" s="92"/>
      <c r="O6737" s="1"/>
      <c r="P6737" s="46"/>
    </row>
    <row r="6738" spans="1:16" ht="16.5" customHeight="1">
      <c r="A6738" s="43"/>
      <c r="B6738" s="1"/>
      <c r="C6738" s="1"/>
      <c r="D6738" s="1"/>
      <c r="E6738" s="1"/>
      <c r="F6738" s="1"/>
      <c r="G6738" s="1"/>
      <c r="H6738" s="1"/>
      <c r="I6738" s="1"/>
      <c r="J6738" s="1"/>
      <c r="K6738" s="27"/>
      <c r="L6738" s="27"/>
      <c r="M6738" s="1"/>
      <c r="N6738" s="92"/>
      <c r="O6738" s="1"/>
      <c r="P6738" s="46"/>
    </row>
    <row r="6739" spans="1:16" ht="16.5" customHeight="1">
      <c r="A6739" s="43"/>
      <c r="B6739" s="1"/>
      <c r="C6739" s="1"/>
      <c r="D6739" s="1"/>
      <c r="E6739" s="1"/>
      <c r="F6739" s="1"/>
      <c r="G6739" s="1"/>
      <c r="H6739" s="1"/>
      <c r="I6739" s="1"/>
      <c r="J6739" s="1"/>
      <c r="K6739" s="27"/>
      <c r="L6739" s="27"/>
      <c r="M6739" s="1"/>
      <c r="N6739" s="92"/>
      <c r="O6739" s="1"/>
      <c r="P6739" s="46"/>
    </row>
    <row r="6740" spans="1:16" ht="16.5" customHeight="1">
      <c r="A6740" s="43"/>
      <c r="B6740" s="1"/>
      <c r="C6740" s="1"/>
      <c r="D6740" s="1"/>
      <c r="E6740" s="1"/>
      <c r="F6740" s="1"/>
      <c r="G6740" s="1"/>
      <c r="H6740" s="1"/>
      <c r="I6740" s="1"/>
      <c r="J6740" s="1"/>
      <c r="K6740" s="27"/>
      <c r="L6740" s="27"/>
      <c r="M6740" s="1"/>
      <c r="N6740" s="92"/>
      <c r="O6740" s="1"/>
      <c r="P6740" s="46"/>
    </row>
    <row r="6741" spans="1:16" ht="16.5" customHeight="1">
      <c r="A6741" s="43"/>
      <c r="B6741" s="1"/>
      <c r="C6741" s="1"/>
      <c r="D6741" s="1"/>
      <c r="E6741" s="1"/>
      <c r="F6741" s="1"/>
      <c r="G6741" s="1"/>
      <c r="H6741" s="1"/>
      <c r="I6741" s="1"/>
      <c r="J6741" s="1"/>
      <c r="K6741" s="27"/>
      <c r="L6741" s="27"/>
      <c r="M6741" s="1"/>
      <c r="N6741" s="92"/>
      <c r="O6741" s="1"/>
      <c r="P6741" s="46"/>
    </row>
    <row r="6742" spans="1:16" ht="16.5" customHeight="1">
      <c r="A6742" s="43"/>
      <c r="B6742" s="1"/>
      <c r="C6742" s="1"/>
      <c r="D6742" s="1"/>
      <c r="E6742" s="1"/>
      <c r="F6742" s="1"/>
      <c r="G6742" s="1"/>
      <c r="H6742" s="1"/>
      <c r="I6742" s="1"/>
      <c r="J6742" s="1"/>
      <c r="K6742" s="27"/>
      <c r="L6742" s="27"/>
      <c r="M6742" s="1"/>
      <c r="N6742" s="92"/>
      <c r="O6742" s="1"/>
      <c r="P6742" s="46"/>
    </row>
    <row r="6743" spans="1:16" ht="16.5" customHeight="1">
      <c r="A6743" s="43"/>
      <c r="B6743" s="1"/>
      <c r="C6743" s="1"/>
      <c r="D6743" s="1"/>
      <c r="E6743" s="1"/>
      <c r="F6743" s="1"/>
      <c r="G6743" s="1"/>
      <c r="H6743" s="1"/>
      <c r="I6743" s="1"/>
      <c r="J6743" s="1"/>
      <c r="K6743" s="27"/>
      <c r="L6743" s="27"/>
      <c r="M6743" s="1"/>
      <c r="N6743" s="92"/>
      <c r="O6743" s="1"/>
      <c r="P6743" s="46"/>
    </row>
    <row r="6744" spans="1:16" ht="16.5" customHeight="1">
      <c r="A6744" s="43"/>
      <c r="B6744" s="1"/>
      <c r="C6744" s="1"/>
      <c r="D6744" s="1"/>
      <c r="E6744" s="1"/>
      <c r="F6744" s="1"/>
      <c r="G6744" s="1"/>
      <c r="H6744" s="1"/>
      <c r="I6744" s="1"/>
      <c r="J6744" s="1"/>
      <c r="K6744" s="27"/>
      <c r="L6744" s="27"/>
      <c r="M6744" s="1"/>
      <c r="N6744" s="92"/>
      <c r="O6744" s="1"/>
      <c r="P6744" s="46"/>
    </row>
    <row r="6745" spans="1:16" ht="16.5" customHeight="1">
      <c r="A6745" s="43"/>
      <c r="B6745" s="1"/>
      <c r="C6745" s="1"/>
      <c r="D6745" s="1"/>
      <c r="E6745" s="1"/>
      <c r="F6745" s="1"/>
      <c r="G6745" s="1"/>
      <c r="H6745" s="1"/>
      <c r="I6745" s="1"/>
      <c r="J6745" s="1"/>
      <c r="K6745" s="27"/>
      <c r="L6745" s="27"/>
      <c r="M6745" s="1"/>
      <c r="N6745" s="92"/>
      <c r="O6745" s="1"/>
      <c r="P6745" s="46"/>
    </row>
    <row r="6746" spans="1:16" ht="16.5" customHeight="1">
      <c r="A6746" s="43"/>
      <c r="B6746" s="1"/>
      <c r="C6746" s="1"/>
      <c r="D6746" s="1"/>
      <c r="E6746" s="1"/>
      <c r="F6746" s="1"/>
      <c r="G6746" s="1"/>
      <c r="H6746" s="1"/>
      <c r="I6746" s="1"/>
      <c r="J6746" s="1"/>
      <c r="K6746" s="27"/>
      <c r="L6746" s="27"/>
      <c r="M6746" s="1"/>
      <c r="N6746" s="92"/>
      <c r="O6746" s="1"/>
      <c r="P6746" s="46"/>
    </row>
    <row r="6747" spans="1:16" ht="16.5" customHeight="1">
      <c r="A6747" s="43"/>
      <c r="B6747" s="1"/>
      <c r="C6747" s="1"/>
      <c r="D6747" s="1"/>
      <c r="E6747" s="1"/>
      <c r="F6747" s="1"/>
      <c r="G6747" s="1"/>
      <c r="H6747" s="1"/>
      <c r="I6747" s="1"/>
      <c r="J6747" s="1"/>
      <c r="K6747" s="27"/>
      <c r="L6747" s="27"/>
      <c r="M6747" s="1"/>
      <c r="N6747" s="92"/>
      <c r="O6747" s="1"/>
      <c r="P6747" s="46"/>
    </row>
    <row r="6748" spans="1:16" ht="16.5" customHeight="1">
      <c r="A6748" s="43"/>
      <c r="B6748" s="1"/>
      <c r="C6748" s="1"/>
      <c r="D6748" s="1"/>
      <c r="E6748" s="1"/>
      <c r="F6748" s="1"/>
      <c r="G6748" s="1"/>
      <c r="H6748" s="1"/>
      <c r="I6748" s="1"/>
      <c r="J6748" s="1"/>
      <c r="K6748" s="27"/>
      <c r="L6748" s="27"/>
      <c r="M6748" s="1"/>
      <c r="N6748" s="92"/>
      <c r="O6748" s="1"/>
      <c r="P6748" s="46"/>
    </row>
    <row r="6749" spans="1:16" ht="16.5" customHeight="1">
      <c r="A6749" s="43"/>
      <c r="B6749" s="1"/>
      <c r="C6749" s="1"/>
      <c r="D6749" s="1"/>
      <c r="E6749" s="1"/>
      <c r="F6749" s="1"/>
      <c r="G6749" s="1"/>
      <c r="H6749" s="1"/>
      <c r="I6749" s="1"/>
      <c r="J6749" s="1"/>
      <c r="K6749" s="27"/>
      <c r="L6749" s="27"/>
      <c r="M6749" s="1"/>
      <c r="N6749" s="92"/>
      <c r="O6749" s="1"/>
      <c r="P6749" s="46"/>
    </row>
    <row r="6750" spans="1:16" ht="16.5" customHeight="1">
      <c r="A6750" s="43"/>
      <c r="B6750" s="1"/>
      <c r="C6750" s="1"/>
      <c r="D6750" s="1"/>
      <c r="E6750" s="1"/>
      <c r="F6750" s="1"/>
      <c r="G6750" s="1"/>
      <c r="H6750" s="1"/>
      <c r="I6750" s="1"/>
      <c r="J6750" s="1"/>
      <c r="K6750" s="27"/>
      <c r="L6750" s="27"/>
      <c r="M6750" s="1"/>
      <c r="N6750" s="92"/>
      <c r="O6750" s="1"/>
      <c r="P6750" s="46"/>
    </row>
    <row r="6751" spans="1:16" ht="16.5" customHeight="1">
      <c r="A6751" s="43"/>
      <c r="B6751" s="1"/>
      <c r="C6751" s="1"/>
      <c r="D6751" s="1"/>
      <c r="E6751" s="1"/>
      <c r="F6751" s="1"/>
      <c r="G6751" s="1"/>
      <c r="H6751" s="1"/>
      <c r="I6751" s="1"/>
      <c r="J6751" s="1"/>
      <c r="K6751" s="27"/>
      <c r="L6751" s="27"/>
      <c r="M6751" s="1"/>
      <c r="N6751" s="92"/>
      <c r="O6751" s="1"/>
      <c r="P6751" s="46"/>
    </row>
    <row r="6752" spans="1:16" ht="16.5" customHeight="1">
      <c r="A6752" s="43"/>
      <c r="B6752" s="1"/>
      <c r="C6752" s="1"/>
      <c r="D6752" s="1"/>
      <c r="E6752" s="1"/>
      <c r="F6752" s="1"/>
      <c r="G6752" s="1"/>
      <c r="H6752" s="1"/>
      <c r="I6752" s="1"/>
      <c r="J6752" s="1"/>
      <c r="K6752" s="27"/>
      <c r="L6752" s="27"/>
      <c r="M6752" s="1"/>
      <c r="N6752" s="92"/>
      <c r="O6752" s="1"/>
      <c r="P6752" s="46"/>
    </row>
    <row r="6753" spans="1:16" ht="16.5" customHeight="1">
      <c r="A6753" s="43"/>
      <c r="B6753" s="1"/>
      <c r="C6753" s="1"/>
      <c r="D6753" s="1"/>
      <c r="E6753" s="1"/>
      <c r="F6753" s="1"/>
      <c r="G6753" s="1"/>
      <c r="H6753" s="1"/>
      <c r="I6753" s="1"/>
      <c r="J6753" s="1"/>
      <c r="K6753" s="27"/>
      <c r="L6753" s="27"/>
      <c r="M6753" s="1"/>
      <c r="N6753" s="92"/>
      <c r="O6753" s="1"/>
      <c r="P6753" s="46"/>
    </row>
    <row r="6754" spans="1:16" ht="16.5" customHeight="1">
      <c r="A6754" s="43"/>
      <c r="B6754" s="1"/>
      <c r="C6754" s="1"/>
      <c r="D6754" s="1"/>
      <c r="E6754" s="1"/>
      <c r="F6754" s="1"/>
      <c r="G6754" s="1"/>
      <c r="H6754" s="1"/>
      <c r="I6754" s="1"/>
      <c r="J6754" s="1"/>
      <c r="K6754" s="27"/>
      <c r="L6754" s="27"/>
      <c r="M6754" s="1"/>
      <c r="N6754" s="92"/>
      <c r="O6754" s="1"/>
      <c r="P6754" s="46"/>
    </row>
    <row r="6755" spans="1:16" ht="16.5" customHeight="1">
      <c r="A6755" s="43"/>
      <c r="B6755" s="1"/>
      <c r="C6755" s="1"/>
      <c r="D6755" s="1"/>
      <c r="E6755" s="1"/>
      <c r="F6755" s="1"/>
      <c r="G6755" s="1"/>
      <c r="H6755" s="1"/>
      <c r="I6755" s="1"/>
      <c r="J6755" s="1"/>
      <c r="K6755" s="27"/>
      <c r="L6755" s="27"/>
      <c r="M6755" s="1"/>
      <c r="N6755" s="92"/>
      <c r="O6755" s="1"/>
      <c r="P6755" s="46"/>
    </row>
    <row r="6756" spans="1:16" ht="16.5" customHeight="1">
      <c r="A6756" s="43"/>
      <c r="B6756" s="1"/>
      <c r="C6756" s="1"/>
      <c r="D6756" s="1"/>
      <c r="E6756" s="1"/>
      <c r="F6756" s="1"/>
      <c r="G6756" s="1"/>
      <c r="H6756" s="1"/>
      <c r="I6756" s="1"/>
      <c r="J6756" s="1"/>
      <c r="K6756" s="27"/>
      <c r="L6756" s="27"/>
      <c r="M6756" s="1"/>
      <c r="N6756" s="92"/>
      <c r="O6756" s="1"/>
      <c r="P6756" s="46"/>
    </row>
    <row r="6757" spans="1:16" ht="16.5" customHeight="1">
      <c r="A6757" s="43"/>
      <c r="B6757" s="1"/>
      <c r="C6757" s="1"/>
      <c r="D6757" s="1"/>
      <c r="E6757" s="1"/>
      <c r="F6757" s="1"/>
      <c r="G6757" s="1"/>
      <c r="H6757" s="1"/>
      <c r="I6757" s="1"/>
      <c r="J6757" s="1"/>
      <c r="K6757" s="27"/>
      <c r="L6757" s="27"/>
      <c r="M6757" s="1"/>
      <c r="N6757" s="92"/>
      <c r="O6757" s="1"/>
      <c r="P6757" s="46"/>
    </row>
    <row r="6758" spans="1:16" ht="16.5" customHeight="1">
      <c r="A6758" s="43"/>
      <c r="B6758" s="1"/>
      <c r="C6758" s="1"/>
      <c r="D6758" s="1"/>
      <c r="E6758" s="1"/>
      <c r="F6758" s="1"/>
      <c r="G6758" s="1"/>
      <c r="H6758" s="1"/>
      <c r="I6758" s="1"/>
      <c r="J6758" s="1"/>
      <c r="K6758" s="27"/>
      <c r="L6758" s="27"/>
      <c r="M6758" s="1"/>
      <c r="N6758" s="92"/>
      <c r="O6758" s="1"/>
      <c r="P6758" s="46"/>
    </row>
    <row r="6759" spans="1:16" ht="16.5" customHeight="1">
      <c r="A6759" s="43"/>
      <c r="B6759" s="1"/>
      <c r="C6759" s="1"/>
      <c r="D6759" s="1"/>
      <c r="E6759" s="1"/>
      <c r="F6759" s="1"/>
      <c r="G6759" s="1"/>
      <c r="H6759" s="1"/>
      <c r="I6759" s="1"/>
      <c r="J6759" s="1"/>
      <c r="K6759" s="27"/>
      <c r="L6759" s="27"/>
      <c r="M6759" s="1"/>
      <c r="N6759" s="92"/>
      <c r="O6759" s="1"/>
      <c r="P6759" s="46"/>
    </row>
    <row r="6760" spans="1:16" ht="16.5" customHeight="1">
      <c r="A6760" s="43"/>
      <c r="B6760" s="1"/>
      <c r="C6760" s="1"/>
      <c r="D6760" s="1"/>
      <c r="E6760" s="1"/>
      <c r="F6760" s="1"/>
      <c r="G6760" s="1"/>
      <c r="H6760" s="1"/>
      <c r="I6760" s="1"/>
      <c r="J6760" s="1"/>
      <c r="K6760" s="27"/>
      <c r="L6760" s="27"/>
      <c r="M6760" s="1"/>
      <c r="N6760" s="92"/>
      <c r="O6760" s="1"/>
      <c r="P6760" s="46"/>
    </row>
    <row r="6761" spans="1:16" ht="16.5" customHeight="1">
      <c r="A6761" s="43"/>
      <c r="B6761" s="1"/>
      <c r="C6761" s="1"/>
      <c r="D6761" s="1"/>
      <c r="E6761" s="1"/>
      <c r="F6761" s="1"/>
      <c r="G6761" s="1"/>
      <c r="H6761" s="1"/>
      <c r="I6761" s="1"/>
      <c r="J6761" s="1"/>
      <c r="K6761" s="27"/>
      <c r="L6761" s="27"/>
      <c r="M6761" s="1"/>
      <c r="N6761" s="92"/>
      <c r="O6761" s="1"/>
      <c r="P6761" s="46"/>
    </row>
    <row r="6762" spans="1:16" ht="16.5" customHeight="1">
      <c r="A6762" s="43"/>
      <c r="B6762" s="1"/>
      <c r="C6762" s="1"/>
      <c r="D6762" s="1"/>
      <c r="E6762" s="1"/>
      <c r="F6762" s="1"/>
      <c r="G6762" s="1"/>
      <c r="H6762" s="1"/>
      <c r="I6762" s="1"/>
      <c r="J6762" s="1"/>
      <c r="K6762" s="27"/>
      <c r="L6762" s="27"/>
      <c r="M6762" s="1"/>
      <c r="N6762" s="92"/>
      <c r="O6762" s="1"/>
      <c r="P6762" s="46"/>
    </row>
    <row r="6763" spans="1:16" ht="16.5" customHeight="1">
      <c r="A6763" s="43"/>
      <c r="B6763" s="1"/>
      <c r="C6763" s="1"/>
      <c r="D6763" s="1"/>
      <c r="E6763" s="1"/>
      <c r="F6763" s="1"/>
      <c r="G6763" s="1"/>
      <c r="H6763" s="1"/>
      <c r="I6763" s="1"/>
      <c r="J6763" s="1"/>
      <c r="K6763" s="27"/>
      <c r="L6763" s="27"/>
      <c r="M6763" s="1"/>
      <c r="N6763" s="92"/>
      <c r="O6763" s="1"/>
      <c r="P6763" s="46"/>
    </row>
    <row r="6764" spans="1:16" ht="16.5" customHeight="1">
      <c r="A6764" s="43"/>
      <c r="B6764" s="1"/>
      <c r="C6764" s="1"/>
      <c r="D6764" s="1"/>
      <c r="E6764" s="1"/>
      <c r="F6764" s="1"/>
      <c r="G6764" s="1"/>
      <c r="H6764" s="1"/>
      <c r="I6764" s="1"/>
      <c r="J6764" s="1"/>
      <c r="K6764" s="27"/>
      <c r="L6764" s="27"/>
      <c r="M6764" s="1"/>
      <c r="N6764" s="92"/>
      <c r="O6764" s="1"/>
      <c r="P6764" s="46"/>
    </row>
    <row r="6765" spans="1:16" ht="16.5" customHeight="1">
      <c r="A6765" s="43"/>
      <c r="B6765" s="1"/>
      <c r="C6765" s="1"/>
      <c r="D6765" s="1"/>
      <c r="E6765" s="1"/>
      <c r="F6765" s="1"/>
      <c r="G6765" s="1"/>
      <c r="H6765" s="1"/>
      <c r="I6765" s="1"/>
      <c r="J6765" s="1"/>
      <c r="K6765" s="27"/>
      <c r="L6765" s="27"/>
      <c r="M6765" s="1"/>
      <c r="N6765" s="92"/>
      <c r="O6765" s="1"/>
      <c r="P6765" s="46"/>
    </row>
    <row r="6766" spans="1:16" ht="16.5" customHeight="1">
      <c r="A6766" s="43"/>
      <c r="B6766" s="1"/>
      <c r="C6766" s="1"/>
      <c r="D6766" s="1"/>
      <c r="E6766" s="1"/>
      <c r="F6766" s="1"/>
      <c r="G6766" s="1"/>
      <c r="H6766" s="1"/>
      <c r="I6766" s="1"/>
      <c r="J6766" s="1"/>
      <c r="K6766" s="27"/>
      <c r="L6766" s="27"/>
      <c r="M6766" s="1"/>
      <c r="N6766" s="92"/>
      <c r="O6766" s="1"/>
      <c r="P6766" s="46"/>
    </row>
    <row r="6767" spans="1:16" ht="16.5" customHeight="1">
      <c r="A6767" s="43"/>
      <c r="B6767" s="1"/>
      <c r="C6767" s="1"/>
      <c r="D6767" s="1"/>
      <c r="E6767" s="1"/>
      <c r="F6767" s="1"/>
      <c r="G6767" s="1"/>
      <c r="H6767" s="1"/>
      <c r="I6767" s="1"/>
      <c r="J6767" s="1"/>
      <c r="K6767" s="27"/>
      <c r="L6767" s="27"/>
      <c r="M6767" s="1"/>
      <c r="N6767" s="92"/>
      <c r="O6767" s="1"/>
      <c r="P6767" s="46"/>
    </row>
    <row r="6768" spans="1:16" ht="16.5" customHeight="1">
      <c r="A6768" s="43"/>
      <c r="B6768" s="1"/>
      <c r="C6768" s="1"/>
      <c r="D6768" s="1"/>
      <c r="E6768" s="1"/>
      <c r="F6768" s="1"/>
      <c r="G6768" s="1"/>
      <c r="H6768" s="1"/>
      <c r="I6768" s="1"/>
      <c r="J6768" s="1"/>
      <c r="K6768" s="27"/>
      <c r="L6768" s="27"/>
      <c r="M6768" s="1"/>
      <c r="N6768" s="92"/>
      <c r="O6768" s="1"/>
      <c r="P6768" s="46"/>
    </row>
    <row r="6769" spans="1:16" ht="16.5" customHeight="1">
      <c r="A6769" s="43"/>
      <c r="B6769" s="1"/>
      <c r="C6769" s="1"/>
      <c r="D6769" s="1"/>
      <c r="E6769" s="1"/>
      <c r="F6769" s="1"/>
      <c r="G6769" s="1"/>
      <c r="H6769" s="1"/>
      <c r="I6769" s="1"/>
      <c r="J6769" s="1"/>
      <c r="K6769" s="27"/>
      <c r="L6769" s="27"/>
      <c r="M6769" s="1"/>
      <c r="N6769" s="92"/>
      <c r="O6769" s="1"/>
      <c r="P6769" s="46"/>
    </row>
    <row r="6770" spans="1:16" ht="16.5" customHeight="1">
      <c r="A6770" s="43"/>
      <c r="B6770" s="1"/>
      <c r="C6770" s="1"/>
      <c r="D6770" s="1"/>
      <c r="E6770" s="1"/>
      <c r="F6770" s="1"/>
      <c r="G6770" s="1"/>
      <c r="H6770" s="1"/>
      <c r="I6770" s="1"/>
      <c r="J6770" s="1"/>
      <c r="K6770" s="27"/>
      <c r="L6770" s="27"/>
      <c r="M6770" s="1"/>
      <c r="N6770" s="92"/>
      <c r="O6770" s="1"/>
      <c r="P6770" s="46"/>
    </row>
    <row r="6771" spans="1:16" ht="16.5" customHeight="1">
      <c r="A6771" s="43"/>
      <c r="B6771" s="1"/>
      <c r="C6771" s="1"/>
      <c r="D6771" s="1"/>
      <c r="E6771" s="1"/>
      <c r="F6771" s="1"/>
      <c r="G6771" s="1"/>
      <c r="H6771" s="1"/>
      <c r="I6771" s="1"/>
      <c r="J6771" s="1"/>
      <c r="K6771" s="27"/>
      <c r="L6771" s="27"/>
      <c r="M6771" s="1"/>
      <c r="N6771" s="92"/>
      <c r="O6771" s="1"/>
      <c r="P6771" s="46"/>
    </row>
    <row r="6772" spans="1:16" ht="16.5" customHeight="1">
      <c r="A6772" s="43"/>
      <c r="B6772" s="1"/>
      <c r="C6772" s="1"/>
      <c r="D6772" s="1"/>
      <c r="E6772" s="1"/>
      <c r="F6772" s="1"/>
      <c r="G6772" s="1"/>
      <c r="H6772" s="1"/>
      <c r="I6772" s="1"/>
      <c r="J6772" s="1"/>
      <c r="K6772" s="27"/>
      <c r="L6772" s="27"/>
      <c r="M6772" s="1"/>
      <c r="N6772" s="92"/>
      <c r="O6772" s="1"/>
      <c r="P6772" s="46"/>
    </row>
    <row r="6773" spans="1:16" ht="16.5" customHeight="1">
      <c r="A6773" s="43"/>
      <c r="B6773" s="1"/>
      <c r="C6773" s="1"/>
      <c r="D6773" s="1"/>
      <c r="E6773" s="1"/>
      <c r="F6773" s="1"/>
      <c r="G6773" s="1"/>
      <c r="H6773" s="1"/>
      <c r="I6773" s="1"/>
      <c r="J6773" s="1"/>
      <c r="K6773" s="27"/>
      <c r="L6773" s="27"/>
      <c r="M6773" s="1"/>
      <c r="N6773" s="92"/>
      <c r="O6773" s="1"/>
      <c r="P6773" s="46"/>
    </row>
    <row r="6774" spans="1:16" ht="16.5" customHeight="1">
      <c r="A6774" s="43"/>
      <c r="B6774" s="1"/>
      <c r="C6774" s="1"/>
      <c r="D6774" s="1"/>
      <c r="E6774" s="1"/>
      <c r="F6774" s="1"/>
      <c r="G6774" s="1"/>
      <c r="H6774" s="1"/>
      <c r="I6774" s="1"/>
      <c r="J6774" s="1"/>
      <c r="K6774" s="27"/>
      <c r="L6774" s="27"/>
      <c r="M6774" s="1"/>
      <c r="N6774" s="92"/>
      <c r="O6774" s="1"/>
      <c r="P6774" s="46"/>
    </row>
    <row r="6775" spans="1:16" ht="16.5" customHeight="1">
      <c r="A6775" s="43"/>
      <c r="B6775" s="1"/>
      <c r="C6775" s="1"/>
      <c r="D6775" s="1"/>
      <c r="E6775" s="1"/>
      <c r="F6775" s="1"/>
      <c r="G6775" s="1"/>
      <c r="H6775" s="1"/>
      <c r="I6775" s="1"/>
      <c r="J6775" s="1"/>
      <c r="K6775" s="27"/>
      <c r="L6775" s="27"/>
      <c r="M6775" s="1"/>
      <c r="N6775" s="92"/>
      <c r="O6775" s="1"/>
      <c r="P6775" s="46"/>
    </row>
    <row r="6776" spans="1:16" ht="16.5" customHeight="1">
      <c r="A6776" s="43"/>
      <c r="B6776" s="1"/>
      <c r="C6776" s="1"/>
      <c r="D6776" s="1"/>
      <c r="E6776" s="1"/>
      <c r="F6776" s="1"/>
      <c r="G6776" s="1"/>
      <c r="H6776" s="1"/>
      <c r="I6776" s="1"/>
      <c r="J6776" s="1"/>
      <c r="K6776" s="27"/>
      <c r="L6776" s="27"/>
      <c r="M6776" s="1"/>
      <c r="N6776" s="92"/>
      <c r="O6776" s="1"/>
      <c r="P6776" s="46"/>
    </row>
    <row r="6777" spans="1:16" ht="16.5" customHeight="1">
      <c r="A6777" s="43"/>
      <c r="B6777" s="1"/>
      <c r="C6777" s="1"/>
      <c r="D6777" s="1"/>
      <c r="E6777" s="1"/>
      <c r="F6777" s="1"/>
      <c r="G6777" s="1"/>
      <c r="H6777" s="1"/>
      <c r="I6777" s="1"/>
      <c r="J6777" s="1"/>
      <c r="K6777" s="27"/>
      <c r="L6777" s="27"/>
      <c r="M6777" s="1"/>
      <c r="N6777" s="92"/>
      <c r="O6777" s="1"/>
      <c r="P6777" s="46"/>
    </row>
    <row r="6778" spans="1:16" ht="16.5" customHeight="1">
      <c r="A6778" s="43"/>
      <c r="B6778" s="1"/>
      <c r="C6778" s="1"/>
      <c r="D6778" s="1"/>
      <c r="E6778" s="1"/>
      <c r="F6778" s="1"/>
      <c r="G6778" s="1"/>
      <c r="H6778" s="1"/>
      <c r="I6778" s="1"/>
      <c r="J6778" s="1"/>
      <c r="K6778" s="27"/>
      <c r="L6778" s="27"/>
      <c r="M6778" s="1"/>
      <c r="N6778" s="92"/>
      <c r="O6778" s="1"/>
      <c r="P6778" s="46"/>
    </row>
    <row r="6779" spans="1:16" ht="16.5" customHeight="1">
      <c r="A6779" s="43"/>
      <c r="B6779" s="1"/>
      <c r="C6779" s="1"/>
      <c r="D6779" s="1"/>
      <c r="E6779" s="1"/>
      <c r="F6779" s="1"/>
      <c r="G6779" s="1"/>
      <c r="H6779" s="1"/>
      <c r="I6779" s="1"/>
      <c r="J6779" s="1"/>
      <c r="K6779" s="27"/>
      <c r="L6779" s="27"/>
      <c r="M6779" s="1"/>
      <c r="N6779" s="92"/>
      <c r="O6779" s="1"/>
      <c r="P6779" s="46"/>
    </row>
    <row r="6780" spans="1:16" ht="16.5" customHeight="1">
      <c r="A6780" s="43"/>
      <c r="B6780" s="1"/>
      <c r="C6780" s="1"/>
      <c r="D6780" s="1"/>
      <c r="E6780" s="1"/>
      <c r="F6780" s="1"/>
      <c r="G6780" s="1"/>
      <c r="H6780" s="1"/>
      <c r="I6780" s="1"/>
      <c r="J6780" s="1"/>
      <c r="K6780" s="27"/>
      <c r="L6780" s="27"/>
      <c r="M6780" s="1"/>
      <c r="N6780" s="92"/>
      <c r="O6780" s="1"/>
      <c r="P6780" s="46"/>
    </row>
    <row r="6781" spans="1:16" ht="16.5" customHeight="1">
      <c r="A6781" s="43"/>
      <c r="B6781" s="1"/>
      <c r="C6781" s="1"/>
      <c r="D6781" s="1"/>
      <c r="E6781" s="1"/>
      <c r="F6781" s="1"/>
      <c r="G6781" s="1"/>
      <c r="H6781" s="1"/>
      <c r="I6781" s="1"/>
      <c r="J6781" s="1"/>
      <c r="K6781" s="27"/>
      <c r="L6781" s="27"/>
      <c r="M6781" s="1"/>
      <c r="N6781" s="92"/>
      <c r="O6781" s="1"/>
      <c r="P6781" s="46"/>
    </row>
    <row r="6782" spans="1:16" ht="16.5" customHeight="1">
      <c r="A6782" s="43"/>
      <c r="B6782" s="1"/>
      <c r="C6782" s="1"/>
      <c r="D6782" s="1"/>
      <c r="E6782" s="1"/>
      <c r="F6782" s="1"/>
      <c r="G6782" s="1"/>
      <c r="H6782" s="1"/>
      <c r="I6782" s="1"/>
      <c r="J6782" s="1"/>
      <c r="K6782" s="27"/>
      <c r="L6782" s="27"/>
      <c r="M6782" s="1"/>
      <c r="N6782" s="92"/>
      <c r="O6782" s="1"/>
      <c r="P6782" s="46"/>
    </row>
    <row r="6783" spans="1:16" ht="16.5" customHeight="1">
      <c r="A6783" s="43"/>
      <c r="B6783" s="1"/>
      <c r="C6783" s="1"/>
      <c r="D6783" s="1"/>
      <c r="E6783" s="1"/>
      <c r="F6783" s="1"/>
      <c r="G6783" s="1"/>
      <c r="H6783" s="1"/>
      <c r="I6783" s="1"/>
      <c r="J6783" s="1"/>
      <c r="K6783" s="27"/>
      <c r="L6783" s="27"/>
      <c r="M6783" s="1"/>
      <c r="N6783" s="92"/>
      <c r="O6783" s="1"/>
      <c r="P6783" s="46"/>
    </row>
    <row r="6784" spans="1:16" ht="16.5" customHeight="1">
      <c r="A6784" s="43"/>
      <c r="B6784" s="1"/>
      <c r="C6784" s="1"/>
      <c r="D6784" s="1"/>
      <c r="E6784" s="1"/>
      <c r="F6784" s="1"/>
      <c r="G6784" s="1"/>
      <c r="H6784" s="1"/>
      <c r="I6784" s="1"/>
      <c r="J6784" s="1"/>
      <c r="K6784" s="27"/>
      <c r="L6784" s="27"/>
      <c r="M6784" s="1"/>
      <c r="N6784" s="92"/>
      <c r="O6784" s="1"/>
      <c r="P6784" s="46"/>
    </row>
    <row r="6785" spans="1:16" ht="16.5" customHeight="1">
      <c r="A6785" s="43"/>
      <c r="B6785" s="1"/>
      <c r="C6785" s="1"/>
      <c r="D6785" s="1"/>
      <c r="E6785" s="1"/>
      <c r="F6785" s="1"/>
      <c r="G6785" s="1"/>
      <c r="H6785" s="1"/>
      <c r="I6785" s="1"/>
      <c r="J6785" s="1"/>
      <c r="K6785" s="27"/>
      <c r="L6785" s="27"/>
      <c r="M6785" s="1"/>
      <c r="N6785" s="92"/>
      <c r="O6785" s="1"/>
      <c r="P6785" s="46"/>
    </row>
    <row r="6786" spans="1:16" ht="16.5" customHeight="1">
      <c r="A6786" s="43"/>
      <c r="B6786" s="1"/>
      <c r="C6786" s="1"/>
      <c r="D6786" s="1"/>
      <c r="E6786" s="1"/>
      <c r="F6786" s="1"/>
      <c r="G6786" s="1"/>
      <c r="H6786" s="1"/>
      <c r="I6786" s="1"/>
      <c r="J6786" s="1"/>
      <c r="K6786" s="27"/>
      <c r="L6786" s="27"/>
      <c r="M6786" s="1"/>
      <c r="N6786" s="92"/>
      <c r="O6786" s="1"/>
      <c r="P6786" s="46"/>
    </row>
    <row r="6787" spans="1:16" ht="16.5" customHeight="1">
      <c r="A6787" s="43"/>
      <c r="B6787" s="1"/>
      <c r="C6787" s="1"/>
      <c r="D6787" s="1"/>
      <c r="E6787" s="1"/>
      <c r="F6787" s="1"/>
      <c r="G6787" s="1"/>
      <c r="H6787" s="1"/>
      <c r="I6787" s="1"/>
      <c r="J6787" s="1"/>
      <c r="K6787" s="27"/>
      <c r="L6787" s="27"/>
      <c r="M6787" s="1"/>
      <c r="N6787" s="92"/>
      <c r="O6787" s="1"/>
      <c r="P6787" s="46"/>
    </row>
    <row r="6788" spans="1:16" ht="16.5" customHeight="1">
      <c r="A6788" s="43"/>
      <c r="B6788" s="1"/>
      <c r="C6788" s="1"/>
      <c r="D6788" s="1"/>
      <c r="E6788" s="1"/>
      <c r="F6788" s="1"/>
      <c r="G6788" s="1"/>
      <c r="H6788" s="1"/>
      <c r="I6788" s="1"/>
      <c r="J6788" s="1"/>
      <c r="K6788" s="27"/>
      <c r="L6788" s="27"/>
      <c r="M6788" s="1"/>
      <c r="N6788" s="92"/>
      <c r="O6788" s="1"/>
      <c r="P6788" s="46"/>
    </row>
    <row r="6789" spans="1:16" ht="16.5" customHeight="1">
      <c r="A6789" s="43"/>
      <c r="B6789" s="1"/>
      <c r="C6789" s="1"/>
      <c r="D6789" s="1"/>
      <c r="E6789" s="1"/>
      <c r="F6789" s="1"/>
      <c r="G6789" s="1"/>
      <c r="H6789" s="1"/>
      <c r="I6789" s="1"/>
      <c r="J6789" s="1"/>
      <c r="K6789" s="27"/>
      <c r="L6789" s="27"/>
      <c r="M6789" s="1"/>
      <c r="N6789" s="92"/>
      <c r="O6789" s="1"/>
      <c r="P6789" s="46"/>
    </row>
    <row r="6790" spans="1:16" ht="16.5" customHeight="1">
      <c r="A6790" s="43"/>
      <c r="B6790" s="1"/>
      <c r="C6790" s="1"/>
      <c r="D6790" s="1"/>
      <c r="E6790" s="1"/>
      <c r="F6790" s="1"/>
      <c r="G6790" s="1"/>
      <c r="H6790" s="1"/>
      <c r="I6790" s="1"/>
      <c r="J6790" s="1"/>
      <c r="K6790" s="27"/>
      <c r="L6790" s="27"/>
      <c r="M6790" s="1"/>
      <c r="N6790" s="92"/>
      <c r="O6790" s="1"/>
      <c r="P6790" s="46"/>
    </row>
    <row r="6791" spans="1:16" ht="16.5" customHeight="1">
      <c r="A6791" s="43"/>
      <c r="B6791" s="1"/>
      <c r="C6791" s="1"/>
      <c r="D6791" s="1"/>
      <c r="E6791" s="1"/>
      <c r="F6791" s="1"/>
      <c r="G6791" s="1"/>
      <c r="H6791" s="1"/>
      <c r="I6791" s="1"/>
      <c r="J6791" s="1"/>
      <c r="K6791" s="27"/>
      <c r="L6791" s="27"/>
      <c r="M6791" s="1"/>
      <c r="N6791" s="92"/>
      <c r="O6791" s="1"/>
      <c r="P6791" s="46"/>
    </row>
    <row r="6792" spans="1:16" ht="16.5" customHeight="1">
      <c r="A6792" s="43"/>
      <c r="B6792" s="1"/>
      <c r="C6792" s="1"/>
      <c r="D6792" s="1"/>
      <c r="E6792" s="1"/>
      <c r="F6792" s="1"/>
      <c r="G6792" s="1"/>
      <c r="H6792" s="1"/>
      <c r="I6792" s="1"/>
      <c r="J6792" s="1"/>
      <c r="K6792" s="27"/>
      <c r="L6792" s="27"/>
      <c r="M6792" s="1"/>
      <c r="N6792" s="92"/>
      <c r="O6792" s="1"/>
      <c r="P6792" s="46"/>
    </row>
    <row r="6793" spans="1:16" ht="16.5" customHeight="1">
      <c r="A6793" s="43"/>
      <c r="B6793" s="1"/>
      <c r="C6793" s="1"/>
      <c r="D6793" s="1"/>
      <c r="E6793" s="1"/>
      <c r="F6793" s="1"/>
      <c r="G6793" s="1"/>
      <c r="H6793" s="1"/>
      <c r="I6793" s="1"/>
      <c r="J6793" s="1"/>
      <c r="K6793" s="27"/>
      <c r="L6793" s="27"/>
      <c r="M6793" s="1"/>
      <c r="N6793" s="92"/>
      <c r="O6793" s="1"/>
      <c r="P6793" s="46"/>
    </row>
    <row r="6794" spans="1:16" ht="16.5" customHeight="1">
      <c r="A6794" s="43"/>
      <c r="B6794" s="1"/>
      <c r="C6794" s="1"/>
      <c r="D6794" s="1"/>
      <c r="E6794" s="1"/>
      <c r="F6794" s="1"/>
      <c r="G6794" s="1"/>
      <c r="H6794" s="1"/>
      <c r="I6794" s="1"/>
      <c r="J6794" s="1"/>
      <c r="K6794" s="27"/>
      <c r="L6794" s="27"/>
      <c r="M6794" s="1"/>
      <c r="N6794" s="92"/>
      <c r="O6794" s="1"/>
      <c r="P6794" s="46"/>
    </row>
    <row r="6795" spans="1:16" ht="16.5" customHeight="1">
      <c r="A6795" s="43"/>
      <c r="B6795" s="1"/>
      <c r="C6795" s="1"/>
      <c r="D6795" s="1"/>
      <c r="E6795" s="1"/>
      <c r="F6795" s="1"/>
      <c r="G6795" s="1"/>
      <c r="H6795" s="1"/>
      <c r="I6795" s="1"/>
      <c r="J6795" s="1"/>
      <c r="K6795" s="27"/>
      <c r="L6795" s="27"/>
      <c r="M6795" s="1"/>
      <c r="N6795" s="92"/>
      <c r="O6795" s="1"/>
      <c r="P6795" s="46"/>
    </row>
    <row r="6796" spans="1:16" ht="16.5" customHeight="1">
      <c r="A6796" s="43"/>
      <c r="B6796" s="1"/>
      <c r="C6796" s="1"/>
      <c r="D6796" s="1"/>
      <c r="E6796" s="1"/>
      <c r="F6796" s="1"/>
      <c r="G6796" s="1"/>
      <c r="H6796" s="1"/>
      <c r="I6796" s="1"/>
      <c r="J6796" s="1"/>
      <c r="K6796" s="27"/>
      <c r="L6796" s="27"/>
      <c r="M6796" s="1"/>
      <c r="N6796" s="92"/>
      <c r="O6796" s="1"/>
      <c r="P6796" s="46"/>
    </row>
    <row r="6797" spans="1:16" ht="16.5" customHeight="1">
      <c r="A6797" s="43"/>
      <c r="B6797" s="1"/>
      <c r="C6797" s="1"/>
      <c r="D6797" s="1"/>
      <c r="E6797" s="1"/>
      <c r="F6797" s="1"/>
      <c r="G6797" s="1"/>
      <c r="H6797" s="1"/>
      <c r="I6797" s="1"/>
      <c r="J6797" s="1"/>
      <c r="K6797" s="27"/>
      <c r="L6797" s="27"/>
      <c r="M6797" s="1"/>
      <c r="N6797" s="92"/>
      <c r="O6797" s="1"/>
      <c r="P6797" s="46"/>
    </row>
    <row r="6798" spans="1:16" ht="16.5" customHeight="1">
      <c r="A6798" s="43"/>
      <c r="B6798" s="1"/>
      <c r="C6798" s="1"/>
      <c r="D6798" s="1"/>
      <c r="E6798" s="1"/>
      <c r="F6798" s="1"/>
      <c r="G6798" s="1"/>
      <c r="H6798" s="1"/>
      <c r="I6798" s="1"/>
      <c r="J6798" s="1"/>
      <c r="K6798" s="27"/>
      <c r="L6798" s="27"/>
      <c r="M6798" s="1"/>
      <c r="N6798" s="92"/>
      <c r="O6798" s="1"/>
      <c r="P6798" s="46"/>
    </row>
    <row r="6799" spans="1:16" ht="16.5" customHeight="1">
      <c r="A6799" s="43"/>
      <c r="B6799" s="1"/>
      <c r="C6799" s="1"/>
      <c r="D6799" s="1"/>
      <c r="E6799" s="1"/>
      <c r="F6799" s="1"/>
      <c r="G6799" s="1"/>
      <c r="H6799" s="1"/>
      <c r="I6799" s="1"/>
      <c r="J6799" s="1"/>
      <c r="K6799" s="27"/>
      <c r="L6799" s="27"/>
      <c r="M6799" s="1"/>
      <c r="N6799" s="92"/>
      <c r="O6799" s="1"/>
      <c r="P6799" s="46"/>
    </row>
    <row r="6800" spans="1:16" ht="16.5" customHeight="1">
      <c r="A6800" s="43"/>
      <c r="B6800" s="1"/>
      <c r="C6800" s="1"/>
      <c r="D6800" s="1"/>
      <c r="E6800" s="1"/>
      <c r="F6800" s="1"/>
      <c r="G6800" s="1"/>
      <c r="H6800" s="1"/>
      <c r="I6800" s="1"/>
      <c r="J6800" s="1"/>
      <c r="K6800" s="27"/>
      <c r="L6800" s="27"/>
      <c r="M6800" s="1"/>
      <c r="N6800" s="92"/>
      <c r="O6800" s="1"/>
      <c r="P6800" s="46"/>
    </row>
    <row r="6801" spans="1:16" ht="16.5" customHeight="1">
      <c r="A6801" s="43"/>
      <c r="B6801" s="1"/>
      <c r="C6801" s="1"/>
      <c r="D6801" s="1"/>
      <c r="E6801" s="1"/>
      <c r="F6801" s="1"/>
      <c r="G6801" s="1"/>
      <c r="H6801" s="1"/>
      <c r="I6801" s="1"/>
      <c r="J6801" s="1"/>
      <c r="K6801" s="27"/>
      <c r="L6801" s="27"/>
      <c r="M6801" s="1"/>
      <c r="N6801" s="92"/>
      <c r="O6801" s="1"/>
      <c r="P6801" s="46"/>
    </row>
    <row r="6802" spans="1:16" ht="16.5" customHeight="1">
      <c r="A6802" s="43"/>
      <c r="B6802" s="1"/>
      <c r="C6802" s="1"/>
      <c r="D6802" s="1"/>
      <c r="E6802" s="1"/>
      <c r="F6802" s="1"/>
      <c r="G6802" s="1"/>
      <c r="H6802" s="1"/>
      <c r="I6802" s="1"/>
      <c r="J6802" s="1"/>
      <c r="K6802" s="27"/>
      <c r="L6802" s="27"/>
      <c r="M6802" s="1"/>
      <c r="N6802" s="92"/>
      <c r="O6802" s="1"/>
      <c r="P6802" s="46"/>
    </row>
    <row r="6803" spans="1:16" ht="16.5" customHeight="1">
      <c r="A6803" s="43"/>
      <c r="B6803" s="1"/>
      <c r="C6803" s="1"/>
      <c r="D6803" s="1"/>
      <c r="E6803" s="1"/>
      <c r="F6803" s="1"/>
      <c r="G6803" s="1"/>
      <c r="H6803" s="1"/>
      <c r="I6803" s="1"/>
      <c r="J6803" s="1"/>
      <c r="K6803" s="27"/>
      <c r="L6803" s="27"/>
      <c r="M6803" s="1"/>
      <c r="N6803" s="92"/>
      <c r="O6803" s="1"/>
      <c r="P6803" s="46"/>
    </row>
    <row r="6804" spans="1:16" ht="16.5" customHeight="1">
      <c r="A6804" s="43"/>
      <c r="B6804" s="1"/>
      <c r="C6804" s="1"/>
      <c r="D6804" s="1"/>
      <c r="E6804" s="1"/>
      <c r="F6804" s="1"/>
      <c r="G6804" s="1"/>
      <c r="H6804" s="1"/>
      <c r="I6804" s="1"/>
      <c r="J6804" s="1"/>
      <c r="K6804" s="27"/>
      <c r="L6804" s="27"/>
      <c r="M6804" s="1"/>
      <c r="N6804" s="92"/>
      <c r="O6804" s="1"/>
      <c r="P6804" s="46"/>
    </row>
    <row r="6805" spans="1:16" ht="16.5" customHeight="1">
      <c r="A6805" s="43"/>
      <c r="B6805" s="1"/>
      <c r="C6805" s="1"/>
      <c r="D6805" s="1"/>
      <c r="E6805" s="1"/>
      <c r="F6805" s="1"/>
      <c r="G6805" s="1"/>
      <c r="H6805" s="1"/>
      <c r="I6805" s="1"/>
      <c r="J6805" s="1"/>
      <c r="K6805" s="27"/>
      <c r="L6805" s="27"/>
      <c r="M6805" s="1"/>
      <c r="N6805" s="92"/>
      <c r="O6805" s="1"/>
      <c r="P6805" s="46"/>
    </row>
    <row r="6806" spans="1:16" ht="16.5" customHeight="1">
      <c r="A6806" s="43"/>
      <c r="B6806" s="1"/>
      <c r="C6806" s="1"/>
      <c r="D6806" s="1"/>
      <c r="E6806" s="1"/>
      <c r="F6806" s="1"/>
      <c r="G6806" s="1"/>
      <c r="H6806" s="1"/>
      <c r="I6806" s="1"/>
      <c r="J6806" s="1"/>
      <c r="K6806" s="27"/>
      <c r="L6806" s="27"/>
      <c r="M6806" s="1"/>
      <c r="N6806" s="92"/>
      <c r="O6806" s="1"/>
      <c r="P6806" s="46"/>
    </row>
    <row r="6807" spans="1:16" ht="16.5" customHeight="1">
      <c r="A6807" s="43"/>
      <c r="B6807" s="1"/>
      <c r="C6807" s="1"/>
      <c r="D6807" s="1"/>
      <c r="E6807" s="1"/>
      <c r="F6807" s="1"/>
      <c r="G6807" s="1"/>
      <c r="H6807" s="1"/>
      <c r="I6807" s="1"/>
      <c r="J6807" s="1"/>
      <c r="K6807" s="27"/>
      <c r="L6807" s="27"/>
      <c r="M6807" s="1"/>
      <c r="N6807" s="92"/>
      <c r="O6807" s="1"/>
      <c r="P6807" s="46"/>
    </row>
    <row r="6808" spans="1:16" ht="16.5" customHeight="1">
      <c r="A6808" s="43"/>
      <c r="B6808" s="1"/>
      <c r="C6808" s="1"/>
      <c r="D6808" s="1"/>
      <c r="E6808" s="1"/>
      <c r="F6808" s="1"/>
      <c r="G6808" s="1"/>
      <c r="H6808" s="1"/>
      <c r="I6808" s="1"/>
      <c r="J6808" s="1"/>
      <c r="K6808" s="27"/>
      <c r="L6808" s="27"/>
      <c r="M6808" s="1"/>
      <c r="N6808" s="92"/>
      <c r="O6808" s="1"/>
      <c r="P6808" s="46"/>
    </row>
    <row r="6809" spans="1:16" ht="16.5" customHeight="1">
      <c r="A6809" s="43"/>
      <c r="B6809" s="1"/>
      <c r="C6809" s="1"/>
      <c r="D6809" s="1"/>
      <c r="E6809" s="1"/>
      <c r="F6809" s="1"/>
      <c r="G6809" s="1"/>
      <c r="H6809" s="1"/>
      <c r="I6809" s="1"/>
      <c r="J6809" s="1"/>
      <c r="K6809" s="27"/>
      <c r="L6809" s="27"/>
      <c r="M6809" s="1"/>
      <c r="N6809" s="92"/>
      <c r="O6809" s="1"/>
      <c r="P6809" s="46"/>
    </row>
    <row r="6810" spans="1:16" ht="16.5" customHeight="1">
      <c r="A6810" s="43"/>
      <c r="B6810" s="1"/>
      <c r="C6810" s="1"/>
      <c r="D6810" s="1"/>
      <c r="E6810" s="1"/>
      <c r="F6810" s="1"/>
      <c r="G6810" s="1"/>
      <c r="H6810" s="1"/>
      <c r="I6810" s="1"/>
      <c r="J6810" s="1"/>
      <c r="K6810" s="27"/>
      <c r="L6810" s="27"/>
      <c r="M6810" s="1"/>
      <c r="N6810" s="92"/>
      <c r="O6810" s="1"/>
      <c r="P6810" s="46"/>
    </row>
    <row r="6811" spans="1:16" ht="16.5" customHeight="1">
      <c r="A6811" s="43"/>
      <c r="B6811" s="1"/>
      <c r="C6811" s="1"/>
      <c r="D6811" s="1"/>
      <c r="E6811" s="1"/>
      <c r="F6811" s="1"/>
      <c r="G6811" s="1"/>
      <c r="H6811" s="1"/>
      <c r="I6811" s="1"/>
      <c r="J6811" s="1"/>
      <c r="K6811" s="27"/>
      <c r="L6811" s="27"/>
      <c r="M6811" s="1"/>
      <c r="N6811" s="92"/>
      <c r="O6811" s="1"/>
      <c r="P6811" s="46"/>
    </row>
    <row r="6812" spans="1:16" ht="16.5" customHeight="1">
      <c r="A6812" s="43"/>
      <c r="B6812" s="1"/>
      <c r="C6812" s="1"/>
      <c r="D6812" s="1"/>
      <c r="E6812" s="1"/>
      <c r="F6812" s="1"/>
      <c r="G6812" s="1"/>
      <c r="H6812" s="1"/>
      <c r="I6812" s="1"/>
      <c r="J6812" s="1"/>
      <c r="K6812" s="27"/>
      <c r="L6812" s="27"/>
      <c r="M6812" s="1"/>
      <c r="N6812" s="92"/>
      <c r="O6812" s="1"/>
      <c r="P6812" s="46"/>
    </row>
    <row r="6813" spans="1:16" ht="16.5" customHeight="1">
      <c r="A6813" s="43"/>
      <c r="B6813" s="1"/>
      <c r="C6813" s="1"/>
      <c r="D6813" s="1"/>
      <c r="E6813" s="1"/>
      <c r="F6813" s="1"/>
      <c r="G6813" s="1"/>
      <c r="H6813" s="1"/>
      <c r="I6813" s="1"/>
      <c r="J6813" s="1"/>
      <c r="K6813" s="27"/>
      <c r="L6813" s="27"/>
      <c r="M6813" s="1"/>
      <c r="N6813" s="92"/>
      <c r="O6813" s="1"/>
      <c r="P6813" s="46"/>
    </row>
    <row r="6814" spans="1:16" ht="16.5" customHeight="1">
      <c r="A6814" s="43"/>
      <c r="B6814" s="1"/>
      <c r="C6814" s="1"/>
      <c r="D6814" s="1"/>
      <c r="E6814" s="1"/>
      <c r="F6814" s="1"/>
      <c r="G6814" s="1"/>
      <c r="H6814" s="1"/>
      <c r="I6814" s="1"/>
      <c r="J6814" s="1"/>
      <c r="K6814" s="27"/>
      <c r="L6814" s="27"/>
      <c r="M6814" s="1"/>
      <c r="N6814" s="92"/>
      <c r="O6814" s="1"/>
      <c r="P6814" s="46"/>
    </row>
    <row r="6815" spans="1:16" ht="16.5" customHeight="1">
      <c r="A6815" s="43"/>
      <c r="B6815" s="1"/>
      <c r="C6815" s="1"/>
      <c r="D6815" s="1"/>
      <c r="E6815" s="1"/>
      <c r="F6815" s="1"/>
      <c r="G6815" s="1"/>
      <c r="H6815" s="1"/>
      <c r="I6815" s="1"/>
      <c r="J6815" s="1"/>
      <c r="K6815" s="27"/>
      <c r="L6815" s="27"/>
      <c r="M6815" s="1"/>
      <c r="N6815" s="92"/>
      <c r="O6815" s="1"/>
      <c r="P6815" s="46"/>
    </row>
    <row r="6816" spans="1:16" ht="16.5" customHeight="1">
      <c r="A6816" s="43"/>
      <c r="B6816" s="1"/>
      <c r="C6816" s="1"/>
      <c r="D6816" s="1"/>
      <c r="E6816" s="1"/>
      <c r="F6816" s="1"/>
      <c r="G6816" s="1"/>
      <c r="H6816" s="1"/>
      <c r="I6816" s="1"/>
      <c r="J6816" s="1"/>
      <c r="K6816" s="27"/>
      <c r="L6816" s="27"/>
      <c r="M6816" s="1"/>
      <c r="N6816" s="92"/>
      <c r="O6816" s="1"/>
      <c r="P6816" s="46"/>
    </row>
    <row r="6817" spans="1:16" ht="16.5" customHeight="1">
      <c r="A6817" s="43"/>
      <c r="B6817" s="1"/>
      <c r="C6817" s="1"/>
      <c r="D6817" s="1"/>
      <c r="E6817" s="1"/>
      <c r="F6817" s="1"/>
      <c r="G6817" s="1"/>
      <c r="H6817" s="1"/>
      <c r="I6817" s="1"/>
      <c r="J6817" s="1"/>
      <c r="K6817" s="27"/>
      <c r="L6817" s="27"/>
      <c r="M6817" s="1"/>
      <c r="N6817" s="92"/>
      <c r="O6817" s="1"/>
      <c r="P6817" s="46"/>
    </row>
    <row r="6818" spans="1:16" ht="16.5" customHeight="1">
      <c r="A6818" s="43"/>
      <c r="B6818" s="1"/>
      <c r="C6818" s="1"/>
      <c r="D6818" s="1"/>
      <c r="E6818" s="1"/>
      <c r="F6818" s="1"/>
      <c r="G6818" s="1"/>
      <c r="H6818" s="1"/>
      <c r="I6818" s="1"/>
      <c r="J6818" s="1"/>
      <c r="K6818" s="27"/>
      <c r="L6818" s="27"/>
      <c r="M6818" s="1"/>
      <c r="N6818" s="92"/>
      <c r="O6818" s="1"/>
      <c r="P6818" s="46"/>
    </row>
    <row r="6819" spans="1:16" ht="16.5" customHeight="1">
      <c r="A6819" s="43"/>
      <c r="B6819" s="1"/>
      <c r="C6819" s="1"/>
      <c r="D6819" s="1"/>
      <c r="E6819" s="1"/>
      <c r="F6819" s="1"/>
      <c r="G6819" s="1"/>
      <c r="H6819" s="1"/>
      <c r="I6819" s="1"/>
      <c r="J6819" s="1"/>
      <c r="K6819" s="27"/>
      <c r="L6819" s="27"/>
      <c r="M6819" s="1"/>
      <c r="N6819" s="92"/>
      <c r="O6819" s="1"/>
      <c r="P6819" s="46"/>
    </row>
    <row r="6820" spans="1:16" ht="16.5" customHeight="1">
      <c r="A6820" s="43"/>
      <c r="B6820" s="1"/>
      <c r="C6820" s="1"/>
      <c r="D6820" s="1"/>
      <c r="E6820" s="1"/>
      <c r="F6820" s="1"/>
      <c r="G6820" s="1"/>
      <c r="H6820" s="1"/>
      <c r="I6820" s="1"/>
      <c r="J6820" s="1"/>
      <c r="K6820" s="27"/>
      <c r="L6820" s="27"/>
      <c r="M6820" s="1"/>
      <c r="N6820" s="92"/>
      <c r="O6820" s="1"/>
      <c r="P6820" s="46"/>
    </row>
    <row r="6821" spans="1:16" ht="16.5" customHeight="1">
      <c r="A6821" s="43"/>
      <c r="B6821" s="1"/>
      <c r="C6821" s="1"/>
      <c r="D6821" s="1"/>
      <c r="E6821" s="1"/>
      <c r="F6821" s="1"/>
      <c r="G6821" s="1"/>
      <c r="H6821" s="1"/>
      <c r="I6821" s="1"/>
      <c r="J6821" s="1"/>
      <c r="K6821" s="27"/>
      <c r="L6821" s="27"/>
      <c r="M6821" s="1"/>
      <c r="N6821" s="92"/>
      <c r="O6821" s="1"/>
      <c r="P6821" s="46"/>
    </row>
    <row r="6822" spans="1:16" ht="16.5" customHeight="1">
      <c r="A6822" s="43"/>
      <c r="B6822" s="1"/>
      <c r="C6822" s="1"/>
      <c r="D6822" s="1"/>
      <c r="E6822" s="1"/>
      <c r="F6822" s="1"/>
      <c r="G6822" s="1"/>
      <c r="H6822" s="1"/>
      <c r="I6822" s="1"/>
      <c r="J6822" s="1"/>
      <c r="K6822" s="27"/>
      <c r="L6822" s="27"/>
      <c r="M6822" s="1"/>
      <c r="N6822" s="92"/>
      <c r="O6822" s="1"/>
      <c r="P6822" s="46"/>
    </row>
    <row r="6823" spans="1:16" ht="16.5" customHeight="1">
      <c r="A6823" s="43"/>
      <c r="B6823" s="1"/>
      <c r="C6823" s="1"/>
      <c r="D6823" s="1"/>
      <c r="E6823" s="1"/>
      <c r="F6823" s="1"/>
      <c r="G6823" s="1"/>
      <c r="H6823" s="1"/>
      <c r="I6823" s="1"/>
      <c r="J6823" s="1"/>
      <c r="K6823" s="27"/>
      <c r="L6823" s="27"/>
      <c r="M6823" s="1"/>
      <c r="N6823" s="92"/>
      <c r="O6823" s="1"/>
      <c r="P6823" s="46"/>
    </row>
    <row r="6824" spans="1:16" ht="16.5" customHeight="1">
      <c r="A6824" s="43"/>
      <c r="B6824" s="1"/>
      <c r="C6824" s="1"/>
      <c r="D6824" s="1"/>
      <c r="E6824" s="1"/>
      <c r="F6824" s="1"/>
      <c r="G6824" s="1"/>
      <c r="H6824" s="1"/>
      <c r="I6824" s="1"/>
      <c r="J6824" s="1"/>
      <c r="K6824" s="27"/>
      <c r="L6824" s="27"/>
      <c r="M6824" s="1"/>
      <c r="N6824" s="92"/>
      <c r="O6824" s="1"/>
      <c r="P6824" s="46"/>
    </row>
    <row r="6825" spans="1:16" ht="16.5" customHeight="1">
      <c r="A6825" s="43"/>
      <c r="B6825" s="1"/>
      <c r="C6825" s="1"/>
      <c r="D6825" s="1"/>
      <c r="E6825" s="1"/>
      <c r="F6825" s="1"/>
      <c r="G6825" s="1"/>
      <c r="H6825" s="1"/>
      <c r="I6825" s="1"/>
      <c r="J6825" s="1"/>
      <c r="K6825" s="27"/>
      <c r="L6825" s="27"/>
      <c r="M6825" s="1"/>
      <c r="N6825" s="92"/>
      <c r="O6825" s="1"/>
      <c r="P6825" s="46"/>
    </row>
    <row r="6826" spans="1:16" ht="16.5" customHeight="1">
      <c r="A6826" s="43"/>
      <c r="B6826" s="1"/>
      <c r="C6826" s="1"/>
      <c r="D6826" s="1"/>
      <c r="E6826" s="1"/>
      <c r="F6826" s="1"/>
      <c r="G6826" s="1"/>
      <c r="H6826" s="1"/>
      <c r="I6826" s="1"/>
      <c r="J6826" s="1"/>
      <c r="K6826" s="27"/>
      <c r="L6826" s="27"/>
      <c r="M6826" s="1"/>
      <c r="N6826" s="92"/>
      <c r="O6826" s="1"/>
      <c r="P6826" s="46"/>
    </row>
    <row r="6827" spans="1:16" ht="16.5" customHeight="1">
      <c r="A6827" s="43"/>
      <c r="B6827" s="1"/>
      <c r="C6827" s="1"/>
      <c r="D6827" s="1"/>
      <c r="E6827" s="1"/>
      <c r="F6827" s="1"/>
      <c r="G6827" s="1"/>
      <c r="H6827" s="1"/>
      <c r="I6827" s="1"/>
      <c r="J6827" s="1"/>
      <c r="K6827" s="27"/>
      <c r="L6827" s="27"/>
      <c r="M6827" s="1"/>
      <c r="N6827" s="92"/>
      <c r="O6827" s="1"/>
      <c r="P6827" s="46"/>
    </row>
    <row r="6828" spans="1:16" ht="16.5" customHeight="1">
      <c r="A6828" s="43"/>
      <c r="B6828" s="1"/>
      <c r="C6828" s="1"/>
      <c r="D6828" s="1"/>
      <c r="E6828" s="1"/>
      <c r="F6828" s="1"/>
      <c r="G6828" s="1"/>
      <c r="H6828" s="1"/>
      <c r="I6828" s="1"/>
      <c r="J6828" s="1"/>
      <c r="K6828" s="27"/>
      <c r="L6828" s="27"/>
      <c r="M6828" s="1"/>
      <c r="N6828" s="92"/>
      <c r="O6828" s="1"/>
      <c r="P6828" s="46"/>
    </row>
    <row r="6829" spans="1:16" ht="16.5" customHeight="1">
      <c r="A6829" s="43"/>
      <c r="B6829" s="1"/>
      <c r="C6829" s="1"/>
      <c r="D6829" s="1"/>
      <c r="E6829" s="1"/>
      <c r="F6829" s="1"/>
      <c r="G6829" s="1"/>
      <c r="H6829" s="1"/>
      <c r="I6829" s="1"/>
      <c r="J6829" s="1"/>
      <c r="K6829" s="27"/>
      <c r="L6829" s="27"/>
      <c r="M6829" s="1"/>
      <c r="N6829" s="92"/>
      <c r="O6829" s="1"/>
      <c r="P6829" s="46"/>
    </row>
    <row r="6830" spans="1:16" ht="16.5" customHeight="1">
      <c r="A6830" s="43"/>
      <c r="B6830" s="1"/>
      <c r="C6830" s="1"/>
      <c r="D6830" s="1"/>
      <c r="E6830" s="1"/>
      <c r="F6830" s="1"/>
      <c r="G6830" s="1"/>
      <c r="H6830" s="1"/>
      <c r="I6830" s="1"/>
      <c r="J6830" s="1"/>
      <c r="K6830" s="27"/>
      <c r="L6830" s="27"/>
      <c r="M6830" s="1"/>
      <c r="N6830" s="92"/>
      <c r="O6830" s="1"/>
      <c r="P6830" s="46"/>
    </row>
    <row r="6831" spans="1:16" ht="16.5" customHeight="1">
      <c r="A6831" s="43"/>
      <c r="B6831" s="1"/>
      <c r="C6831" s="1"/>
      <c r="D6831" s="1"/>
      <c r="E6831" s="1"/>
      <c r="F6831" s="1"/>
      <c r="G6831" s="1"/>
      <c r="H6831" s="1"/>
      <c r="I6831" s="1"/>
      <c r="J6831" s="1"/>
      <c r="K6831" s="27"/>
      <c r="L6831" s="27"/>
      <c r="M6831" s="1"/>
      <c r="N6831" s="92"/>
      <c r="O6831" s="1"/>
      <c r="P6831" s="46"/>
    </row>
    <row r="6832" spans="1:16" ht="16.5" customHeight="1">
      <c r="A6832" s="43"/>
      <c r="B6832" s="1"/>
      <c r="C6832" s="1"/>
      <c r="D6832" s="1"/>
      <c r="E6832" s="1"/>
      <c r="F6832" s="1"/>
      <c r="G6832" s="1"/>
      <c r="H6832" s="1"/>
      <c r="I6832" s="1"/>
      <c r="J6832" s="1"/>
      <c r="K6832" s="27"/>
      <c r="L6832" s="27"/>
      <c r="M6832" s="1"/>
      <c r="N6832" s="92"/>
      <c r="O6832" s="1"/>
      <c r="P6832" s="46"/>
    </row>
    <row r="6833" spans="1:16" ht="16.5" customHeight="1">
      <c r="A6833" s="43"/>
      <c r="B6833" s="1"/>
      <c r="C6833" s="1"/>
      <c r="D6833" s="1"/>
      <c r="E6833" s="1"/>
      <c r="F6833" s="1"/>
      <c r="G6833" s="1"/>
      <c r="H6833" s="1"/>
      <c r="I6833" s="1"/>
      <c r="J6833" s="1"/>
      <c r="K6833" s="27"/>
      <c r="L6833" s="27"/>
      <c r="M6833" s="1"/>
      <c r="N6833" s="92"/>
      <c r="O6833" s="1"/>
      <c r="P6833" s="46"/>
    </row>
    <row r="6834" spans="1:16" ht="16.5" customHeight="1">
      <c r="A6834" s="43"/>
      <c r="B6834" s="1"/>
      <c r="C6834" s="1"/>
      <c r="D6834" s="1"/>
      <c r="E6834" s="1"/>
      <c r="F6834" s="1"/>
      <c r="G6834" s="1"/>
      <c r="H6834" s="1"/>
      <c r="I6834" s="1"/>
      <c r="J6834" s="1"/>
      <c r="K6834" s="27"/>
      <c r="L6834" s="27"/>
      <c r="M6834" s="1"/>
      <c r="N6834" s="92"/>
      <c r="O6834" s="1"/>
      <c r="P6834" s="46"/>
    </row>
    <row r="6835" spans="1:16" ht="16.5" customHeight="1">
      <c r="A6835" s="43"/>
      <c r="B6835" s="1"/>
      <c r="C6835" s="1"/>
      <c r="D6835" s="1"/>
      <c r="E6835" s="1"/>
      <c r="F6835" s="1"/>
      <c r="G6835" s="1"/>
      <c r="H6835" s="1"/>
      <c r="I6835" s="1"/>
      <c r="J6835" s="1"/>
      <c r="K6835" s="27"/>
      <c r="L6835" s="27"/>
      <c r="M6835" s="1"/>
      <c r="N6835" s="92"/>
      <c r="O6835" s="1"/>
      <c r="P6835" s="46"/>
    </row>
    <row r="6836" spans="1:16" ht="16.5" customHeight="1">
      <c r="A6836" s="43"/>
      <c r="B6836" s="1"/>
      <c r="C6836" s="1"/>
      <c r="D6836" s="1"/>
      <c r="E6836" s="1"/>
      <c r="F6836" s="1"/>
      <c r="G6836" s="1"/>
      <c r="H6836" s="1"/>
      <c r="I6836" s="1"/>
      <c r="J6836" s="1"/>
      <c r="K6836" s="27"/>
      <c r="L6836" s="27"/>
      <c r="M6836" s="1"/>
      <c r="N6836" s="92"/>
      <c r="O6836" s="1"/>
      <c r="P6836" s="46"/>
    </row>
    <row r="6837" spans="1:16" ht="16.5" customHeight="1">
      <c r="A6837" s="43"/>
      <c r="B6837" s="1"/>
      <c r="C6837" s="1"/>
      <c r="D6837" s="1"/>
      <c r="E6837" s="1"/>
      <c r="F6837" s="1"/>
      <c r="G6837" s="1"/>
      <c r="H6837" s="1"/>
      <c r="I6837" s="1"/>
      <c r="J6837" s="1"/>
      <c r="K6837" s="27"/>
      <c r="L6837" s="27"/>
      <c r="M6837" s="1"/>
      <c r="N6837" s="92"/>
      <c r="O6837" s="1"/>
      <c r="P6837" s="46"/>
    </row>
    <row r="6838" spans="1:16" ht="16.5" customHeight="1">
      <c r="A6838" s="43"/>
      <c r="B6838" s="1"/>
      <c r="C6838" s="1"/>
      <c r="D6838" s="1"/>
      <c r="E6838" s="1"/>
      <c r="F6838" s="1"/>
      <c r="G6838" s="1"/>
      <c r="H6838" s="1"/>
      <c r="I6838" s="1"/>
      <c r="J6838" s="1"/>
      <c r="K6838" s="27"/>
      <c r="L6838" s="27"/>
      <c r="M6838" s="1"/>
      <c r="N6838" s="92"/>
      <c r="O6838" s="1"/>
      <c r="P6838" s="46"/>
    </row>
    <row r="6839" spans="1:16" ht="16.5" customHeight="1">
      <c r="A6839" s="43"/>
      <c r="B6839" s="1"/>
      <c r="C6839" s="1"/>
      <c r="D6839" s="1"/>
      <c r="E6839" s="1"/>
      <c r="F6839" s="1"/>
      <c r="G6839" s="1"/>
      <c r="H6839" s="1"/>
      <c r="I6839" s="1"/>
      <c r="J6839" s="1"/>
      <c r="K6839" s="27"/>
      <c r="L6839" s="27"/>
      <c r="M6839" s="1"/>
      <c r="N6839" s="92"/>
      <c r="O6839" s="1"/>
      <c r="P6839" s="46"/>
    </row>
    <row r="6840" spans="1:16" ht="16.5" customHeight="1">
      <c r="A6840" s="43"/>
      <c r="B6840" s="1"/>
      <c r="C6840" s="1"/>
      <c r="D6840" s="1"/>
      <c r="E6840" s="1"/>
      <c r="F6840" s="1"/>
      <c r="G6840" s="1"/>
      <c r="H6840" s="1"/>
      <c r="I6840" s="1"/>
      <c r="J6840" s="1"/>
      <c r="K6840" s="27"/>
      <c r="L6840" s="27"/>
      <c r="M6840" s="1"/>
      <c r="N6840" s="92"/>
      <c r="O6840" s="1"/>
      <c r="P6840" s="46"/>
    </row>
    <row r="6841" spans="1:16" ht="16.5" customHeight="1">
      <c r="A6841" s="43"/>
      <c r="B6841" s="1"/>
      <c r="C6841" s="1"/>
      <c r="D6841" s="1"/>
      <c r="E6841" s="1"/>
      <c r="F6841" s="1"/>
      <c r="G6841" s="1"/>
      <c r="H6841" s="1"/>
      <c r="I6841" s="1"/>
      <c r="J6841" s="1"/>
      <c r="K6841" s="27"/>
      <c r="L6841" s="27"/>
      <c r="M6841" s="1"/>
      <c r="N6841" s="92"/>
      <c r="O6841" s="1"/>
      <c r="P6841" s="46"/>
    </row>
    <row r="6842" spans="1:16" ht="16.5" customHeight="1">
      <c r="A6842" s="43"/>
      <c r="B6842" s="1"/>
      <c r="C6842" s="1"/>
      <c r="D6842" s="1"/>
      <c r="E6842" s="1"/>
      <c r="F6842" s="1"/>
      <c r="G6842" s="1"/>
      <c r="H6842" s="1"/>
      <c r="I6842" s="1"/>
      <c r="J6842" s="1"/>
      <c r="K6842" s="27"/>
      <c r="L6842" s="27"/>
      <c r="M6842" s="1"/>
      <c r="N6842" s="92"/>
      <c r="O6842" s="1"/>
      <c r="P6842" s="46"/>
    </row>
    <row r="6843" spans="1:16" ht="16.5" customHeight="1">
      <c r="A6843" s="43"/>
      <c r="B6843" s="1"/>
      <c r="C6843" s="1"/>
      <c r="D6843" s="1"/>
      <c r="E6843" s="1"/>
      <c r="F6843" s="1"/>
      <c r="G6843" s="1"/>
      <c r="H6843" s="1"/>
      <c r="I6843" s="1"/>
      <c r="J6843" s="1"/>
      <c r="K6843" s="27"/>
      <c r="L6843" s="27"/>
      <c r="M6843" s="1"/>
      <c r="N6843" s="92"/>
      <c r="O6843" s="1"/>
      <c r="P6843" s="46"/>
    </row>
    <row r="6844" spans="1:16" ht="16.5" customHeight="1">
      <c r="A6844" s="43"/>
      <c r="B6844" s="1"/>
      <c r="C6844" s="1"/>
      <c r="D6844" s="1"/>
      <c r="E6844" s="1"/>
      <c r="F6844" s="1"/>
      <c r="G6844" s="1"/>
      <c r="H6844" s="1"/>
      <c r="I6844" s="1"/>
      <c r="J6844" s="1"/>
      <c r="K6844" s="27"/>
      <c r="L6844" s="27"/>
      <c r="M6844" s="1"/>
      <c r="N6844" s="92"/>
      <c r="O6844" s="1"/>
      <c r="P6844" s="46"/>
    </row>
    <row r="6845" spans="1:16" ht="16.5" customHeight="1">
      <c r="A6845" s="43"/>
      <c r="B6845" s="1"/>
      <c r="C6845" s="1"/>
      <c r="D6845" s="1"/>
      <c r="E6845" s="1"/>
      <c r="F6845" s="1"/>
      <c r="G6845" s="1"/>
      <c r="H6845" s="1"/>
      <c r="I6845" s="1"/>
      <c r="J6845" s="1"/>
      <c r="K6845" s="27"/>
      <c r="L6845" s="27"/>
      <c r="M6845" s="1"/>
      <c r="N6845" s="92"/>
      <c r="O6845" s="1"/>
      <c r="P6845" s="46"/>
    </row>
    <row r="6846" spans="1:16" ht="16.5" customHeight="1">
      <c r="A6846" s="43"/>
      <c r="B6846" s="1"/>
      <c r="C6846" s="1"/>
      <c r="D6846" s="1"/>
      <c r="E6846" s="1"/>
      <c r="F6846" s="1"/>
      <c r="G6846" s="1"/>
      <c r="H6846" s="1"/>
      <c r="I6846" s="1"/>
      <c r="J6846" s="1"/>
      <c r="K6846" s="27"/>
      <c r="L6846" s="27"/>
      <c r="M6846" s="1"/>
      <c r="N6846" s="92"/>
      <c r="O6846" s="1"/>
      <c r="P6846" s="46"/>
    </row>
    <row r="6847" spans="1:16" ht="16.5" customHeight="1">
      <c r="A6847" s="43"/>
      <c r="B6847" s="1"/>
      <c r="C6847" s="1"/>
      <c r="D6847" s="1"/>
      <c r="E6847" s="1"/>
      <c r="F6847" s="1"/>
      <c r="G6847" s="1"/>
      <c r="H6847" s="1"/>
      <c r="I6847" s="1"/>
      <c r="J6847" s="1"/>
      <c r="K6847" s="27"/>
      <c r="L6847" s="27"/>
      <c r="M6847" s="1"/>
      <c r="N6847" s="92"/>
      <c r="O6847" s="1"/>
      <c r="P6847" s="46"/>
    </row>
    <row r="6848" spans="1:16" ht="16.5" customHeight="1">
      <c r="A6848" s="43"/>
      <c r="B6848" s="1"/>
      <c r="C6848" s="1"/>
      <c r="D6848" s="1"/>
      <c r="E6848" s="1"/>
      <c r="F6848" s="1"/>
      <c r="G6848" s="1"/>
      <c r="H6848" s="1"/>
      <c r="I6848" s="1"/>
      <c r="J6848" s="1"/>
      <c r="K6848" s="27"/>
      <c r="L6848" s="27"/>
      <c r="M6848" s="1"/>
      <c r="N6848" s="92"/>
      <c r="O6848" s="1"/>
      <c r="P6848" s="46"/>
    </row>
    <row r="6849" spans="1:16" ht="16.5" customHeight="1">
      <c r="A6849" s="43"/>
      <c r="B6849" s="1"/>
      <c r="C6849" s="1"/>
      <c r="D6849" s="1"/>
      <c r="E6849" s="1"/>
      <c r="F6849" s="1"/>
      <c r="G6849" s="1"/>
      <c r="H6849" s="1"/>
      <c r="I6849" s="1"/>
      <c r="J6849" s="1"/>
      <c r="K6849" s="27"/>
      <c r="L6849" s="27"/>
      <c r="M6849" s="1"/>
      <c r="N6849" s="92"/>
      <c r="O6849" s="1"/>
      <c r="P6849" s="46"/>
    </row>
    <row r="6850" spans="1:16" ht="16.5" customHeight="1">
      <c r="A6850" s="43"/>
      <c r="B6850" s="1"/>
      <c r="C6850" s="1"/>
      <c r="D6850" s="1"/>
      <c r="E6850" s="1"/>
      <c r="F6850" s="1"/>
      <c r="G6850" s="1"/>
      <c r="H6850" s="1"/>
      <c r="I6850" s="1"/>
      <c r="J6850" s="1"/>
      <c r="K6850" s="27"/>
      <c r="L6850" s="27"/>
      <c r="M6850" s="1"/>
      <c r="N6850" s="92"/>
      <c r="O6850" s="1"/>
      <c r="P6850" s="46"/>
    </row>
    <row r="6851" spans="1:16" ht="16.5" customHeight="1">
      <c r="A6851" s="43"/>
      <c r="B6851" s="1"/>
      <c r="C6851" s="1"/>
      <c r="D6851" s="1"/>
      <c r="E6851" s="1"/>
      <c r="F6851" s="1"/>
      <c r="G6851" s="1"/>
      <c r="H6851" s="1"/>
      <c r="I6851" s="1"/>
      <c r="J6851" s="1"/>
      <c r="K6851" s="27"/>
      <c r="L6851" s="27"/>
      <c r="M6851" s="1"/>
      <c r="N6851" s="92"/>
      <c r="O6851" s="1"/>
      <c r="P6851" s="46"/>
    </row>
    <row r="6852" spans="1:16" ht="16.5" customHeight="1">
      <c r="A6852" s="43"/>
      <c r="B6852" s="1"/>
      <c r="C6852" s="1"/>
      <c r="D6852" s="1"/>
      <c r="E6852" s="1"/>
      <c r="F6852" s="1"/>
      <c r="G6852" s="1"/>
      <c r="H6852" s="1"/>
      <c r="I6852" s="1"/>
      <c r="J6852" s="1"/>
      <c r="K6852" s="27"/>
      <c r="L6852" s="27"/>
      <c r="M6852" s="1"/>
      <c r="N6852" s="92"/>
      <c r="O6852" s="1"/>
      <c r="P6852" s="46"/>
    </row>
    <row r="6853" spans="1:16" ht="16.5" customHeight="1">
      <c r="A6853" s="43"/>
      <c r="B6853" s="1"/>
      <c r="C6853" s="1"/>
      <c r="D6853" s="1"/>
      <c r="E6853" s="1"/>
      <c r="F6853" s="1"/>
      <c r="G6853" s="1"/>
      <c r="H6853" s="1"/>
      <c r="I6853" s="1"/>
      <c r="J6853" s="1"/>
      <c r="K6853" s="27"/>
      <c r="L6853" s="27"/>
      <c r="M6853" s="1"/>
      <c r="N6853" s="92"/>
      <c r="O6853" s="1"/>
      <c r="P6853" s="46"/>
    </row>
    <row r="6854" spans="1:16" ht="16.5" customHeight="1">
      <c r="A6854" s="43"/>
      <c r="B6854" s="1"/>
      <c r="C6854" s="1"/>
      <c r="D6854" s="1"/>
      <c r="E6854" s="1"/>
      <c r="F6854" s="1"/>
      <c r="G6854" s="1"/>
      <c r="H6854" s="1"/>
      <c r="I6854" s="1"/>
      <c r="J6854" s="1"/>
      <c r="K6854" s="27"/>
      <c r="L6854" s="27"/>
      <c r="M6854" s="1"/>
      <c r="N6854" s="92"/>
      <c r="O6854" s="1"/>
      <c r="P6854" s="46"/>
    </row>
    <row r="6855" spans="1:16" ht="16.5" customHeight="1">
      <c r="A6855" s="43"/>
      <c r="B6855" s="1"/>
      <c r="C6855" s="1"/>
      <c r="D6855" s="1"/>
      <c r="E6855" s="1"/>
      <c r="F6855" s="1"/>
      <c r="G6855" s="1"/>
      <c r="H6855" s="1"/>
      <c r="I6855" s="1"/>
      <c r="J6855" s="1"/>
      <c r="K6855" s="27"/>
      <c r="L6855" s="27"/>
      <c r="M6855" s="1"/>
      <c r="N6855" s="92"/>
      <c r="O6855" s="1"/>
      <c r="P6855" s="46"/>
    </row>
    <row r="6856" spans="1:16" ht="16.5" customHeight="1">
      <c r="A6856" s="43"/>
      <c r="B6856" s="1"/>
      <c r="C6856" s="1"/>
      <c r="D6856" s="1"/>
      <c r="E6856" s="1"/>
      <c r="F6856" s="1"/>
      <c r="G6856" s="1"/>
      <c r="H6856" s="1"/>
      <c r="I6856" s="1"/>
      <c r="J6856" s="1"/>
      <c r="K6856" s="27"/>
      <c r="L6856" s="27"/>
      <c r="M6856" s="1"/>
      <c r="N6856" s="92"/>
      <c r="O6856" s="1"/>
      <c r="P6856" s="46"/>
    </row>
    <row r="6857" spans="1:16" ht="16.5" customHeight="1">
      <c r="A6857" s="43"/>
      <c r="B6857" s="1"/>
      <c r="C6857" s="1"/>
      <c r="D6857" s="1"/>
      <c r="E6857" s="1"/>
      <c r="F6857" s="1"/>
      <c r="G6857" s="1"/>
      <c r="H6857" s="1"/>
      <c r="I6857" s="1"/>
      <c r="J6857" s="1"/>
      <c r="K6857" s="27"/>
      <c r="L6857" s="27"/>
      <c r="M6857" s="1"/>
      <c r="N6857" s="92"/>
      <c r="O6857" s="1"/>
      <c r="P6857" s="46"/>
    </row>
    <row r="6858" spans="1:16" ht="16.5" customHeight="1">
      <c r="A6858" s="43"/>
      <c r="B6858" s="1"/>
      <c r="C6858" s="1"/>
      <c r="D6858" s="1"/>
      <c r="E6858" s="1"/>
      <c r="F6858" s="1"/>
      <c r="G6858" s="1"/>
      <c r="H6858" s="1"/>
      <c r="I6858" s="1"/>
      <c r="J6858" s="1"/>
      <c r="K6858" s="27"/>
      <c r="L6858" s="27"/>
      <c r="M6858" s="1"/>
      <c r="N6858" s="92"/>
      <c r="O6858" s="1"/>
      <c r="P6858" s="46"/>
    </row>
    <row r="6859" spans="1:16" ht="16.5" customHeight="1">
      <c r="A6859" s="43"/>
      <c r="B6859" s="1"/>
      <c r="C6859" s="1"/>
      <c r="D6859" s="1"/>
      <c r="E6859" s="1"/>
      <c r="F6859" s="1"/>
      <c r="G6859" s="1"/>
      <c r="H6859" s="1"/>
      <c r="I6859" s="1"/>
      <c r="J6859" s="1"/>
      <c r="K6859" s="27"/>
      <c r="L6859" s="27"/>
      <c r="M6859" s="1"/>
      <c r="N6859" s="92"/>
      <c r="O6859" s="1"/>
      <c r="P6859" s="46"/>
    </row>
    <row r="6860" spans="1:16" ht="16.5" customHeight="1">
      <c r="A6860" s="43"/>
      <c r="B6860" s="1"/>
      <c r="C6860" s="1"/>
      <c r="D6860" s="1"/>
      <c r="E6860" s="1"/>
      <c r="F6860" s="1"/>
      <c r="G6860" s="1"/>
      <c r="H6860" s="1"/>
      <c r="I6860" s="1"/>
      <c r="J6860" s="1"/>
      <c r="K6860" s="27"/>
      <c r="L6860" s="27"/>
      <c r="M6860" s="1"/>
      <c r="N6860" s="92"/>
      <c r="O6860" s="1"/>
      <c r="P6860" s="46"/>
    </row>
    <row r="6861" spans="1:16" ht="16.5" customHeight="1">
      <c r="A6861" s="43"/>
      <c r="B6861" s="1"/>
      <c r="C6861" s="1"/>
      <c r="D6861" s="1"/>
      <c r="E6861" s="1"/>
      <c r="F6861" s="1"/>
      <c r="G6861" s="1"/>
      <c r="H6861" s="1"/>
      <c r="I6861" s="1"/>
      <c r="J6861" s="1"/>
      <c r="K6861" s="27"/>
      <c r="L6861" s="27"/>
      <c r="M6861" s="1"/>
      <c r="N6861" s="92"/>
      <c r="O6861" s="1"/>
      <c r="P6861" s="46"/>
    </row>
    <row r="6862" spans="1:16" ht="16.5" customHeight="1">
      <c r="A6862" s="43"/>
      <c r="B6862" s="1"/>
      <c r="C6862" s="1"/>
      <c r="D6862" s="1"/>
      <c r="E6862" s="1"/>
      <c r="F6862" s="1"/>
      <c r="G6862" s="1"/>
      <c r="H6862" s="1"/>
      <c r="I6862" s="1"/>
      <c r="J6862" s="1"/>
      <c r="K6862" s="27"/>
      <c r="L6862" s="27"/>
      <c r="M6862" s="1"/>
      <c r="N6862" s="92"/>
      <c r="O6862" s="1"/>
      <c r="P6862" s="46"/>
    </row>
    <row r="6863" spans="1:16" ht="16.5" customHeight="1">
      <c r="A6863" s="43"/>
      <c r="B6863" s="1"/>
      <c r="C6863" s="1"/>
      <c r="D6863" s="1"/>
      <c r="E6863" s="1"/>
      <c r="F6863" s="1"/>
      <c r="G6863" s="1"/>
      <c r="H6863" s="1"/>
      <c r="I6863" s="1"/>
      <c r="J6863" s="1"/>
      <c r="K6863" s="27"/>
      <c r="L6863" s="27"/>
      <c r="M6863" s="1"/>
      <c r="N6863" s="92"/>
      <c r="O6863" s="1"/>
      <c r="P6863" s="46"/>
    </row>
    <row r="6864" spans="1:16" ht="16.5" customHeight="1">
      <c r="A6864" s="43"/>
      <c r="B6864" s="1"/>
      <c r="C6864" s="1"/>
      <c r="D6864" s="1"/>
      <c r="E6864" s="1"/>
      <c r="F6864" s="1"/>
      <c r="G6864" s="1"/>
      <c r="H6864" s="1"/>
      <c r="I6864" s="1"/>
      <c r="J6864" s="1"/>
      <c r="K6864" s="27"/>
      <c r="L6864" s="27"/>
      <c r="M6864" s="1"/>
      <c r="N6864" s="92"/>
      <c r="O6864" s="1"/>
      <c r="P6864" s="46"/>
    </row>
    <row r="6865" spans="1:16" ht="16.5" customHeight="1">
      <c r="A6865" s="43"/>
      <c r="B6865" s="1"/>
      <c r="C6865" s="1"/>
      <c r="D6865" s="1"/>
      <c r="E6865" s="1"/>
      <c r="F6865" s="1"/>
      <c r="G6865" s="1"/>
      <c r="H6865" s="1"/>
      <c r="I6865" s="1"/>
      <c r="J6865" s="1"/>
      <c r="K6865" s="27"/>
      <c r="L6865" s="27"/>
      <c r="M6865" s="1"/>
      <c r="N6865" s="92"/>
      <c r="O6865" s="1"/>
      <c r="P6865" s="46"/>
    </row>
    <row r="6866" spans="1:16" ht="16.5" customHeight="1">
      <c r="A6866" s="43"/>
      <c r="B6866" s="1"/>
      <c r="C6866" s="1"/>
      <c r="D6866" s="1"/>
      <c r="E6866" s="1"/>
      <c r="F6866" s="1"/>
      <c r="G6866" s="1"/>
      <c r="H6866" s="1"/>
      <c r="I6866" s="1"/>
      <c r="J6866" s="1"/>
      <c r="K6866" s="27"/>
      <c r="L6866" s="27"/>
      <c r="M6866" s="1"/>
      <c r="N6866" s="92"/>
      <c r="O6866" s="1"/>
      <c r="P6866" s="46"/>
    </row>
    <row r="6867" spans="1:16" ht="16.5" customHeight="1">
      <c r="A6867" s="43"/>
      <c r="B6867" s="1"/>
      <c r="C6867" s="1"/>
      <c r="D6867" s="1"/>
      <c r="E6867" s="1"/>
      <c r="F6867" s="1"/>
      <c r="G6867" s="1"/>
      <c r="H6867" s="1"/>
      <c r="I6867" s="1"/>
      <c r="J6867" s="1"/>
      <c r="K6867" s="27"/>
      <c r="L6867" s="27"/>
      <c r="M6867" s="1"/>
      <c r="N6867" s="92"/>
      <c r="O6867" s="1"/>
      <c r="P6867" s="46"/>
    </row>
    <row r="6868" spans="1:16" ht="16.5" customHeight="1">
      <c r="A6868" s="43"/>
      <c r="B6868" s="1"/>
      <c r="C6868" s="1"/>
      <c r="D6868" s="1"/>
      <c r="E6868" s="1"/>
      <c r="F6868" s="1"/>
      <c r="G6868" s="1"/>
      <c r="H6868" s="1"/>
      <c r="I6868" s="1"/>
      <c r="J6868" s="1"/>
      <c r="K6868" s="27"/>
      <c r="L6868" s="27"/>
      <c r="M6868" s="1"/>
      <c r="N6868" s="92"/>
      <c r="O6868" s="1"/>
      <c r="P6868" s="46"/>
    </row>
    <row r="6869" spans="1:16" ht="16.5" customHeight="1">
      <c r="A6869" s="43"/>
      <c r="B6869" s="1"/>
      <c r="C6869" s="1"/>
      <c r="D6869" s="1"/>
      <c r="E6869" s="1"/>
      <c r="F6869" s="1"/>
      <c r="G6869" s="1"/>
      <c r="H6869" s="1"/>
      <c r="I6869" s="1"/>
      <c r="J6869" s="1"/>
      <c r="K6869" s="27"/>
      <c r="L6869" s="27"/>
      <c r="M6869" s="1"/>
      <c r="N6869" s="92"/>
      <c r="O6869" s="1"/>
      <c r="P6869" s="46"/>
    </row>
    <row r="6870" spans="1:16" ht="16.5" customHeight="1">
      <c r="A6870" s="43"/>
      <c r="B6870" s="1"/>
      <c r="C6870" s="1"/>
      <c r="D6870" s="1"/>
      <c r="E6870" s="1"/>
      <c r="F6870" s="1"/>
      <c r="G6870" s="1"/>
      <c r="H6870" s="1"/>
      <c r="I6870" s="1"/>
      <c r="J6870" s="1"/>
      <c r="K6870" s="27"/>
      <c r="L6870" s="27"/>
      <c r="M6870" s="1"/>
      <c r="N6870" s="92"/>
      <c r="O6870" s="1"/>
      <c r="P6870" s="46"/>
    </row>
    <row r="6871" spans="1:16" ht="16.5" customHeight="1">
      <c r="A6871" s="43"/>
      <c r="B6871" s="1"/>
      <c r="C6871" s="1"/>
      <c r="D6871" s="1"/>
      <c r="E6871" s="1"/>
      <c r="F6871" s="1"/>
      <c r="G6871" s="1"/>
      <c r="H6871" s="1"/>
      <c r="I6871" s="1"/>
      <c r="J6871" s="1"/>
      <c r="K6871" s="27"/>
      <c r="L6871" s="27"/>
      <c r="M6871" s="1"/>
      <c r="N6871" s="92"/>
      <c r="O6871" s="1"/>
      <c r="P6871" s="46"/>
    </row>
    <row r="6872" spans="1:16" ht="16.5" customHeight="1">
      <c r="A6872" s="43"/>
      <c r="B6872" s="1"/>
      <c r="C6872" s="1"/>
      <c r="D6872" s="1"/>
      <c r="E6872" s="1"/>
      <c r="F6872" s="1"/>
      <c r="G6872" s="1"/>
      <c r="H6872" s="1"/>
      <c r="I6872" s="1"/>
      <c r="J6872" s="1"/>
      <c r="K6872" s="27"/>
      <c r="L6872" s="27"/>
      <c r="M6872" s="1"/>
      <c r="N6872" s="92"/>
      <c r="O6872" s="1"/>
      <c r="P6872" s="46"/>
    </row>
    <row r="6873" spans="1:16" ht="16.5" customHeight="1">
      <c r="A6873" s="43"/>
      <c r="B6873" s="1"/>
      <c r="C6873" s="1"/>
      <c r="D6873" s="1"/>
      <c r="E6873" s="1"/>
      <c r="F6873" s="1"/>
      <c r="G6873" s="1"/>
      <c r="H6873" s="1"/>
      <c r="I6873" s="1"/>
      <c r="J6873" s="1"/>
      <c r="K6873" s="27"/>
      <c r="L6873" s="27"/>
      <c r="M6873" s="1"/>
      <c r="N6873" s="92"/>
      <c r="O6873" s="1"/>
      <c r="P6873" s="46"/>
    </row>
    <row r="6874" spans="1:16" ht="16.5" customHeight="1">
      <c r="A6874" s="43"/>
      <c r="B6874" s="1"/>
      <c r="C6874" s="1"/>
      <c r="D6874" s="1"/>
      <c r="E6874" s="1"/>
      <c r="F6874" s="1"/>
      <c r="G6874" s="1"/>
      <c r="H6874" s="1"/>
      <c r="I6874" s="1"/>
      <c r="J6874" s="1"/>
      <c r="K6874" s="27"/>
      <c r="L6874" s="27"/>
      <c r="M6874" s="1"/>
      <c r="N6874" s="92"/>
      <c r="O6874" s="1"/>
      <c r="P6874" s="46"/>
    </row>
    <row r="6875" spans="1:16" ht="16.5" customHeight="1">
      <c r="A6875" s="43"/>
      <c r="B6875" s="1"/>
      <c r="C6875" s="1"/>
      <c r="D6875" s="1"/>
      <c r="E6875" s="1"/>
      <c r="F6875" s="1"/>
      <c r="G6875" s="1"/>
      <c r="H6875" s="1"/>
      <c r="I6875" s="1"/>
      <c r="J6875" s="1"/>
      <c r="K6875" s="27"/>
      <c r="L6875" s="27"/>
      <c r="M6875" s="1"/>
      <c r="N6875" s="92"/>
      <c r="O6875" s="1"/>
      <c r="P6875" s="46"/>
    </row>
    <row r="6876" spans="1:16" ht="16.5" customHeight="1">
      <c r="A6876" s="43"/>
      <c r="B6876" s="1"/>
      <c r="C6876" s="1"/>
      <c r="D6876" s="1"/>
      <c r="E6876" s="1"/>
      <c r="F6876" s="1"/>
      <c r="G6876" s="1"/>
      <c r="H6876" s="1"/>
      <c r="I6876" s="1"/>
      <c r="J6876" s="1"/>
      <c r="K6876" s="27"/>
      <c r="L6876" s="27"/>
      <c r="M6876" s="1"/>
      <c r="N6876" s="92"/>
      <c r="O6876" s="1"/>
      <c r="P6876" s="46"/>
    </row>
    <row r="6877" spans="1:16" ht="16.5" customHeight="1">
      <c r="A6877" s="43"/>
      <c r="B6877" s="1"/>
      <c r="C6877" s="1"/>
      <c r="D6877" s="1"/>
      <c r="E6877" s="1"/>
      <c r="F6877" s="1"/>
      <c r="G6877" s="1"/>
      <c r="H6877" s="1"/>
      <c r="I6877" s="1"/>
      <c r="J6877" s="1"/>
      <c r="K6877" s="27"/>
      <c r="L6877" s="27"/>
      <c r="M6877" s="1"/>
      <c r="N6877" s="92"/>
      <c r="O6877" s="1"/>
      <c r="P6877" s="46"/>
    </row>
    <row r="6878" spans="1:16" ht="16.5" customHeight="1">
      <c r="A6878" s="43"/>
      <c r="B6878" s="1"/>
      <c r="C6878" s="1"/>
      <c r="D6878" s="1"/>
      <c r="E6878" s="1"/>
      <c r="F6878" s="1"/>
      <c r="G6878" s="1"/>
      <c r="H6878" s="1"/>
      <c r="I6878" s="1"/>
      <c r="J6878" s="1"/>
      <c r="K6878" s="27"/>
      <c r="L6878" s="27"/>
      <c r="M6878" s="1"/>
      <c r="N6878" s="92"/>
      <c r="O6878" s="1"/>
      <c r="P6878" s="46"/>
    </row>
    <row r="6879" spans="1:16" ht="16.5" customHeight="1">
      <c r="A6879" s="43"/>
      <c r="B6879" s="1"/>
      <c r="C6879" s="1"/>
      <c r="D6879" s="1"/>
      <c r="E6879" s="1"/>
      <c r="F6879" s="1"/>
      <c r="G6879" s="1"/>
      <c r="H6879" s="1"/>
      <c r="I6879" s="1"/>
      <c r="J6879" s="1"/>
      <c r="K6879" s="27"/>
      <c r="L6879" s="27"/>
      <c r="M6879" s="1"/>
      <c r="N6879" s="92"/>
      <c r="O6879" s="1"/>
      <c r="P6879" s="46"/>
    </row>
    <row r="6880" spans="1:16" ht="16.5" customHeight="1">
      <c r="A6880" s="43"/>
      <c r="B6880" s="1"/>
      <c r="C6880" s="1"/>
      <c r="D6880" s="1"/>
      <c r="E6880" s="1"/>
      <c r="F6880" s="1"/>
      <c r="G6880" s="1"/>
      <c r="H6880" s="1"/>
      <c r="I6880" s="1"/>
      <c r="J6880" s="1"/>
      <c r="K6880" s="27"/>
      <c r="L6880" s="27"/>
      <c r="M6880" s="1"/>
      <c r="N6880" s="92"/>
      <c r="O6880" s="1"/>
      <c r="P6880" s="46"/>
    </row>
    <row r="6881" spans="1:16" ht="16.5" customHeight="1">
      <c r="A6881" s="43"/>
      <c r="B6881" s="1"/>
      <c r="C6881" s="1"/>
      <c r="D6881" s="1"/>
      <c r="E6881" s="1"/>
      <c r="F6881" s="1"/>
      <c r="G6881" s="1"/>
      <c r="H6881" s="1"/>
      <c r="I6881" s="1"/>
      <c r="J6881" s="1"/>
      <c r="K6881" s="27"/>
      <c r="L6881" s="27"/>
      <c r="M6881" s="1"/>
      <c r="N6881" s="92"/>
      <c r="O6881" s="1"/>
      <c r="P6881" s="46"/>
    </row>
    <row r="6882" spans="1:16" ht="16.5" customHeight="1">
      <c r="A6882" s="43"/>
      <c r="B6882" s="1"/>
      <c r="C6882" s="1"/>
      <c r="D6882" s="1"/>
      <c r="E6882" s="1"/>
      <c r="F6882" s="1"/>
      <c r="G6882" s="1"/>
      <c r="H6882" s="1"/>
      <c r="I6882" s="1"/>
      <c r="J6882" s="1"/>
      <c r="K6882" s="27"/>
      <c r="L6882" s="27"/>
      <c r="M6882" s="1"/>
      <c r="N6882" s="92"/>
      <c r="O6882" s="1"/>
      <c r="P6882" s="46"/>
    </row>
    <row r="6883" spans="1:16" ht="16.5" customHeight="1">
      <c r="A6883" s="43"/>
      <c r="B6883" s="1"/>
      <c r="C6883" s="1"/>
      <c r="D6883" s="1"/>
      <c r="E6883" s="1"/>
      <c r="F6883" s="1"/>
      <c r="G6883" s="1"/>
      <c r="H6883" s="1"/>
      <c r="I6883" s="1"/>
      <c r="J6883" s="1"/>
      <c r="K6883" s="27"/>
      <c r="L6883" s="27"/>
      <c r="M6883" s="1"/>
      <c r="N6883" s="92"/>
      <c r="O6883" s="1"/>
      <c r="P6883" s="46"/>
    </row>
    <row r="6884" spans="1:16" ht="16.5" customHeight="1">
      <c r="A6884" s="43"/>
      <c r="B6884" s="1"/>
      <c r="C6884" s="1"/>
      <c r="D6884" s="1"/>
      <c r="E6884" s="1"/>
      <c r="F6884" s="1"/>
      <c r="G6884" s="1"/>
      <c r="H6884" s="1"/>
      <c r="I6884" s="1"/>
      <c r="J6884" s="1"/>
      <c r="K6884" s="27"/>
      <c r="L6884" s="27"/>
      <c r="M6884" s="1"/>
      <c r="N6884" s="92"/>
      <c r="O6884" s="1"/>
      <c r="P6884" s="46"/>
    </row>
    <row r="6885" spans="1:16" ht="16.5" customHeight="1">
      <c r="A6885" s="43"/>
      <c r="B6885" s="1"/>
      <c r="C6885" s="1"/>
      <c r="D6885" s="1"/>
      <c r="E6885" s="1"/>
      <c r="F6885" s="1"/>
      <c r="G6885" s="1"/>
      <c r="H6885" s="1"/>
      <c r="I6885" s="1"/>
      <c r="J6885" s="1"/>
      <c r="K6885" s="27"/>
      <c r="L6885" s="27"/>
      <c r="M6885" s="1"/>
      <c r="N6885" s="92"/>
      <c r="O6885" s="1"/>
      <c r="P6885" s="46"/>
    </row>
    <row r="6886" spans="1:16" ht="16.5" customHeight="1">
      <c r="A6886" s="43"/>
      <c r="B6886" s="1"/>
      <c r="C6886" s="1"/>
      <c r="D6886" s="1"/>
      <c r="E6886" s="1"/>
      <c r="F6886" s="1"/>
      <c r="G6886" s="1"/>
      <c r="H6886" s="1"/>
      <c r="I6886" s="1"/>
      <c r="J6886" s="1"/>
      <c r="K6886" s="27"/>
      <c r="L6886" s="27"/>
      <c r="M6886" s="1"/>
      <c r="N6886" s="92"/>
      <c r="O6886" s="1"/>
      <c r="P6886" s="46"/>
    </row>
    <row r="6887" spans="1:16" ht="16.5" customHeight="1">
      <c r="A6887" s="43"/>
      <c r="B6887" s="1"/>
      <c r="C6887" s="1"/>
      <c r="D6887" s="1"/>
      <c r="E6887" s="1"/>
      <c r="F6887" s="1"/>
      <c r="G6887" s="1"/>
      <c r="H6887" s="1"/>
      <c r="I6887" s="1"/>
      <c r="J6887" s="1"/>
      <c r="K6887" s="27"/>
      <c r="L6887" s="27"/>
      <c r="M6887" s="1"/>
      <c r="N6887" s="92"/>
      <c r="O6887" s="1"/>
      <c r="P6887" s="46"/>
    </row>
    <row r="6888" spans="1:16" ht="16.5" customHeight="1">
      <c r="A6888" s="43"/>
      <c r="B6888" s="1"/>
      <c r="C6888" s="1"/>
      <c r="D6888" s="1"/>
      <c r="E6888" s="1"/>
      <c r="F6888" s="1"/>
      <c r="G6888" s="1"/>
      <c r="H6888" s="1"/>
      <c r="I6888" s="1"/>
      <c r="J6888" s="1"/>
      <c r="K6888" s="27"/>
      <c r="L6888" s="27"/>
      <c r="M6888" s="1"/>
      <c r="N6888" s="92"/>
      <c r="O6888" s="1"/>
      <c r="P6888" s="46"/>
    </row>
    <row r="6889" spans="1:16" ht="16.5" customHeight="1">
      <c r="A6889" s="43"/>
      <c r="B6889" s="1"/>
      <c r="C6889" s="1"/>
      <c r="D6889" s="1"/>
      <c r="E6889" s="1"/>
      <c r="F6889" s="1"/>
      <c r="G6889" s="1"/>
      <c r="H6889" s="1"/>
      <c r="I6889" s="1"/>
      <c r="J6889" s="1"/>
      <c r="K6889" s="27"/>
      <c r="L6889" s="27"/>
      <c r="M6889" s="1"/>
      <c r="N6889" s="92"/>
      <c r="O6889" s="1"/>
      <c r="P6889" s="46"/>
    </row>
    <row r="6890" spans="1:16" ht="16.5" customHeight="1">
      <c r="A6890" s="43"/>
      <c r="B6890" s="1"/>
      <c r="C6890" s="1"/>
      <c r="D6890" s="1"/>
      <c r="E6890" s="1"/>
      <c r="F6890" s="1"/>
      <c r="G6890" s="1"/>
      <c r="H6890" s="1"/>
      <c r="I6890" s="1"/>
      <c r="J6890" s="1"/>
      <c r="K6890" s="27"/>
      <c r="L6890" s="27"/>
      <c r="M6890" s="1"/>
      <c r="N6890" s="92"/>
      <c r="O6890" s="1"/>
      <c r="P6890" s="46"/>
    </row>
    <row r="6891" spans="1:16" ht="16.5" customHeight="1">
      <c r="A6891" s="43"/>
      <c r="B6891" s="1"/>
      <c r="C6891" s="1"/>
      <c r="D6891" s="1"/>
      <c r="E6891" s="1"/>
      <c r="F6891" s="1"/>
      <c r="G6891" s="1"/>
      <c r="H6891" s="1"/>
      <c r="I6891" s="1"/>
      <c r="J6891" s="1"/>
      <c r="K6891" s="27"/>
      <c r="L6891" s="27"/>
      <c r="M6891" s="1"/>
      <c r="N6891" s="92"/>
      <c r="O6891" s="1"/>
      <c r="P6891" s="46"/>
    </row>
    <row r="6892" spans="1:16" ht="16.5" customHeight="1">
      <c r="A6892" s="43"/>
      <c r="B6892" s="1"/>
      <c r="C6892" s="1"/>
      <c r="D6892" s="1"/>
      <c r="E6892" s="1"/>
      <c r="F6892" s="1"/>
      <c r="G6892" s="1"/>
      <c r="H6892" s="1"/>
      <c r="I6892" s="1"/>
      <c r="J6892" s="1"/>
      <c r="K6892" s="27"/>
      <c r="L6892" s="27"/>
      <c r="M6892" s="1"/>
      <c r="N6892" s="92"/>
      <c r="O6892" s="1"/>
      <c r="P6892" s="46"/>
    </row>
    <row r="6893" spans="1:16" ht="16.5" customHeight="1">
      <c r="A6893" s="43"/>
      <c r="B6893" s="1"/>
      <c r="C6893" s="1"/>
      <c r="D6893" s="1"/>
      <c r="E6893" s="1"/>
      <c r="F6893" s="1"/>
      <c r="G6893" s="1"/>
      <c r="H6893" s="1"/>
      <c r="I6893" s="1"/>
      <c r="J6893" s="1"/>
      <c r="K6893" s="27"/>
      <c r="L6893" s="27"/>
      <c r="M6893" s="1"/>
      <c r="N6893" s="92"/>
      <c r="O6893" s="1"/>
      <c r="P6893" s="46"/>
    </row>
    <row r="6894" spans="1:16" ht="16.5" customHeight="1">
      <c r="A6894" s="43"/>
      <c r="B6894" s="1"/>
      <c r="C6894" s="1"/>
      <c r="D6894" s="1"/>
      <c r="E6894" s="1"/>
      <c r="F6894" s="1"/>
      <c r="G6894" s="1"/>
      <c r="H6894" s="1"/>
      <c r="I6894" s="1"/>
      <c r="J6894" s="1"/>
      <c r="K6894" s="27"/>
      <c r="L6894" s="27"/>
      <c r="M6894" s="1"/>
      <c r="N6894" s="92"/>
      <c r="O6894" s="1"/>
      <c r="P6894" s="46"/>
    </row>
    <row r="6895" spans="1:16" ht="16.5" customHeight="1">
      <c r="A6895" s="43"/>
      <c r="B6895" s="1"/>
      <c r="C6895" s="1"/>
      <c r="D6895" s="1"/>
      <c r="E6895" s="1"/>
      <c r="F6895" s="1"/>
      <c r="G6895" s="1"/>
      <c r="H6895" s="1"/>
      <c r="I6895" s="1"/>
      <c r="J6895" s="1"/>
      <c r="K6895" s="27"/>
      <c r="L6895" s="27"/>
      <c r="M6895" s="1"/>
      <c r="N6895" s="92"/>
      <c r="O6895" s="1"/>
      <c r="P6895" s="46"/>
    </row>
    <row r="6896" spans="1:16" ht="16.5" customHeight="1">
      <c r="A6896" s="43"/>
      <c r="B6896" s="1"/>
      <c r="C6896" s="1"/>
      <c r="D6896" s="1"/>
      <c r="E6896" s="1"/>
      <c r="F6896" s="1"/>
      <c r="G6896" s="1"/>
      <c r="H6896" s="1"/>
      <c r="I6896" s="1"/>
      <c r="J6896" s="1"/>
      <c r="K6896" s="27"/>
      <c r="L6896" s="27"/>
      <c r="M6896" s="1"/>
      <c r="N6896" s="92"/>
      <c r="O6896" s="1"/>
      <c r="P6896" s="46"/>
    </row>
    <row r="6897" spans="1:16" ht="16.5" customHeight="1">
      <c r="A6897" s="43"/>
      <c r="B6897" s="1"/>
      <c r="C6897" s="1"/>
      <c r="D6897" s="1"/>
      <c r="E6897" s="1"/>
      <c r="F6897" s="1"/>
      <c r="G6897" s="1"/>
      <c r="H6897" s="1"/>
      <c r="I6897" s="1"/>
      <c r="J6897" s="1"/>
      <c r="K6897" s="27"/>
      <c r="L6897" s="27"/>
      <c r="M6897" s="1"/>
      <c r="N6897" s="92"/>
      <c r="O6897" s="1"/>
      <c r="P6897" s="46"/>
    </row>
    <row r="6898" spans="1:16" ht="16.5" customHeight="1">
      <c r="A6898" s="43"/>
      <c r="B6898" s="1"/>
      <c r="C6898" s="1"/>
      <c r="D6898" s="1"/>
      <c r="E6898" s="1"/>
      <c r="F6898" s="1"/>
      <c r="G6898" s="1"/>
      <c r="H6898" s="1"/>
      <c r="I6898" s="1"/>
      <c r="J6898" s="1"/>
      <c r="K6898" s="27"/>
      <c r="L6898" s="27"/>
      <c r="M6898" s="1"/>
      <c r="N6898" s="92"/>
      <c r="O6898" s="1"/>
      <c r="P6898" s="46"/>
    </row>
    <row r="6899" spans="1:16" ht="16.5" customHeight="1">
      <c r="A6899" s="43"/>
      <c r="B6899" s="1"/>
      <c r="C6899" s="1"/>
      <c r="D6899" s="1"/>
      <c r="E6899" s="1"/>
      <c r="F6899" s="1"/>
      <c r="G6899" s="1"/>
      <c r="H6899" s="1"/>
      <c r="I6899" s="1"/>
      <c r="J6899" s="1"/>
      <c r="K6899" s="27"/>
      <c r="L6899" s="27"/>
      <c r="M6899" s="1"/>
      <c r="N6899" s="92"/>
      <c r="O6899" s="1"/>
      <c r="P6899" s="46"/>
    </row>
    <row r="6900" spans="1:16" ht="16.5" customHeight="1">
      <c r="A6900" s="43"/>
      <c r="B6900" s="1"/>
      <c r="C6900" s="1"/>
      <c r="D6900" s="1"/>
      <c r="E6900" s="1"/>
      <c r="F6900" s="1"/>
      <c r="G6900" s="1"/>
      <c r="H6900" s="1"/>
      <c r="I6900" s="1"/>
      <c r="J6900" s="1"/>
      <c r="K6900" s="27"/>
      <c r="L6900" s="27"/>
      <c r="M6900" s="1"/>
      <c r="N6900" s="92"/>
      <c r="O6900" s="1"/>
      <c r="P6900" s="46"/>
    </row>
    <row r="6901" spans="1:16" ht="16.5" customHeight="1">
      <c r="A6901" s="43"/>
      <c r="B6901" s="1"/>
      <c r="C6901" s="1"/>
      <c r="D6901" s="1"/>
      <c r="E6901" s="1"/>
      <c r="F6901" s="1"/>
      <c r="G6901" s="1"/>
      <c r="H6901" s="1"/>
      <c r="I6901" s="1"/>
      <c r="J6901" s="1"/>
      <c r="K6901" s="27"/>
      <c r="L6901" s="27"/>
      <c r="M6901" s="1"/>
      <c r="N6901" s="92"/>
      <c r="O6901" s="1"/>
      <c r="P6901" s="46"/>
    </row>
    <row r="6902" spans="1:16" ht="16.5" customHeight="1">
      <c r="A6902" s="43"/>
      <c r="B6902" s="1"/>
      <c r="C6902" s="1"/>
      <c r="D6902" s="1"/>
      <c r="E6902" s="1"/>
      <c r="F6902" s="1"/>
      <c r="G6902" s="1"/>
      <c r="H6902" s="1"/>
      <c r="I6902" s="1"/>
      <c r="J6902" s="1"/>
      <c r="K6902" s="27"/>
      <c r="L6902" s="27"/>
      <c r="M6902" s="1"/>
      <c r="N6902" s="92"/>
      <c r="O6902" s="1"/>
      <c r="P6902" s="46"/>
    </row>
    <row r="6903" spans="1:16" ht="16.5" customHeight="1">
      <c r="A6903" s="43"/>
      <c r="B6903" s="1"/>
      <c r="C6903" s="1"/>
      <c r="D6903" s="1"/>
      <c r="E6903" s="1"/>
      <c r="F6903" s="1"/>
      <c r="G6903" s="1"/>
      <c r="H6903" s="1"/>
      <c r="I6903" s="1"/>
      <c r="J6903" s="1"/>
      <c r="K6903" s="27"/>
      <c r="L6903" s="27"/>
      <c r="M6903" s="1"/>
      <c r="N6903" s="92"/>
      <c r="O6903" s="1"/>
      <c r="P6903" s="46"/>
    </row>
    <row r="6904" spans="1:16" ht="16.5" customHeight="1">
      <c r="A6904" s="43"/>
      <c r="B6904" s="1"/>
      <c r="C6904" s="1"/>
      <c r="D6904" s="1"/>
      <c r="E6904" s="1"/>
      <c r="F6904" s="1"/>
      <c r="G6904" s="1"/>
      <c r="H6904" s="1"/>
      <c r="I6904" s="1"/>
      <c r="J6904" s="1"/>
      <c r="K6904" s="27"/>
      <c r="L6904" s="27"/>
      <c r="M6904" s="1"/>
      <c r="N6904" s="92"/>
      <c r="O6904" s="1"/>
      <c r="P6904" s="46"/>
    </row>
    <row r="6905" spans="1:16" ht="16.5" customHeight="1">
      <c r="A6905" s="43"/>
      <c r="B6905" s="1"/>
      <c r="C6905" s="1"/>
      <c r="D6905" s="1"/>
      <c r="E6905" s="1"/>
      <c r="F6905" s="1"/>
      <c r="G6905" s="1"/>
      <c r="H6905" s="1"/>
      <c r="I6905" s="1"/>
      <c r="J6905" s="1"/>
      <c r="K6905" s="27"/>
      <c r="L6905" s="27"/>
      <c r="M6905" s="1"/>
      <c r="N6905" s="92"/>
      <c r="O6905" s="1"/>
      <c r="P6905" s="46"/>
    </row>
    <row r="6906" spans="1:16" ht="16.5" customHeight="1">
      <c r="A6906" s="43"/>
      <c r="B6906" s="1"/>
      <c r="C6906" s="1"/>
      <c r="D6906" s="1"/>
      <c r="E6906" s="1"/>
      <c r="F6906" s="1"/>
      <c r="G6906" s="1"/>
      <c r="H6906" s="1"/>
      <c r="I6906" s="1"/>
      <c r="J6906" s="1"/>
      <c r="K6906" s="27"/>
      <c r="L6906" s="27"/>
      <c r="M6906" s="1"/>
      <c r="N6906" s="92"/>
      <c r="O6906" s="1"/>
      <c r="P6906" s="46"/>
    </row>
    <row r="6907" spans="1:16" ht="16.5" customHeight="1">
      <c r="A6907" s="43"/>
      <c r="B6907" s="1"/>
      <c r="C6907" s="1"/>
      <c r="D6907" s="1"/>
      <c r="E6907" s="1"/>
      <c r="F6907" s="1"/>
      <c r="G6907" s="1"/>
      <c r="H6907" s="1"/>
      <c r="I6907" s="1"/>
      <c r="J6907" s="1"/>
      <c r="K6907" s="27"/>
      <c r="L6907" s="27"/>
      <c r="M6907" s="1"/>
      <c r="N6907" s="92"/>
      <c r="O6907" s="1"/>
      <c r="P6907" s="46"/>
    </row>
    <row r="6908" spans="1:16" ht="16.5" customHeight="1">
      <c r="A6908" s="43"/>
      <c r="B6908" s="1"/>
      <c r="C6908" s="1"/>
      <c r="D6908" s="1"/>
      <c r="E6908" s="1"/>
      <c r="F6908" s="1"/>
      <c r="G6908" s="1"/>
      <c r="H6908" s="1"/>
      <c r="I6908" s="1"/>
      <c r="J6908" s="1"/>
      <c r="K6908" s="27"/>
      <c r="L6908" s="27"/>
      <c r="M6908" s="1"/>
      <c r="N6908" s="92"/>
      <c r="O6908" s="1"/>
      <c r="P6908" s="46"/>
    </row>
    <row r="6909" spans="1:16" ht="16.5" customHeight="1">
      <c r="A6909" s="43"/>
      <c r="B6909" s="1"/>
      <c r="C6909" s="1"/>
      <c r="D6909" s="1"/>
      <c r="E6909" s="1"/>
      <c r="F6909" s="1"/>
      <c r="G6909" s="1"/>
      <c r="H6909" s="1"/>
      <c r="I6909" s="1"/>
      <c r="J6909" s="1"/>
      <c r="K6909" s="27"/>
      <c r="L6909" s="27"/>
      <c r="M6909" s="1"/>
      <c r="N6909" s="92"/>
      <c r="O6909" s="1"/>
      <c r="P6909" s="46"/>
    </row>
    <row r="6910" spans="1:16" ht="16.5" customHeight="1">
      <c r="A6910" s="43"/>
      <c r="B6910" s="1"/>
      <c r="C6910" s="1"/>
      <c r="D6910" s="1"/>
      <c r="E6910" s="1"/>
      <c r="F6910" s="1"/>
      <c r="G6910" s="1"/>
      <c r="H6910" s="1"/>
      <c r="I6910" s="1"/>
      <c r="J6910" s="1"/>
      <c r="K6910" s="27"/>
      <c r="L6910" s="27"/>
      <c r="M6910" s="1"/>
      <c r="N6910" s="92"/>
      <c r="O6910" s="1"/>
      <c r="P6910" s="46"/>
    </row>
    <row r="6911" spans="1:16" ht="16.5" customHeight="1">
      <c r="A6911" s="43"/>
      <c r="B6911" s="1"/>
      <c r="C6911" s="1"/>
      <c r="D6911" s="1"/>
      <c r="E6911" s="1"/>
      <c r="F6911" s="1"/>
      <c r="G6911" s="1"/>
      <c r="H6911" s="1"/>
      <c r="I6911" s="1"/>
      <c r="J6911" s="1"/>
      <c r="K6911" s="27"/>
      <c r="L6911" s="27"/>
      <c r="M6911" s="1"/>
      <c r="N6911" s="92"/>
      <c r="O6911" s="1"/>
      <c r="P6911" s="46"/>
    </row>
    <row r="6912" spans="1:16" ht="16.5" customHeight="1">
      <c r="A6912" s="43"/>
      <c r="B6912" s="1"/>
      <c r="C6912" s="1"/>
      <c r="D6912" s="1"/>
      <c r="E6912" s="1"/>
      <c r="F6912" s="1"/>
      <c r="G6912" s="1"/>
      <c r="H6912" s="1"/>
      <c r="I6912" s="1"/>
      <c r="J6912" s="1"/>
      <c r="K6912" s="27"/>
      <c r="L6912" s="27"/>
      <c r="M6912" s="1"/>
      <c r="N6912" s="92"/>
      <c r="O6912" s="1"/>
      <c r="P6912" s="46"/>
    </row>
    <row r="6913" spans="1:16" ht="16.5" customHeight="1">
      <c r="A6913" s="43"/>
      <c r="B6913" s="1"/>
      <c r="C6913" s="1"/>
      <c r="D6913" s="1"/>
      <c r="E6913" s="1"/>
      <c r="F6913" s="1"/>
      <c r="G6913" s="1"/>
      <c r="H6913" s="1"/>
      <c r="I6913" s="1"/>
      <c r="J6913" s="1"/>
      <c r="K6913" s="27"/>
      <c r="L6913" s="27"/>
      <c r="M6913" s="1"/>
      <c r="N6913" s="92"/>
      <c r="O6913" s="1"/>
      <c r="P6913" s="46"/>
    </row>
    <row r="6914" spans="1:16" ht="16.5" customHeight="1">
      <c r="A6914" s="43"/>
      <c r="B6914" s="1"/>
      <c r="C6914" s="1"/>
      <c r="D6914" s="1"/>
      <c r="E6914" s="1"/>
      <c r="F6914" s="1"/>
      <c r="G6914" s="1"/>
      <c r="H6914" s="1"/>
      <c r="I6914" s="1"/>
      <c r="J6914" s="1"/>
      <c r="K6914" s="27"/>
      <c r="L6914" s="27"/>
      <c r="M6914" s="1"/>
      <c r="N6914" s="92"/>
      <c r="O6914" s="1"/>
      <c r="P6914" s="46"/>
    </row>
    <row r="6915" spans="1:16" ht="16.5" customHeight="1">
      <c r="A6915" s="43"/>
      <c r="B6915" s="1"/>
      <c r="C6915" s="1"/>
      <c r="D6915" s="1"/>
      <c r="E6915" s="1"/>
      <c r="F6915" s="1"/>
      <c r="G6915" s="1"/>
      <c r="H6915" s="1"/>
      <c r="I6915" s="1"/>
      <c r="J6915" s="1"/>
      <c r="K6915" s="27"/>
      <c r="L6915" s="27"/>
      <c r="M6915" s="1"/>
      <c r="N6915" s="92"/>
      <c r="O6915" s="1"/>
      <c r="P6915" s="46"/>
    </row>
    <row r="6916" spans="1:16" ht="16.5" customHeight="1">
      <c r="A6916" s="43"/>
      <c r="B6916" s="1"/>
      <c r="C6916" s="1"/>
      <c r="D6916" s="1"/>
      <c r="E6916" s="1"/>
      <c r="F6916" s="1"/>
      <c r="G6916" s="1"/>
      <c r="H6916" s="1"/>
      <c r="I6916" s="1"/>
      <c r="J6916" s="1"/>
      <c r="K6916" s="27"/>
      <c r="L6916" s="27"/>
      <c r="M6916" s="1"/>
      <c r="N6916" s="92"/>
      <c r="O6916" s="1"/>
      <c r="P6916" s="46"/>
    </row>
    <row r="6917" spans="1:16" ht="16.5" customHeight="1">
      <c r="A6917" s="43"/>
      <c r="B6917" s="1"/>
      <c r="C6917" s="1"/>
      <c r="D6917" s="1"/>
      <c r="E6917" s="1"/>
      <c r="F6917" s="1"/>
      <c r="G6917" s="1"/>
      <c r="H6917" s="1"/>
      <c r="I6917" s="1"/>
      <c r="J6917" s="1"/>
      <c r="K6917" s="27"/>
      <c r="L6917" s="27"/>
      <c r="M6917" s="1"/>
      <c r="N6917" s="92"/>
      <c r="O6917" s="1"/>
      <c r="P6917" s="46"/>
    </row>
    <row r="6918" spans="1:16" ht="16.5" customHeight="1">
      <c r="A6918" s="43"/>
      <c r="B6918" s="1"/>
      <c r="C6918" s="1"/>
      <c r="D6918" s="1"/>
      <c r="E6918" s="1"/>
      <c r="F6918" s="1"/>
      <c r="G6918" s="1"/>
      <c r="H6918" s="1"/>
      <c r="I6918" s="1"/>
      <c r="J6918" s="1"/>
      <c r="K6918" s="27"/>
      <c r="L6918" s="27"/>
      <c r="M6918" s="1"/>
      <c r="N6918" s="92"/>
      <c r="O6918" s="1"/>
      <c r="P6918" s="46"/>
    </row>
    <row r="6919" spans="1:16" ht="16.5" customHeight="1">
      <c r="A6919" s="43"/>
      <c r="B6919" s="1"/>
      <c r="C6919" s="1"/>
      <c r="D6919" s="1"/>
      <c r="E6919" s="1"/>
      <c r="F6919" s="1"/>
      <c r="G6919" s="1"/>
      <c r="H6919" s="1"/>
      <c r="I6919" s="1"/>
      <c r="J6919" s="1"/>
      <c r="K6919" s="27"/>
      <c r="L6919" s="27"/>
      <c r="M6919" s="1"/>
      <c r="N6919" s="92"/>
      <c r="O6919" s="1"/>
      <c r="P6919" s="46"/>
    </row>
    <row r="6920" spans="1:16" ht="16.5" customHeight="1">
      <c r="A6920" s="43"/>
      <c r="B6920" s="1"/>
      <c r="C6920" s="1"/>
      <c r="D6920" s="1"/>
      <c r="E6920" s="1"/>
      <c r="F6920" s="1"/>
      <c r="G6920" s="1"/>
      <c r="H6920" s="1"/>
      <c r="I6920" s="1"/>
      <c r="J6920" s="1"/>
      <c r="K6920" s="27"/>
      <c r="L6920" s="27"/>
      <c r="M6920" s="1"/>
      <c r="N6920" s="92"/>
      <c r="O6920" s="1"/>
      <c r="P6920" s="46"/>
    </row>
    <row r="6921" spans="1:16" ht="16.5" customHeight="1">
      <c r="A6921" s="43"/>
      <c r="B6921" s="1"/>
      <c r="C6921" s="1"/>
      <c r="D6921" s="1"/>
      <c r="E6921" s="1"/>
      <c r="F6921" s="1"/>
      <c r="G6921" s="1"/>
      <c r="H6921" s="1"/>
      <c r="I6921" s="1"/>
      <c r="J6921" s="1"/>
      <c r="K6921" s="27"/>
      <c r="L6921" s="27"/>
      <c r="M6921" s="1"/>
      <c r="N6921" s="92"/>
      <c r="O6921" s="1"/>
      <c r="P6921" s="46"/>
    </row>
    <row r="6922" spans="1:16" ht="16.5" customHeight="1">
      <c r="A6922" s="43"/>
      <c r="B6922" s="1"/>
      <c r="C6922" s="1"/>
      <c r="D6922" s="1"/>
      <c r="E6922" s="1"/>
      <c r="F6922" s="1"/>
      <c r="G6922" s="1"/>
      <c r="H6922" s="1"/>
      <c r="I6922" s="1"/>
      <c r="J6922" s="1"/>
      <c r="K6922" s="27"/>
      <c r="L6922" s="27"/>
      <c r="M6922" s="1"/>
      <c r="N6922" s="92"/>
      <c r="O6922" s="1"/>
      <c r="P6922" s="46"/>
    </row>
    <row r="6923" spans="1:16" ht="16.5" customHeight="1">
      <c r="A6923" s="43"/>
      <c r="B6923" s="1"/>
      <c r="C6923" s="1"/>
      <c r="D6923" s="1"/>
      <c r="E6923" s="1"/>
      <c r="F6923" s="1"/>
      <c r="G6923" s="1"/>
      <c r="H6923" s="1"/>
      <c r="I6923" s="1"/>
      <c r="J6923" s="1"/>
      <c r="K6923" s="27"/>
      <c r="L6923" s="27"/>
      <c r="M6923" s="1"/>
      <c r="N6923" s="92"/>
      <c r="O6923" s="1"/>
      <c r="P6923" s="46"/>
    </row>
    <row r="6924" spans="1:16" ht="16.5" customHeight="1">
      <c r="A6924" s="43"/>
      <c r="B6924" s="1"/>
      <c r="C6924" s="1"/>
      <c r="D6924" s="1"/>
      <c r="E6924" s="1"/>
      <c r="F6924" s="1"/>
      <c r="G6924" s="1"/>
      <c r="H6924" s="1"/>
      <c r="I6924" s="1"/>
      <c r="J6924" s="1"/>
      <c r="K6924" s="27"/>
      <c r="L6924" s="27"/>
      <c r="M6924" s="1"/>
      <c r="N6924" s="92"/>
      <c r="O6924" s="1"/>
      <c r="P6924" s="46"/>
    </row>
    <row r="6925" spans="1:16" ht="16.5" customHeight="1">
      <c r="A6925" s="43"/>
      <c r="B6925" s="1"/>
      <c r="C6925" s="1"/>
      <c r="D6925" s="1"/>
      <c r="E6925" s="1"/>
      <c r="F6925" s="1"/>
      <c r="G6925" s="1"/>
      <c r="H6925" s="1"/>
      <c r="I6925" s="1"/>
      <c r="J6925" s="1"/>
      <c r="K6925" s="27"/>
      <c r="L6925" s="27"/>
      <c r="M6925" s="1"/>
      <c r="N6925" s="92"/>
      <c r="O6925" s="1"/>
      <c r="P6925" s="46"/>
    </row>
    <row r="6926" spans="1:16" ht="16.5" customHeight="1">
      <c r="A6926" s="43"/>
      <c r="B6926" s="1"/>
      <c r="C6926" s="1"/>
      <c r="D6926" s="1"/>
      <c r="E6926" s="1"/>
      <c r="F6926" s="1"/>
      <c r="G6926" s="1"/>
      <c r="H6926" s="1"/>
      <c r="I6926" s="1"/>
      <c r="J6926" s="1"/>
      <c r="K6926" s="27"/>
      <c r="L6926" s="27"/>
      <c r="M6926" s="1"/>
      <c r="N6926" s="92"/>
      <c r="O6926" s="1"/>
      <c r="P6926" s="46"/>
    </row>
    <row r="6927" spans="1:16" ht="16.5" customHeight="1">
      <c r="A6927" s="43"/>
      <c r="B6927" s="1"/>
      <c r="C6927" s="1"/>
      <c r="D6927" s="1"/>
      <c r="E6927" s="1"/>
      <c r="F6927" s="1"/>
      <c r="G6927" s="1"/>
      <c r="H6927" s="1"/>
      <c r="I6927" s="1"/>
      <c r="J6927" s="1"/>
      <c r="K6927" s="27"/>
      <c r="L6927" s="27"/>
      <c r="M6927" s="1"/>
      <c r="N6927" s="92"/>
      <c r="O6927" s="1"/>
      <c r="P6927" s="46"/>
    </row>
    <row r="6928" spans="1:16" ht="16.5" customHeight="1">
      <c r="A6928" s="43"/>
      <c r="B6928" s="1"/>
      <c r="C6928" s="1"/>
      <c r="D6928" s="1"/>
      <c r="E6928" s="1"/>
      <c r="F6928" s="1"/>
      <c r="G6928" s="1"/>
      <c r="H6928" s="1"/>
      <c r="I6928" s="1"/>
      <c r="J6928" s="1"/>
      <c r="K6928" s="27"/>
      <c r="L6928" s="27"/>
      <c r="M6928" s="1"/>
      <c r="N6928" s="92"/>
      <c r="O6928" s="1"/>
      <c r="P6928" s="46"/>
    </row>
    <row r="6929" spans="1:16" ht="16.5" customHeight="1">
      <c r="A6929" s="43"/>
      <c r="B6929" s="1"/>
      <c r="C6929" s="1"/>
      <c r="D6929" s="1"/>
      <c r="E6929" s="1"/>
      <c r="F6929" s="1"/>
      <c r="G6929" s="1"/>
      <c r="H6929" s="1"/>
      <c r="I6929" s="1"/>
      <c r="J6929" s="1"/>
      <c r="K6929" s="27"/>
      <c r="L6929" s="27"/>
      <c r="M6929" s="1"/>
      <c r="N6929" s="92"/>
      <c r="O6929" s="1"/>
      <c r="P6929" s="46"/>
    </row>
    <row r="6930" spans="1:16" ht="16.5" customHeight="1">
      <c r="A6930" s="43"/>
      <c r="B6930" s="1"/>
      <c r="C6930" s="1"/>
      <c r="D6930" s="1"/>
      <c r="E6930" s="1"/>
      <c r="F6930" s="1"/>
      <c r="G6930" s="1"/>
      <c r="H6930" s="1"/>
      <c r="I6930" s="1"/>
      <c r="J6930" s="1"/>
      <c r="K6930" s="27"/>
      <c r="L6930" s="27"/>
      <c r="M6930" s="1"/>
      <c r="N6930" s="92"/>
      <c r="O6930" s="1"/>
      <c r="P6930" s="46"/>
    </row>
    <row r="6931" spans="1:16" ht="16.5" customHeight="1">
      <c r="A6931" s="43"/>
      <c r="B6931" s="1"/>
      <c r="C6931" s="1"/>
      <c r="D6931" s="1"/>
      <c r="E6931" s="1"/>
      <c r="F6931" s="1"/>
      <c r="G6931" s="1"/>
      <c r="H6931" s="1"/>
      <c r="I6931" s="1"/>
      <c r="J6931" s="1"/>
      <c r="K6931" s="27"/>
      <c r="L6931" s="27"/>
      <c r="M6931" s="1"/>
      <c r="N6931" s="92"/>
      <c r="O6931" s="1"/>
      <c r="P6931" s="46"/>
    </row>
    <row r="6932" spans="1:16" ht="16.5" customHeight="1">
      <c r="A6932" s="43"/>
      <c r="B6932" s="1"/>
      <c r="C6932" s="1"/>
      <c r="D6932" s="1"/>
      <c r="E6932" s="1"/>
      <c r="F6932" s="1"/>
      <c r="G6932" s="1"/>
      <c r="H6932" s="1"/>
      <c r="I6932" s="1"/>
      <c r="J6932" s="1"/>
      <c r="K6932" s="27"/>
      <c r="L6932" s="27"/>
      <c r="M6932" s="1"/>
      <c r="N6932" s="92"/>
      <c r="O6932" s="1"/>
      <c r="P6932" s="46"/>
    </row>
    <row r="6933" spans="1:16" ht="16.5" customHeight="1">
      <c r="A6933" s="43"/>
      <c r="B6933" s="1"/>
      <c r="C6933" s="1"/>
      <c r="D6933" s="1"/>
      <c r="E6933" s="1"/>
      <c r="F6933" s="1"/>
      <c r="G6933" s="1"/>
      <c r="H6933" s="1"/>
      <c r="I6933" s="1"/>
      <c r="J6933" s="1"/>
      <c r="K6933" s="27"/>
      <c r="L6933" s="27"/>
      <c r="M6933" s="1"/>
      <c r="N6933" s="92"/>
      <c r="O6933" s="1"/>
      <c r="P6933" s="46"/>
    </row>
    <row r="6934" spans="1:16" ht="16.5" customHeight="1">
      <c r="A6934" s="43"/>
      <c r="B6934" s="1"/>
      <c r="C6934" s="1"/>
      <c r="D6934" s="1"/>
      <c r="E6934" s="1"/>
      <c r="F6934" s="1"/>
      <c r="G6934" s="1"/>
      <c r="H6934" s="1"/>
      <c r="I6934" s="1"/>
      <c r="J6934" s="1"/>
      <c r="K6934" s="27"/>
      <c r="L6934" s="27"/>
      <c r="M6934" s="1"/>
      <c r="N6934" s="92"/>
      <c r="O6934" s="1"/>
      <c r="P6934" s="46"/>
    </row>
    <row r="6935" spans="1:16" ht="16.5" customHeight="1">
      <c r="A6935" s="43"/>
      <c r="B6935" s="1"/>
      <c r="C6935" s="1"/>
      <c r="D6935" s="1"/>
      <c r="E6935" s="1"/>
      <c r="F6935" s="1"/>
      <c r="G6935" s="1"/>
      <c r="H6935" s="1"/>
      <c r="I6935" s="1"/>
      <c r="J6935" s="1"/>
      <c r="K6935" s="27"/>
      <c r="L6935" s="27"/>
      <c r="M6935" s="1"/>
      <c r="N6935" s="92"/>
      <c r="O6935" s="1"/>
      <c r="P6935" s="46"/>
    </row>
    <row r="6936" spans="1:16" ht="16.5" customHeight="1">
      <c r="A6936" s="43"/>
      <c r="B6936" s="1"/>
      <c r="C6936" s="1"/>
      <c r="D6936" s="1"/>
      <c r="E6936" s="1"/>
      <c r="F6936" s="1"/>
      <c r="G6936" s="1"/>
      <c r="H6936" s="1"/>
      <c r="I6936" s="1"/>
      <c r="J6936" s="1"/>
      <c r="K6936" s="27"/>
      <c r="L6936" s="27"/>
      <c r="M6936" s="1"/>
      <c r="N6936" s="92"/>
      <c r="O6936" s="1"/>
      <c r="P6936" s="46"/>
    </row>
    <row r="6937" spans="1:16" ht="16.5" customHeight="1">
      <c r="A6937" s="43"/>
      <c r="B6937" s="1"/>
      <c r="C6937" s="1"/>
      <c r="D6937" s="1"/>
      <c r="E6937" s="1"/>
      <c r="F6937" s="1"/>
      <c r="G6937" s="1"/>
      <c r="H6937" s="1"/>
      <c r="I6937" s="1"/>
      <c r="J6937" s="1"/>
      <c r="K6937" s="27"/>
      <c r="L6937" s="27"/>
      <c r="M6937" s="1"/>
      <c r="N6937" s="92"/>
      <c r="O6937" s="1"/>
      <c r="P6937" s="46"/>
    </row>
    <row r="6938" spans="1:16" ht="16.5" customHeight="1">
      <c r="A6938" s="43"/>
      <c r="B6938" s="1"/>
      <c r="C6938" s="1"/>
      <c r="D6938" s="1"/>
      <c r="E6938" s="1"/>
      <c r="F6938" s="1"/>
      <c r="G6938" s="1"/>
      <c r="H6938" s="1"/>
      <c r="I6938" s="1"/>
      <c r="J6938" s="1"/>
      <c r="K6938" s="27"/>
      <c r="L6938" s="27"/>
      <c r="M6938" s="1"/>
      <c r="N6938" s="92"/>
      <c r="O6938" s="1"/>
      <c r="P6938" s="46"/>
    </row>
    <row r="6939" spans="1:16" ht="16.5" customHeight="1">
      <c r="A6939" s="43"/>
      <c r="B6939" s="1"/>
      <c r="C6939" s="1"/>
      <c r="D6939" s="1"/>
      <c r="E6939" s="1"/>
      <c r="F6939" s="1"/>
      <c r="G6939" s="1"/>
      <c r="H6939" s="1"/>
      <c r="I6939" s="1"/>
      <c r="J6939" s="1"/>
      <c r="K6939" s="27"/>
      <c r="L6939" s="27"/>
      <c r="M6939" s="1"/>
      <c r="N6939" s="92"/>
      <c r="O6939" s="1"/>
      <c r="P6939" s="46"/>
    </row>
    <row r="6940" spans="1:16" ht="16.5" customHeight="1">
      <c r="A6940" s="43"/>
      <c r="B6940" s="1"/>
      <c r="C6940" s="1"/>
      <c r="D6940" s="1"/>
      <c r="E6940" s="1"/>
      <c r="F6940" s="1"/>
      <c r="G6940" s="1"/>
      <c r="H6940" s="1"/>
      <c r="I6940" s="1"/>
      <c r="J6940" s="1"/>
      <c r="K6940" s="27"/>
      <c r="L6940" s="27"/>
      <c r="M6940" s="1"/>
      <c r="N6940" s="92"/>
      <c r="O6940" s="1"/>
      <c r="P6940" s="46"/>
    </row>
    <row r="6941" spans="1:16" ht="16.5" customHeight="1">
      <c r="A6941" s="43"/>
      <c r="B6941" s="1"/>
      <c r="C6941" s="1"/>
      <c r="D6941" s="1"/>
      <c r="E6941" s="1"/>
      <c r="F6941" s="1"/>
      <c r="G6941" s="1"/>
      <c r="H6941" s="1"/>
      <c r="I6941" s="1"/>
      <c r="J6941" s="1"/>
      <c r="K6941" s="27"/>
      <c r="L6941" s="27"/>
      <c r="M6941" s="1"/>
      <c r="N6941" s="92"/>
      <c r="O6941" s="1"/>
      <c r="P6941" s="46"/>
    </row>
    <row r="6942" spans="1:16" ht="16.5" customHeight="1">
      <c r="A6942" s="43"/>
      <c r="B6942" s="1"/>
      <c r="C6942" s="1"/>
      <c r="D6942" s="1"/>
      <c r="E6942" s="1"/>
      <c r="F6942" s="1"/>
      <c r="G6942" s="1"/>
      <c r="H6942" s="1"/>
      <c r="I6942" s="1"/>
      <c r="J6942" s="1"/>
      <c r="K6942" s="27"/>
      <c r="L6942" s="27"/>
      <c r="M6942" s="1"/>
      <c r="N6942" s="92"/>
      <c r="O6942" s="1"/>
      <c r="P6942" s="46"/>
    </row>
    <row r="6943" spans="1:16" ht="16.5" customHeight="1">
      <c r="A6943" s="43"/>
      <c r="B6943" s="1"/>
      <c r="C6943" s="1"/>
      <c r="D6943" s="1"/>
      <c r="E6943" s="1"/>
      <c r="F6943" s="1"/>
      <c r="G6943" s="1"/>
      <c r="H6943" s="1"/>
      <c r="I6943" s="1"/>
      <c r="J6943" s="1"/>
      <c r="K6943" s="27"/>
      <c r="L6943" s="27"/>
      <c r="M6943" s="1"/>
      <c r="N6943" s="92"/>
      <c r="O6943" s="1"/>
      <c r="P6943" s="46"/>
    </row>
    <row r="6944" spans="1:16" ht="16.5" customHeight="1">
      <c r="A6944" s="43"/>
      <c r="B6944" s="1"/>
      <c r="C6944" s="1"/>
      <c r="D6944" s="1"/>
      <c r="E6944" s="1"/>
      <c r="F6944" s="1"/>
      <c r="G6944" s="1"/>
      <c r="H6944" s="1"/>
      <c r="I6944" s="1"/>
      <c r="J6944" s="1"/>
      <c r="K6944" s="27"/>
      <c r="L6944" s="27"/>
      <c r="M6944" s="1"/>
      <c r="N6944" s="92"/>
      <c r="O6944" s="1"/>
      <c r="P6944" s="46"/>
    </row>
    <row r="6945" spans="1:16" ht="16.5" customHeight="1">
      <c r="A6945" s="43"/>
      <c r="B6945" s="1"/>
      <c r="C6945" s="1"/>
      <c r="D6945" s="1"/>
      <c r="E6945" s="1"/>
      <c r="F6945" s="1"/>
      <c r="G6945" s="1"/>
      <c r="H6945" s="1"/>
      <c r="I6945" s="1"/>
      <c r="J6945" s="1"/>
      <c r="K6945" s="27"/>
      <c r="L6945" s="27"/>
      <c r="M6945" s="1"/>
      <c r="N6945" s="92"/>
      <c r="O6945" s="1"/>
      <c r="P6945" s="46"/>
    </row>
    <row r="6946" spans="1:16" ht="16.5" customHeight="1">
      <c r="A6946" s="43"/>
      <c r="B6946" s="1"/>
      <c r="C6946" s="1"/>
      <c r="D6946" s="1"/>
      <c r="E6946" s="1"/>
      <c r="F6946" s="1"/>
      <c r="G6946" s="1"/>
      <c r="H6946" s="1"/>
      <c r="I6946" s="1"/>
      <c r="J6946" s="1"/>
      <c r="K6946" s="27"/>
      <c r="L6946" s="27"/>
      <c r="M6946" s="1"/>
      <c r="N6946" s="92"/>
      <c r="O6946" s="1"/>
      <c r="P6946" s="46"/>
    </row>
    <row r="6947" spans="1:16" ht="16.5" customHeight="1">
      <c r="A6947" s="43"/>
      <c r="B6947" s="1"/>
      <c r="C6947" s="1"/>
      <c r="D6947" s="1"/>
      <c r="E6947" s="1"/>
      <c r="F6947" s="1"/>
      <c r="G6947" s="1"/>
      <c r="H6947" s="1"/>
      <c r="I6947" s="1"/>
      <c r="J6947" s="1"/>
      <c r="K6947" s="27"/>
      <c r="L6947" s="27"/>
      <c r="M6947" s="1"/>
      <c r="N6947" s="92"/>
      <c r="O6947" s="1"/>
      <c r="P6947" s="46"/>
    </row>
    <row r="6948" spans="1:16" ht="16.5" customHeight="1">
      <c r="A6948" s="43"/>
      <c r="B6948" s="1"/>
      <c r="C6948" s="1"/>
      <c r="D6948" s="1"/>
      <c r="E6948" s="1"/>
      <c r="F6948" s="1"/>
      <c r="G6948" s="1"/>
      <c r="H6948" s="1"/>
      <c r="I6948" s="1"/>
      <c r="J6948" s="1"/>
      <c r="K6948" s="27"/>
      <c r="L6948" s="27"/>
      <c r="M6948" s="1"/>
      <c r="N6948" s="92"/>
      <c r="O6948" s="1"/>
      <c r="P6948" s="46"/>
    </row>
    <row r="6949" spans="1:16" ht="16.5" customHeight="1">
      <c r="A6949" s="43"/>
      <c r="B6949" s="1"/>
      <c r="C6949" s="1"/>
      <c r="D6949" s="1"/>
      <c r="E6949" s="1"/>
      <c r="F6949" s="1"/>
      <c r="G6949" s="1"/>
      <c r="H6949" s="1"/>
      <c r="I6949" s="1"/>
      <c r="J6949" s="1"/>
      <c r="K6949" s="27"/>
      <c r="L6949" s="27"/>
      <c r="M6949" s="1"/>
      <c r="N6949" s="92"/>
      <c r="O6949" s="1"/>
      <c r="P6949" s="46"/>
    </row>
    <row r="6950" spans="1:16" ht="16.5" customHeight="1">
      <c r="A6950" s="43"/>
      <c r="B6950" s="1"/>
      <c r="C6950" s="1"/>
      <c r="D6950" s="1"/>
      <c r="E6950" s="1"/>
      <c r="F6950" s="1"/>
      <c r="G6950" s="1"/>
      <c r="H6950" s="1"/>
      <c r="I6950" s="1"/>
      <c r="J6950" s="1"/>
      <c r="K6950" s="27"/>
      <c r="L6950" s="27"/>
      <c r="M6950" s="1"/>
      <c r="N6950" s="92"/>
      <c r="O6950" s="1"/>
      <c r="P6950" s="46"/>
    </row>
    <row r="6951" spans="1:16" ht="16.5" customHeight="1">
      <c r="A6951" s="43"/>
      <c r="B6951" s="1"/>
      <c r="C6951" s="1"/>
      <c r="D6951" s="1"/>
      <c r="E6951" s="1"/>
      <c r="F6951" s="1"/>
      <c r="G6951" s="1"/>
      <c r="H6951" s="1"/>
      <c r="I6951" s="1"/>
      <c r="J6951" s="1"/>
      <c r="K6951" s="27"/>
      <c r="L6951" s="27"/>
      <c r="M6951" s="1"/>
      <c r="N6951" s="92"/>
      <c r="O6951" s="1"/>
      <c r="P6951" s="46"/>
    </row>
    <row r="6952" spans="1:16" ht="16.5" customHeight="1">
      <c r="A6952" s="43"/>
      <c r="B6952" s="1"/>
      <c r="C6952" s="1"/>
      <c r="D6952" s="1"/>
      <c r="E6952" s="1"/>
      <c r="F6952" s="1"/>
      <c r="G6952" s="1"/>
      <c r="H6952" s="1"/>
      <c r="I6952" s="1"/>
      <c r="J6952" s="1"/>
      <c r="K6952" s="27"/>
      <c r="L6952" s="27"/>
      <c r="M6952" s="1"/>
      <c r="N6952" s="92"/>
      <c r="O6952" s="1"/>
      <c r="P6952" s="46"/>
    </row>
    <row r="6953" spans="1:16" ht="16.5" customHeight="1">
      <c r="A6953" s="43"/>
      <c r="B6953" s="1"/>
      <c r="C6953" s="1"/>
      <c r="D6953" s="1"/>
      <c r="E6953" s="1"/>
      <c r="F6953" s="1"/>
      <c r="G6953" s="1"/>
      <c r="H6953" s="1"/>
      <c r="I6953" s="1"/>
      <c r="J6953" s="1"/>
      <c r="K6953" s="27"/>
      <c r="L6953" s="27"/>
      <c r="M6953" s="1"/>
      <c r="N6953" s="92"/>
      <c r="O6953" s="1"/>
      <c r="P6953" s="46"/>
    </row>
    <row r="6954" spans="1:16" ht="16.5" customHeight="1">
      <c r="A6954" s="43"/>
      <c r="B6954" s="1"/>
      <c r="C6954" s="1"/>
      <c r="D6954" s="1"/>
      <c r="E6954" s="1"/>
      <c r="F6954" s="1"/>
      <c r="G6954" s="1"/>
      <c r="H6954" s="1"/>
      <c r="I6954" s="1"/>
      <c r="J6954" s="1"/>
      <c r="K6954" s="27"/>
      <c r="L6954" s="27"/>
      <c r="M6954" s="1"/>
      <c r="N6954" s="92"/>
      <c r="O6954" s="1"/>
      <c r="P6954" s="46"/>
    </row>
    <row r="6955" spans="1:16" ht="16.5" customHeight="1">
      <c r="A6955" s="43"/>
      <c r="B6955" s="1"/>
      <c r="C6955" s="1"/>
      <c r="D6955" s="1"/>
      <c r="E6955" s="1"/>
      <c r="F6955" s="1"/>
      <c r="G6955" s="1"/>
      <c r="H6955" s="1"/>
      <c r="I6955" s="1"/>
      <c r="J6955" s="1"/>
      <c r="K6955" s="27"/>
      <c r="L6955" s="27"/>
      <c r="M6955" s="1"/>
      <c r="N6955" s="92"/>
      <c r="O6955" s="1"/>
      <c r="P6955" s="46"/>
    </row>
    <row r="6956" spans="1:16" ht="16.5" customHeight="1">
      <c r="A6956" s="43"/>
      <c r="B6956" s="1"/>
      <c r="C6956" s="1"/>
      <c r="D6956" s="1"/>
      <c r="E6956" s="1"/>
      <c r="F6956" s="1"/>
      <c r="G6956" s="1"/>
      <c r="H6956" s="1"/>
      <c r="I6956" s="1"/>
      <c r="J6956" s="1"/>
      <c r="K6956" s="27"/>
      <c r="L6956" s="27"/>
      <c r="M6956" s="1"/>
      <c r="N6956" s="92"/>
      <c r="O6956" s="1"/>
      <c r="P6956" s="46"/>
    </row>
    <row r="6957" spans="1:16" ht="16.5" customHeight="1">
      <c r="A6957" s="43"/>
      <c r="B6957" s="1"/>
      <c r="C6957" s="1"/>
      <c r="D6957" s="1"/>
      <c r="E6957" s="1"/>
      <c r="F6957" s="1"/>
      <c r="G6957" s="1"/>
      <c r="H6957" s="1"/>
      <c r="I6957" s="1"/>
      <c r="J6957" s="1"/>
      <c r="K6957" s="27"/>
      <c r="L6957" s="27"/>
      <c r="M6957" s="1"/>
      <c r="N6957" s="92"/>
      <c r="O6957" s="1"/>
      <c r="P6957" s="46"/>
    </row>
    <row r="6958" spans="1:16" ht="16.5" customHeight="1">
      <c r="A6958" s="43"/>
      <c r="B6958" s="1"/>
      <c r="C6958" s="1"/>
      <c r="D6958" s="1"/>
      <c r="E6958" s="1"/>
      <c r="F6958" s="1"/>
      <c r="G6958" s="1"/>
      <c r="H6958" s="1"/>
      <c r="I6958" s="1"/>
      <c r="J6958" s="1"/>
      <c r="K6958" s="27"/>
      <c r="L6958" s="27"/>
      <c r="M6958" s="1"/>
      <c r="N6958" s="92"/>
      <c r="O6958" s="1"/>
      <c r="P6958" s="46"/>
    </row>
    <row r="6959" spans="1:16" ht="16.5" customHeight="1">
      <c r="A6959" s="43"/>
      <c r="B6959" s="1"/>
      <c r="C6959" s="1"/>
      <c r="D6959" s="1"/>
      <c r="E6959" s="1"/>
      <c r="F6959" s="1"/>
      <c r="G6959" s="1"/>
      <c r="H6959" s="1"/>
      <c r="I6959" s="1"/>
      <c r="J6959" s="1"/>
      <c r="K6959" s="27"/>
      <c r="L6959" s="27"/>
      <c r="M6959" s="1"/>
      <c r="N6959" s="92"/>
      <c r="O6959" s="1"/>
      <c r="P6959" s="46"/>
    </row>
    <row r="6960" spans="1:16" ht="16.5" customHeight="1">
      <c r="A6960" s="43"/>
      <c r="B6960" s="1"/>
      <c r="C6960" s="1"/>
      <c r="D6960" s="1"/>
      <c r="E6960" s="1"/>
      <c r="F6960" s="1"/>
      <c r="G6960" s="1"/>
      <c r="H6960" s="1"/>
      <c r="I6960" s="1"/>
      <c r="J6960" s="1"/>
      <c r="K6960" s="27"/>
      <c r="L6960" s="27"/>
      <c r="M6960" s="1"/>
      <c r="N6960" s="92"/>
      <c r="O6960" s="1"/>
      <c r="P6960" s="46"/>
    </row>
    <row r="6961" spans="1:16" ht="16.5" customHeight="1">
      <c r="A6961" s="43"/>
      <c r="B6961" s="1"/>
      <c r="C6961" s="1"/>
      <c r="D6961" s="1"/>
      <c r="E6961" s="1"/>
      <c r="F6961" s="1"/>
      <c r="G6961" s="1"/>
      <c r="H6961" s="1"/>
      <c r="I6961" s="1"/>
      <c r="J6961" s="1"/>
      <c r="K6961" s="27"/>
      <c r="L6961" s="27"/>
      <c r="M6961" s="1"/>
      <c r="N6961" s="92"/>
      <c r="O6961" s="1"/>
      <c r="P6961" s="46"/>
    </row>
    <row r="6962" spans="1:16" ht="16.5" customHeight="1">
      <c r="A6962" s="43"/>
      <c r="B6962" s="1"/>
      <c r="C6962" s="1"/>
      <c r="D6962" s="1"/>
      <c r="E6962" s="1"/>
      <c r="F6962" s="1"/>
      <c r="G6962" s="1"/>
      <c r="H6962" s="1"/>
      <c r="I6962" s="1"/>
      <c r="J6962" s="1"/>
      <c r="K6962" s="27"/>
      <c r="L6962" s="27"/>
      <c r="M6962" s="1"/>
      <c r="N6962" s="92"/>
      <c r="O6962" s="1"/>
      <c r="P6962" s="46"/>
    </row>
    <row r="6963" spans="1:16" ht="16.5" customHeight="1">
      <c r="A6963" s="43"/>
      <c r="B6963" s="1"/>
      <c r="C6963" s="1"/>
      <c r="D6963" s="1"/>
      <c r="E6963" s="1"/>
      <c r="F6963" s="1"/>
      <c r="G6963" s="1"/>
      <c r="H6963" s="1"/>
      <c r="I6963" s="1"/>
      <c r="J6963" s="1"/>
      <c r="K6963" s="27"/>
      <c r="L6963" s="27"/>
      <c r="M6963" s="1"/>
      <c r="N6963" s="92"/>
      <c r="O6963" s="1"/>
      <c r="P6963" s="46"/>
    </row>
    <row r="6964" spans="1:16" ht="16.5" customHeight="1">
      <c r="A6964" s="43"/>
      <c r="B6964" s="1"/>
      <c r="C6964" s="1"/>
      <c r="D6964" s="1"/>
      <c r="E6964" s="1"/>
      <c r="F6964" s="1"/>
      <c r="G6964" s="1"/>
      <c r="H6964" s="1"/>
      <c r="I6964" s="1"/>
      <c r="J6964" s="1"/>
      <c r="K6964" s="27"/>
      <c r="L6964" s="27"/>
      <c r="M6964" s="1"/>
      <c r="N6964" s="92"/>
      <c r="O6964" s="1"/>
      <c r="P6964" s="46"/>
    </row>
    <row r="6965" spans="1:16" ht="16.5" customHeight="1">
      <c r="A6965" s="43"/>
      <c r="B6965" s="1"/>
      <c r="C6965" s="1"/>
      <c r="D6965" s="1"/>
      <c r="E6965" s="1"/>
      <c r="F6965" s="1"/>
      <c r="G6965" s="1"/>
      <c r="H6965" s="1"/>
      <c r="I6965" s="1"/>
      <c r="J6965" s="1"/>
      <c r="K6965" s="27"/>
      <c r="L6965" s="27"/>
      <c r="M6965" s="1"/>
      <c r="N6965" s="92"/>
      <c r="O6965" s="1"/>
      <c r="P6965" s="46"/>
    </row>
    <row r="6966" spans="1:16" ht="16.5" customHeight="1">
      <c r="A6966" s="43"/>
      <c r="B6966" s="1"/>
      <c r="C6966" s="1"/>
      <c r="D6966" s="1"/>
      <c r="E6966" s="1"/>
      <c r="F6966" s="1"/>
      <c r="G6966" s="1"/>
      <c r="H6966" s="1"/>
      <c r="I6966" s="1"/>
      <c r="J6966" s="1"/>
      <c r="K6966" s="27"/>
      <c r="L6966" s="27"/>
      <c r="M6966" s="1"/>
      <c r="N6966" s="92"/>
      <c r="O6966" s="1"/>
      <c r="P6966" s="46"/>
    </row>
    <row r="6967" spans="1:16" ht="16.5" customHeight="1">
      <c r="A6967" s="43"/>
      <c r="B6967" s="1"/>
      <c r="C6967" s="1"/>
      <c r="D6967" s="1"/>
      <c r="E6967" s="1"/>
      <c r="F6967" s="1"/>
      <c r="G6967" s="1"/>
      <c r="H6967" s="1"/>
      <c r="I6967" s="1"/>
      <c r="J6967" s="1"/>
      <c r="K6967" s="27"/>
      <c r="L6967" s="27"/>
      <c r="M6967" s="1"/>
      <c r="N6967" s="92"/>
      <c r="O6967" s="1"/>
      <c r="P6967" s="46"/>
    </row>
    <row r="6968" spans="1:16" ht="16.5" customHeight="1">
      <c r="A6968" s="43"/>
      <c r="B6968" s="1"/>
      <c r="C6968" s="1"/>
      <c r="D6968" s="1"/>
      <c r="E6968" s="1"/>
      <c r="F6968" s="1"/>
      <c r="G6968" s="1"/>
      <c r="H6968" s="1"/>
      <c r="I6968" s="1"/>
      <c r="J6968" s="1"/>
      <c r="K6968" s="27"/>
      <c r="L6968" s="27"/>
      <c r="M6968" s="1"/>
      <c r="N6968" s="92"/>
      <c r="O6968" s="1"/>
      <c r="P6968" s="46"/>
    </row>
    <row r="6969" spans="1:16" ht="16.5" customHeight="1">
      <c r="A6969" s="43"/>
      <c r="B6969" s="1"/>
      <c r="C6969" s="1"/>
      <c r="D6969" s="1"/>
      <c r="E6969" s="1"/>
      <c r="F6969" s="1"/>
      <c r="G6969" s="1"/>
      <c r="H6969" s="1"/>
      <c r="I6969" s="1"/>
      <c r="J6969" s="1"/>
      <c r="K6969" s="27"/>
      <c r="L6969" s="27"/>
      <c r="M6969" s="1"/>
      <c r="N6969" s="92"/>
      <c r="O6969" s="1"/>
      <c r="P6969" s="46"/>
    </row>
    <row r="6970" spans="1:16" ht="16.5" customHeight="1">
      <c r="A6970" s="43"/>
      <c r="B6970" s="1"/>
      <c r="C6970" s="1"/>
      <c r="D6970" s="1"/>
      <c r="E6970" s="1"/>
      <c r="F6970" s="1"/>
      <c r="G6970" s="1"/>
      <c r="H6970" s="1"/>
      <c r="I6970" s="1"/>
      <c r="J6970" s="1"/>
      <c r="K6970" s="27"/>
      <c r="L6970" s="27"/>
      <c r="M6970" s="1"/>
      <c r="N6970" s="92"/>
      <c r="O6970" s="1"/>
      <c r="P6970" s="46"/>
    </row>
    <row r="6971" spans="1:16" ht="16.5" customHeight="1">
      <c r="A6971" s="43"/>
      <c r="B6971" s="1"/>
      <c r="C6971" s="1"/>
      <c r="D6971" s="1"/>
      <c r="E6971" s="1"/>
      <c r="F6971" s="1"/>
      <c r="G6971" s="1"/>
      <c r="H6971" s="1"/>
      <c r="I6971" s="1"/>
      <c r="J6971" s="1"/>
      <c r="K6971" s="27"/>
      <c r="L6971" s="27"/>
      <c r="M6971" s="1"/>
      <c r="N6971" s="92"/>
      <c r="O6971" s="1"/>
      <c r="P6971" s="46"/>
    </row>
    <row r="6972" spans="1:16" ht="16.5" customHeight="1">
      <c r="A6972" s="43"/>
      <c r="B6972" s="1"/>
      <c r="C6972" s="1"/>
      <c r="D6972" s="1"/>
      <c r="E6972" s="1"/>
      <c r="F6972" s="1"/>
      <c r="G6972" s="1"/>
      <c r="H6972" s="1"/>
      <c r="I6972" s="1"/>
      <c r="J6972" s="1"/>
      <c r="K6972" s="27"/>
      <c r="L6972" s="27"/>
      <c r="M6972" s="1"/>
      <c r="N6972" s="92"/>
      <c r="O6972" s="1"/>
      <c r="P6972" s="46"/>
    </row>
    <row r="6973" spans="1:16" ht="16.5" customHeight="1">
      <c r="A6973" s="43"/>
      <c r="B6973" s="1"/>
      <c r="C6973" s="1"/>
      <c r="D6973" s="1"/>
      <c r="E6973" s="1"/>
      <c r="F6973" s="1"/>
      <c r="G6973" s="1"/>
      <c r="H6973" s="1"/>
      <c r="I6973" s="1"/>
      <c r="J6973" s="1"/>
      <c r="K6973" s="27"/>
      <c r="L6973" s="27"/>
      <c r="M6973" s="1"/>
      <c r="N6973" s="92"/>
      <c r="O6973" s="1"/>
      <c r="P6973" s="46"/>
    </row>
    <row r="6974" spans="1:16" ht="16.5" customHeight="1">
      <c r="A6974" s="43"/>
      <c r="B6974" s="1"/>
      <c r="C6974" s="1"/>
      <c r="D6974" s="1"/>
      <c r="E6974" s="1"/>
      <c r="F6974" s="1"/>
      <c r="G6974" s="1"/>
      <c r="H6974" s="1"/>
      <c r="I6974" s="1"/>
      <c r="J6974" s="1"/>
      <c r="K6974" s="27"/>
      <c r="L6974" s="27"/>
      <c r="M6974" s="1"/>
      <c r="N6974" s="92"/>
      <c r="O6974" s="1"/>
      <c r="P6974" s="46"/>
    </row>
    <row r="6975" spans="1:16" ht="16.5" customHeight="1">
      <c r="A6975" s="43"/>
      <c r="B6975" s="1"/>
      <c r="C6975" s="1"/>
      <c r="D6975" s="1"/>
      <c r="E6975" s="1"/>
      <c r="F6975" s="1"/>
      <c r="G6975" s="1"/>
      <c r="H6975" s="1"/>
      <c r="I6975" s="1"/>
      <c r="J6975" s="1"/>
      <c r="K6975" s="27"/>
      <c r="L6975" s="27"/>
      <c r="M6975" s="1"/>
      <c r="N6975" s="92"/>
      <c r="O6975" s="1"/>
      <c r="P6975" s="46"/>
    </row>
    <row r="6976" spans="1:16" ht="16.5" customHeight="1">
      <c r="A6976" s="43"/>
      <c r="B6976" s="1"/>
      <c r="C6976" s="1"/>
      <c r="D6976" s="1"/>
      <c r="E6976" s="1"/>
      <c r="F6976" s="1"/>
      <c r="G6976" s="1"/>
      <c r="H6976" s="1"/>
      <c r="I6976" s="1"/>
      <c r="J6976" s="1"/>
      <c r="K6976" s="27"/>
      <c r="L6976" s="27"/>
      <c r="M6976" s="1"/>
      <c r="N6976" s="92"/>
      <c r="O6976" s="1"/>
      <c r="P6976" s="46"/>
    </row>
    <row r="6977" spans="1:16" ht="16.5" customHeight="1">
      <c r="A6977" s="43"/>
      <c r="B6977" s="1"/>
      <c r="C6977" s="1"/>
      <c r="D6977" s="1"/>
      <c r="E6977" s="1"/>
      <c r="F6977" s="1"/>
      <c r="G6977" s="1"/>
      <c r="H6977" s="1"/>
      <c r="I6977" s="1"/>
      <c r="J6977" s="1"/>
      <c r="K6977" s="27"/>
      <c r="L6977" s="27"/>
      <c r="M6977" s="1"/>
      <c r="N6977" s="92"/>
      <c r="O6977" s="1"/>
      <c r="P6977" s="46"/>
    </row>
    <row r="6978" spans="1:16" ht="16.5" customHeight="1">
      <c r="A6978" s="43"/>
      <c r="B6978" s="1"/>
      <c r="C6978" s="1"/>
      <c r="D6978" s="1"/>
      <c r="E6978" s="1"/>
      <c r="F6978" s="1"/>
      <c r="G6978" s="1"/>
      <c r="H6978" s="1"/>
      <c r="I6978" s="1"/>
      <c r="J6978" s="1"/>
      <c r="K6978" s="27"/>
      <c r="L6978" s="27"/>
      <c r="M6978" s="1"/>
      <c r="N6978" s="92"/>
      <c r="O6978" s="1"/>
      <c r="P6978" s="46"/>
    </row>
    <row r="6979" spans="1:16" ht="16.5" customHeight="1">
      <c r="A6979" s="43"/>
      <c r="B6979" s="1"/>
      <c r="C6979" s="1"/>
      <c r="D6979" s="1"/>
      <c r="E6979" s="1"/>
      <c r="F6979" s="1"/>
      <c r="G6979" s="1"/>
      <c r="H6979" s="1"/>
      <c r="I6979" s="1"/>
      <c r="J6979" s="1"/>
      <c r="K6979" s="27"/>
      <c r="L6979" s="27"/>
      <c r="M6979" s="1"/>
      <c r="N6979" s="92"/>
      <c r="O6979" s="1"/>
      <c r="P6979" s="46"/>
    </row>
    <row r="6980" spans="1:16" ht="16.5" customHeight="1">
      <c r="A6980" s="43"/>
      <c r="B6980" s="1"/>
      <c r="C6980" s="1"/>
      <c r="D6980" s="1"/>
      <c r="E6980" s="1"/>
      <c r="F6980" s="1"/>
      <c r="G6980" s="1"/>
      <c r="H6980" s="1"/>
      <c r="I6980" s="1"/>
      <c r="J6980" s="1"/>
      <c r="K6980" s="27"/>
      <c r="L6980" s="27"/>
      <c r="M6980" s="1"/>
      <c r="N6980" s="92"/>
      <c r="O6980" s="1"/>
      <c r="P6980" s="46"/>
    </row>
    <row r="6981" spans="1:16" ht="16.5" customHeight="1">
      <c r="A6981" s="43"/>
      <c r="B6981" s="1"/>
      <c r="C6981" s="1"/>
      <c r="D6981" s="1"/>
      <c r="E6981" s="1"/>
      <c r="F6981" s="1"/>
      <c r="G6981" s="1"/>
      <c r="H6981" s="1"/>
      <c r="I6981" s="1"/>
      <c r="J6981" s="1"/>
      <c r="K6981" s="27"/>
      <c r="L6981" s="27"/>
      <c r="M6981" s="1"/>
      <c r="N6981" s="92"/>
      <c r="O6981" s="1"/>
      <c r="P6981" s="46"/>
    </row>
    <row r="6982" spans="1:16" ht="16.5" customHeight="1">
      <c r="A6982" s="43"/>
      <c r="B6982" s="1"/>
      <c r="C6982" s="1"/>
      <c r="D6982" s="1"/>
      <c r="E6982" s="1"/>
      <c r="F6982" s="1"/>
      <c r="G6982" s="1"/>
      <c r="H6982" s="1"/>
      <c r="I6982" s="1"/>
      <c r="J6982" s="1"/>
      <c r="K6982" s="27"/>
      <c r="L6982" s="27"/>
      <c r="M6982" s="1"/>
      <c r="N6982" s="92"/>
      <c r="O6982" s="1"/>
      <c r="P6982" s="46"/>
    </row>
    <row r="6983" spans="1:16" ht="16.5" customHeight="1">
      <c r="A6983" s="43"/>
      <c r="B6983" s="1"/>
      <c r="C6983" s="1"/>
      <c r="D6983" s="1"/>
      <c r="E6983" s="1"/>
      <c r="F6983" s="1"/>
      <c r="G6983" s="1"/>
      <c r="H6983" s="1"/>
      <c r="I6983" s="1"/>
      <c r="J6983" s="1"/>
      <c r="K6983" s="27"/>
      <c r="L6983" s="27"/>
      <c r="M6983" s="1"/>
      <c r="N6983" s="92"/>
      <c r="O6983" s="1"/>
      <c r="P6983" s="46"/>
    </row>
    <row r="6984" spans="1:16" ht="16.5" customHeight="1">
      <c r="A6984" s="43"/>
      <c r="B6984" s="1"/>
      <c r="C6984" s="1"/>
      <c r="D6984" s="1"/>
      <c r="E6984" s="1"/>
      <c r="F6984" s="1"/>
      <c r="G6984" s="1"/>
      <c r="H6984" s="1"/>
      <c r="I6984" s="1"/>
      <c r="J6984" s="1"/>
      <c r="K6984" s="27"/>
      <c r="L6984" s="27"/>
      <c r="M6984" s="1"/>
      <c r="N6984" s="92"/>
      <c r="O6984" s="1"/>
      <c r="P6984" s="46"/>
    </row>
    <row r="6985" spans="1:16" ht="16.5" customHeight="1">
      <c r="A6985" s="43"/>
      <c r="B6985" s="1"/>
      <c r="C6985" s="1"/>
      <c r="D6985" s="1"/>
      <c r="E6985" s="1"/>
      <c r="F6985" s="1"/>
      <c r="G6985" s="1"/>
      <c r="H6985" s="1"/>
      <c r="I6985" s="1"/>
      <c r="J6985" s="1"/>
      <c r="K6985" s="27"/>
      <c r="L6985" s="27"/>
      <c r="M6985" s="1"/>
      <c r="N6985" s="92"/>
      <c r="O6985" s="1"/>
      <c r="P6985" s="46"/>
    </row>
    <row r="6986" spans="1:16" ht="16.5" customHeight="1">
      <c r="A6986" s="43"/>
      <c r="B6986" s="1"/>
      <c r="C6986" s="1"/>
      <c r="D6986" s="1"/>
      <c r="E6986" s="1"/>
      <c r="F6986" s="1"/>
      <c r="G6986" s="1"/>
      <c r="H6986" s="1"/>
      <c r="I6986" s="1"/>
      <c r="J6986" s="1"/>
      <c r="K6986" s="27"/>
      <c r="L6986" s="27"/>
      <c r="M6986" s="1"/>
      <c r="N6986" s="92"/>
      <c r="O6986" s="1"/>
      <c r="P6986" s="46"/>
    </row>
    <row r="6987" spans="1:16" ht="16.5" customHeight="1">
      <c r="A6987" s="43"/>
      <c r="B6987" s="1"/>
      <c r="C6987" s="1"/>
      <c r="D6987" s="1"/>
      <c r="E6987" s="1"/>
      <c r="F6987" s="1"/>
      <c r="G6987" s="1"/>
      <c r="H6987" s="1"/>
      <c r="I6987" s="1"/>
      <c r="J6987" s="1"/>
      <c r="K6987" s="27"/>
      <c r="L6987" s="27"/>
      <c r="M6987" s="1"/>
      <c r="N6987" s="92"/>
      <c r="O6987" s="1"/>
      <c r="P6987" s="46"/>
    </row>
    <row r="6988" spans="1:16" ht="16.5" customHeight="1">
      <c r="A6988" s="43"/>
      <c r="B6988" s="1"/>
      <c r="C6988" s="1"/>
      <c r="D6988" s="1"/>
      <c r="E6988" s="1"/>
      <c r="F6988" s="1"/>
      <c r="G6988" s="1"/>
      <c r="H6988" s="1"/>
      <c r="I6988" s="1"/>
      <c r="J6988" s="1"/>
      <c r="K6988" s="27"/>
      <c r="L6988" s="27"/>
      <c r="M6988" s="1"/>
      <c r="N6988" s="92"/>
      <c r="O6988" s="1"/>
      <c r="P6988" s="46"/>
    </row>
    <row r="6989" spans="1:16" ht="16.5" customHeight="1">
      <c r="A6989" s="43"/>
      <c r="B6989" s="1"/>
      <c r="C6989" s="1"/>
      <c r="D6989" s="1"/>
      <c r="E6989" s="1"/>
      <c r="F6989" s="1"/>
      <c r="G6989" s="1"/>
      <c r="H6989" s="1"/>
      <c r="I6989" s="1"/>
      <c r="J6989" s="1"/>
      <c r="K6989" s="27"/>
      <c r="L6989" s="27"/>
      <c r="M6989" s="1"/>
      <c r="N6989" s="92"/>
      <c r="O6989" s="1"/>
      <c r="P6989" s="46"/>
    </row>
    <row r="6990" spans="1:16" ht="16.5" customHeight="1">
      <c r="A6990" s="43"/>
      <c r="B6990" s="1"/>
      <c r="C6990" s="1"/>
      <c r="D6990" s="1"/>
      <c r="E6990" s="1"/>
      <c r="F6990" s="1"/>
      <c r="G6990" s="1"/>
      <c r="H6990" s="1"/>
      <c r="I6990" s="1"/>
      <c r="J6990" s="1"/>
      <c r="K6990" s="27"/>
      <c r="L6990" s="27"/>
      <c r="M6990" s="1"/>
      <c r="N6990" s="92"/>
      <c r="O6990" s="1"/>
      <c r="P6990" s="46"/>
    </row>
    <row r="6991" spans="1:16" ht="16.5" customHeight="1">
      <c r="A6991" s="43"/>
      <c r="B6991" s="1"/>
      <c r="C6991" s="1"/>
      <c r="D6991" s="1"/>
      <c r="E6991" s="1"/>
      <c r="F6991" s="1"/>
      <c r="G6991" s="1"/>
      <c r="H6991" s="1"/>
      <c r="I6991" s="1"/>
      <c r="J6991" s="1"/>
      <c r="K6991" s="27"/>
      <c r="L6991" s="27"/>
      <c r="M6991" s="1"/>
      <c r="N6991" s="92"/>
      <c r="O6991" s="1"/>
      <c r="P6991" s="46"/>
    </row>
    <row r="6992" spans="1:16" ht="16.5" customHeight="1">
      <c r="A6992" s="43"/>
      <c r="B6992" s="1"/>
      <c r="C6992" s="1"/>
      <c r="D6992" s="1"/>
      <c r="E6992" s="1"/>
      <c r="F6992" s="1"/>
      <c r="G6992" s="1"/>
      <c r="H6992" s="1"/>
      <c r="I6992" s="1"/>
      <c r="J6992" s="1"/>
      <c r="K6992" s="27"/>
      <c r="L6992" s="27"/>
      <c r="M6992" s="1"/>
      <c r="N6992" s="92"/>
      <c r="O6992" s="1"/>
      <c r="P6992" s="46"/>
    </row>
    <row r="6993" spans="1:16" ht="16.5" customHeight="1">
      <c r="A6993" s="43"/>
      <c r="B6993" s="1"/>
      <c r="C6993" s="1"/>
      <c r="D6993" s="1"/>
      <c r="E6993" s="1"/>
      <c r="F6993" s="1"/>
      <c r="G6993" s="1"/>
      <c r="H6993" s="1"/>
      <c r="I6993" s="1"/>
      <c r="J6993" s="1"/>
      <c r="K6993" s="27"/>
      <c r="L6993" s="27"/>
      <c r="M6993" s="1"/>
      <c r="N6993" s="92"/>
      <c r="O6993" s="1"/>
      <c r="P6993" s="46"/>
    </row>
    <row r="6994" spans="1:16" ht="16.5" customHeight="1">
      <c r="A6994" s="43"/>
      <c r="B6994" s="1"/>
      <c r="C6994" s="1"/>
      <c r="D6994" s="1"/>
      <c r="E6994" s="1"/>
      <c r="F6994" s="1"/>
      <c r="G6994" s="1"/>
      <c r="H6994" s="1"/>
      <c r="I6994" s="1"/>
      <c r="J6994" s="1"/>
      <c r="K6994" s="27"/>
      <c r="L6994" s="27"/>
      <c r="M6994" s="1"/>
      <c r="N6994" s="92"/>
      <c r="O6994" s="1"/>
      <c r="P6994" s="46"/>
    </row>
    <row r="6995" spans="1:16" ht="16.5" customHeight="1">
      <c r="A6995" s="43"/>
      <c r="B6995" s="1"/>
      <c r="C6995" s="1"/>
      <c r="D6995" s="1"/>
      <c r="E6995" s="1"/>
      <c r="F6995" s="1"/>
      <c r="G6995" s="1"/>
      <c r="H6995" s="1"/>
      <c r="I6995" s="1"/>
      <c r="J6995" s="1"/>
      <c r="K6995" s="27"/>
      <c r="L6995" s="27"/>
      <c r="M6995" s="1"/>
      <c r="N6995" s="92"/>
      <c r="O6995" s="1"/>
      <c r="P6995" s="46"/>
    </row>
    <row r="6996" spans="1:16" ht="16.5" customHeight="1">
      <c r="A6996" s="43"/>
      <c r="B6996" s="1"/>
      <c r="C6996" s="1"/>
      <c r="D6996" s="1"/>
      <c r="E6996" s="1"/>
      <c r="F6996" s="1"/>
      <c r="G6996" s="1"/>
      <c r="H6996" s="1"/>
      <c r="I6996" s="1"/>
      <c r="J6996" s="1"/>
      <c r="K6996" s="27"/>
      <c r="L6996" s="27"/>
      <c r="M6996" s="1"/>
      <c r="N6996" s="92"/>
      <c r="O6996" s="1"/>
      <c r="P6996" s="46"/>
    </row>
    <row r="6997" spans="1:16" ht="16.5" customHeight="1">
      <c r="A6997" s="43"/>
      <c r="B6997" s="1"/>
      <c r="C6997" s="1"/>
      <c r="D6997" s="1"/>
      <c r="E6997" s="1"/>
      <c r="F6997" s="1"/>
      <c r="G6997" s="1"/>
      <c r="H6997" s="1"/>
      <c r="I6997" s="1"/>
      <c r="J6997" s="1"/>
      <c r="K6997" s="27"/>
      <c r="L6997" s="27"/>
      <c r="M6997" s="1"/>
      <c r="N6997" s="92"/>
      <c r="O6997" s="1"/>
      <c r="P6997" s="46"/>
    </row>
    <row r="6998" spans="1:16" ht="16.5" customHeight="1">
      <c r="A6998" s="43"/>
      <c r="B6998" s="1"/>
      <c r="C6998" s="1"/>
      <c r="D6998" s="1"/>
      <c r="E6998" s="1"/>
      <c r="F6998" s="1"/>
      <c r="G6998" s="1"/>
      <c r="H6998" s="1"/>
      <c r="I6998" s="1"/>
      <c r="J6998" s="1"/>
      <c r="K6998" s="27"/>
      <c r="L6998" s="27"/>
      <c r="M6998" s="1"/>
      <c r="N6998" s="92"/>
      <c r="O6998" s="1"/>
      <c r="P6998" s="46"/>
    </row>
    <row r="6999" spans="1:16" ht="16.5" customHeight="1">
      <c r="A6999" s="43"/>
      <c r="B6999" s="1"/>
      <c r="C6999" s="1"/>
      <c r="D6999" s="1"/>
      <c r="E6999" s="1"/>
      <c r="F6999" s="1"/>
      <c r="G6999" s="1"/>
      <c r="H6999" s="1"/>
      <c r="I6999" s="1"/>
      <c r="J6999" s="1"/>
      <c r="K6999" s="27"/>
      <c r="L6999" s="27"/>
      <c r="M6999" s="1"/>
      <c r="N6999" s="92"/>
      <c r="O6999" s="1"/>
      <c r="P6999" s="46"/>
    </row>
    <row r="7000" spans="1:16" ht="16.5" customHeight="1">
      <c r="A7000" s="43"/>
      <c r="B7000" s="1"/>
      <c r="C7000" s="1"/>
      <c r="D7000" s="1"/>
      <c r="E7000" s="1"/>
      <c r="F7000" s="1"/>
      <c r="G7000" s="1"/>
      <c r="H7000" s="1"/>
      <c r="I7000" s="1"/>
      <c r="J7000" s="1"/>
      <c r="K7000" s="27"/>
      <c r="L7000" s="27"/>
      <c r="M7000" s="1"/>
      <c r="N7000" s="92"/>
      <c r="O7000" s="1"/>
      <c r="P7000" s="46"/>
    </row>
    <row r="7001" spans="1:16" ht="16.5" customHeight="1">
      <c r="A7001" s="43"/>
      <c r="B7001" s="1"/>
      <c r="C7001" s="1"/>
      <c r="D7001" s="1"/>
      <c r="E7001" s="1"/>
      <c r="F7001" s="1"/>
      <c r="G7001" s="1"/>
      <c r="H7001" s="1"/>
      <c r="I7001" s="1"/>
      <c r="J7001" s="1"/>
      <c r="K7001" s="27"/>
      <c r="L7001" s="27"/>
      <c r="M7001" s="1"/>
      <c r="N7001" s="92"/>
      <c r="O7001" s="1"/>
      <c r="P7001" s="46"/>
    </row>
    <row r="7002" spans="1:16" ht="16.5" customHeight="1">
      <c r="A7002" s="43"/>
      <c r="B7002" s="1"/>
      <c r="C7002" s="1"/>
      <c r="D7002" s="1"/>
      <c r="E7002" s="1"/>
      <c r="F7002" s="1"/>
      <c r="G7002" s="1"/>
      <c r="H7002" s="1"/>
      <c r="I7002" s="1"/>
      <c r="J7002" s="1"/>
      <c r="K7002" s="27"/>
      <c r="L7002" s="27"/>
      <c r="M7002" s="1"/>
      <c r="N7002" s="92"/>
      <c r="O7002" s="1"/>
      <c r="P7002" s="46"/>
    </row>
    <row r="7003" spans="1:16" ht="16.5" customHeight="1">
      <c r="A7003" s="43"/>
      <c r="B7003" s="1"/>
      <c r="C7003" s="1"/>
      <c r="D7003" s="1"/>
      <c r="E7003" s="1"/>
      <c r="F7003" s="1"/>
      <c r="G7003" s="1"/>
      <c r="H7003" s="1"/>
      <c r="I7003" s="1"/>
      <c r="J7003" s="1"/>
      <c r="K7003" s="27"/>
      <c r="L7003" s="27"/>
      <c r="M7003" s="1"/>
      <c r="N7003" s="92"/>
      <c r="O7003" s="1"/>
      <c r="P7003" s="46"/>
    </row>
    <row r="7004" spans="1:16" ht="16.5" customHeight="1">
      <c r="A7004" s="43"/>
      <c r="B7004" s="1"/>
      <c r="C7004" s="1"/>
      <c r="D7004" s="1"/>
      <c r="E7004" s="1"/>
      <c r="F7004" s="1"/>
      <c r="G7004" s="1"/>
      <c r="H7004" s="1"/>
      <c r="I7004" s="1"/>
      <c r="J7004" s="1"/>
      <c r="K7004" s="27"/>
      <c r="L7004" s="27"/>
      <c r="M7004" s="1"/>
      <c r="N7004" s="92"/>
      <c r="O7004" s="1"/>
      <c r="P7004" s="46"/>
    </row>
    <row r="7005" spans="1:16" ht="16.5" customHeight="1">
      <c r="A7005" s="43"/>
      <c r="B7005" s="1"/>
      <c r="C7005" s="1"/>
      <c r="D7005" s="1"/>
      <c r="E7005" s="1"/>
      <c r="F7005" s="1"/>
      <c r="G7005" s="1"/>
      <c r="H7005" s="1"/>
      <c r="I7005" s="1"/>
      <c r="J7005" s="1"/>
      <c r="K7005" s="27"/>
      <c r="L7005" s="27"/>
      <c r="M7005" s="1"/>
      <c r="N7005" s="92"/>
      <c r="O7005" s="1"/>
      <c r="P7005" s="46"/>
    </row>
    <row r="7006" spans="1:16" ht="16.5" customHeight="1">
      <c r="A7006" s="43"/>
      <c r="B7006" s="1"/>
      <c r="C7006" s="1"/>
      <c r="D7006" s="1"/>
      <c r="E7006" s="1"/>
      <c r="F7006" s="1"/>
      <c r="G7006" s="1"/>
      <c r="H7006" s="1"/>
      <c r="I7006" s="32"/>
      <c r="J7006" s="32"/>
      <c r="K7006" s="27"/>
      <c r="L7006" s="27"/>
      <c r="M7006" s="1"/>
      <c r="N7006" s="92"/>
      <c r="O7006" s="1"/>
      <c r="P7006" s="46"/>
    </row>
    <row r="7007" spans="1:16" ht="16.5" customHeight="1">
      <c r="A7007" s="43"/>
      <c r="B7007" s="1"/>
      <c r="C7007" s="1"/>
      <c r="D7007" s="1"/>
      <c r="E7007" s="1"/>
      <c r="F7007" s="1"/>
      <c r="G7007" s="1"/>
      <c r="H7007" s="1"/>
      <c r="I7007" s="32"/>
      <c r="J7007" s="32"/>
      <c r="K7007" s="27"/>
      <c r="L7007" s="27"/>
      <c r="M7007" s="1"/>
      <c r="N7007" s="92"/>
      <c r="O7007" s="1"/>
      <c r="P7007" s="46"/>
    </row>
    <row r="7008" spans="1:16" ht="16.5" customHeight="1">
      <c r="A7008" s="43"/>
      <c r="B7008" s="1"/>
      <c r="C7008" s="1"/>
      <c r="D7008" s="1"/>
      <c r="E7008" s="1"/>
      <c r="F7008" s="1"/>
      <c r="G7008" s="1"/>
      <c r="H7008" s="1"/>
      <c r="I7008" s="32"/>
      <c r="J7008" s="32"/>
      <c r="K7008" s="27"/>
      <c r="L7008" s="27"/>
      <c r="M7008" s="1"/>
      <c r="N7008" s="92"/>
      <c r="O7008" s="1"/>
      <c r="P7008" s="46"/>
    </row>
    <row r="7009" spans="1:16" ht="16.5" customHeight="1">
      <c r="A7009" s="43"/>
      <c r="B7009" s="1"/>
      <c r="C7009" s="1"/>
      <c r="D7009" s="1"/>
      <c r="E7009" s="1"/>
      <c r="F7009" s="1"/>
      <c r="G7009" s="1"/>
      <c r="H7009" s="1"/>
      <c r="I7009" s="32"/>
      <c r="J7009" s="32"/>
      <c r="K7009" s="27"/>
      <c r="L7009" s="27"/>
      <c r="M7009" s="1"/>
      <c r="N7009" s="92"/>
      <c r="O7009" s="1"/>
      <c r="P7009" s="46"/>
    </row>
    <row r="7010" spans="1:16" ht="16.5" customHeight="1">
      <c r="A7010" s="43"/>
      <c r="B7010" s="1"/>
      <c r="C7010" s="1"/>
      <c r="D7010" s="1"/>
      <c r="E7010" s="1"/>
      <c r="F7010" s="1"/>
      <c r="G7010" s="1"/>
      <c r="H7010" s="1"/>
      <c r="I7010" s="32"/>
      <c r="J7010" s="32"/>
      <c r="K7010" s="27"/>
      <c r="L7010" s="27"/>
      <c r="M7010" s="1"/>
      <c r="N7010" s="92"/>
      <c r="O7010" s="1"/>
      <c r="P7010" s="46"/>
    </row>
    <row r="7011" spans="1:16" ht="16.5" customHeight="1">
      <c r="A7011" s="43"/>
      <c r="B7011" s="1"/>
      <c r="C7011" s="1"/>
      <c r="D7011" s="1"/>
      <c r="E7011" s="1"/>
      <c r="F7011" s="1"/>
      <c r="G7011" s="1"/>
      <c r="H7011" s="1"/>
      <c r="I7011" s="32"/>
      <c r="J7011" s="32"/>
      <c r="K7011" s="27"/>
      <c r="L7011" s="27"/>
      <c r="M7011" s="1"/>
      <c r="N7011" s="92"/>
      <c r="O7011" s="1"/>
      <c r="P7011" s="46"/>
    </row>
    <row r="7012" spans="1:16" ht="16.5" customHeight="1">
      <c r="A7012" s="43"/>
      <c r="B7012" s="1"/>
      <c r="C7012" s="1"/>
      <c r="D7012" s="1"/>
      <c r="E7012" s="1"/>
      <c r="F7012" s="1"/>
      <c r="G7012" s="1"/>
      <c r="H7012" s="1"/>
      <c r="I7012" s="32"/>
      <c r="J7012" s="32"/>
      <c r="K7012" s="27"/>
      <c r="L7012" s="27"/>
      <c r="M7012" s="1"/>
      <c r="N7012" s="92"/>
      <c r="O7012" s="1"/>
      <c r="P7012" s="46"/>
    </row>
    <row r="7013" spans="1:16" ht="16.5" customHeight="1">
      <c r="A7013" s="43"/>
      <c r="B7013" s="1"/>
      <c r="C7013" s="1"/>
      <c r="D7013" s="1"/>
      <c r="E7013" s="1"/>
      <c r="F7013" s="1"/>
      <c r="G7013" s="1"/>
      <c r="H7013" s="1"/>
      <c r="I7013" s="32"/>
      <c r="J7013" s="32"/>
      <c r="K7013" s="27"/>
      <c r="L7013" s="27"/>
      <c r="M7013" s="1"/>
      <c r="N7013" s="92"/>
      <c r="O7013" s="1"/>
      <c r="P7013" s="46"/>
    </row>
    <row r="7014" spans="1:16" ht="16.5" customHeight="1">
      <c r="A7014" s="43"/>
      <c r="B7014" s="1"/>
      <c r="C7014" s="1"/>
      <c r="D7014" s="1"/>
      <c r="E7014" s="1"/>
      <c r="F7014" s="1"/>
      <c r="G7014" s="1"/>
      <c r="H7014" s="1"/>
      <c r="I7014" s="32"/>
      <c r="J7014" s="32"/>
      <c r="K7014" s="27"/>
      <c r="L7014" s="27"/>
      <c r="M7014" s="1"/>
      <c r="N7014" s="92"/>
      <c r="O7014" s="1"/>
      <c r="P7014" s="46"/>
    </row>
    <row r="7015" spans="1:16" ht="16.5" customHeight="1">
      <c r="A7015" s="43"/>
      <c r="B7015" s="1"/>
      <c r="C7015" s="1"/>
      <c r="D7015" s="1"/>
      <c r="E7015" s="1"/>
      <c r="F7015" s="1"/>
      <c r="G7015" s="1"/>
      <c r="H7015" s="1"/>
      <c r="I7015" s="32"/>
      <c r="J7015" s="32"/>
      <c r="K7015" s="27"/>
      <c r="L7015" s="27"/>
      <c r="M7015" s="1"/>
      <c r="N7015" s="92"/>
      <c r="O7015" s="1"/>
      <c r="P7015" s="46"/>
    </row>
    <row r="7016" spans="1:16" ht="16.5" customHeight="1">
      <c r="A7016" s="43"/>
      <c r="B7016" s="1"/>
      <c r="C7016" s="1"/>
      <c r="D7016" s="1"/>
      <c r="E7016" s="1"/>
      <c r="F7016" s="1"/>
      <c r="G7016" s="1"/>
      <c r="H7016" s="1"/>
      <c r="I7016" s="32"/>
      <c r="J7016" s="32"/>
      <c r="K7016" s="27"/>
      <c r="L7016" s="27"/>
      <c r="M7016" s="1"/>
      <c r="N7016" s="92"/>
      <c r="O7016" s="1"/>
      <c r="P7016" s="46"/>
    </row>
    <row r="7017" spans="1:16" ht="16.5" customHeight="1">
      <c r="A7017" s="43"/>
      <c r="B7017" s="1"/>
      <c r="C7017" s="1"/>
      <c r="D7017" s="1"/>
      <c r="E7017" s="1"/>
      <c r="F7017" s="1"/>
      <c r="G7017" s="1"/>
      <c r="H7017" s="1"/>
      <c r="I7017" s="32"/>
      <c r="J7017" s="32"/>
      <c r="K7017" s="27"/>
      <c r="L7017" s="27"/>
      <c r="M7017" s="1"/>
      <c r="N7017" s="92"/>
      <c r="O7017" s="1"/>
      <c r="P7017" s="46"/>
    </row>
    <row r="7018" spans="1:16" ht="16.5" customHeight="1">
      <c r="A7018" s="43"/>
      <c r="B7018" s="1"/>
      <c r="C7018" s="1"/>
      <c r="D7018" s="1"/>
      <c r="E7018" s="1"/>
      <c r="F7018" s="1"/>
      <c r="G7018" s="1"/>
      <c r="H7018" s="1"/>
      <c r="I7018" s="32"/>
      <c r="J7018" s="32"/>
      <c r="K7018" s="27"/>
      <c r="L7018" s="27"/>
      <c r="M7018" s="1"/>
      <c r="N7018" s="92"/>
      <c r="O7018" s="1"/>
      <c r="P7018" s="46"/>
    </row>
    <row r="7019" spans="1:16" ht="16.5" customHeight="1">
      <c r="A7019" s="43"/>
      <c r="B7019" s="1"/>
      <c r="C7019" s="1"/>
      <c r="D7019" s="1"/>
      <c r="E7019" s="1"/>
      <c r="F7019" s="1"/>
      <c r="G7019" s="1"/>
      <c r="H7019" s="1"/>
      <c r="I7019" s="32"/>
      <c r="J7019" s="32"/>
      <c r="K7019" s="27"/>
      <c r="L7019" s="27"/>
      <c r="M7019" s="1"/>
      <c r="N7019" s="92"/>
      <c r="O7019" s="1"/>
      <c r="P7019" s="46"/>
    </row>
    <row r="7020" spans="1:16" ht="16.5" customHeight="1">
      <c r="A7020" s="43"/>
      <c r="B7020" s="1"/>
      <c r="C7020" s="1"/>
      <c r="D7020" s="1"/>
      <c r="E7020" s="1"/>
      <c r="F7020" s="1"/>
      <c r="G7020" s="1"/>
      <c r="H7020" s="1"/>
      <c r="I7020" s="32"/>
      <c r="J7020" s="32"/>
      <c r="K7020" s="27"/>
      <c r="L7020" s="27"/>
      <c r="M7020" s="1"/>
      <c r="N7020" s="92"/>
      <c r="O7020" s="1"/>
      <c r="P7020" s="46"/>
    </row>
    <row r="7021" spans="1:16" ht="16.5" customHeight="1">
      <c r="A7021" s="43"/>
      <c r="B7021" s="1"/>
      <c r="C7021" s="1"/>
      <c r="D7021" s="1"/>
      <c r="E7021" s="1"/>
      <c r="F7021" s="1"/>
      <c r="G7021" s="1"/>
      <c r="H7021" s="1"/>
      <c r="I7021" s="32"/>
      <c r="J7021" s="32"/>
      <c r="K7021" s="27"/>
      <c r="L7021" s="27"/>
      <c r="M7021" s="1"/>
      <c r="N7021" s="92"/>
      <c r="O7021" s="1"/>
      <c r="P7021" s="46"/>
    </row>
    <row r="7022" spans="1:16" ht="16.5" customHeight="1">
      <c r="A7022" s="43"/>
      <c r="B7022" s="1"/>
      <c r="C7022" s="1"/>
      <c r="D7022" s="1"/>
      <c r="E7022" s="1"/>
      <c r="F7022" s="1"/>
      <c r="G7022" s="1"/>
      <c r="H7022" s="1"/>
      <c r="I7022" s="32"/>
      <c r="J7022" s="32"/>
      <c r="K7022" s="27"/>
      <c r="L7022" s="27"/>
      <c r="M7022" s="1"/>
      <c r="N7022" s="92"/>
      <c r="O7022" s="1"/>
      <c r="P7022" s="46"/>
    </row>
    <row r="7023" spans="1:16" ht="16.5" customHeight="1">
      <c r="A7023" s="43"/>
      <c r="B7023" s="1"/>
      <c r="C7023" s="1"/>
      <c r="D7023" s="1"/>
      <c r="E7023" s="1"/>
      <c r="F7023" s="1"/>
      <c r="G7023" s="1"/>
      <c r="H7023" s="1"/>
      <c r="I7023" s="32"/>
      <c r="J7023" s="32"/>
      <c r="K7023" s="27"/>
      <c r="L7023" s="27"/>
      <c r="M7023" s="1"/>
      <c r="N7023" s="92"/>
      <c r="O7023" s="1"/>
      <c r="P7023" s="46"/>
    </row>
    <row r="7024" spans="1:16" ht="16.5" customHeight="1">
      <c r="A7024" s="43"/>
      <c r="B7024" s="1"/>
      <c r="C7024" s="1"/>
      <c r="D7024" s="1"/>
      <c r="E7024" s="1"/>
      <c r="F7024" s="1"/>
      <c r="G7024" s="1"/>
      <c r="H7024" s="1"/>
      <c r="I7024" s="32"/>
      <c r="J7024" s="32"/>
      <c r="K7024" s="27"/>
      <c r="L7024" s="27"/>
      <c r="M7024" s="1"/>
      <c r="N7024" s="92"/>
      <c r="O7024" s="1"/>
      <c r="P7024" s="46"/>
    </row>
    <row r="7025" spans="1:16" ht="16.5" customHeight="1">
      <c r="A7025" s="43"/>
      <c r="B7025" s="1"/>
      <c r="C7025" s="1"/>
      <c r="D7025" s="1"/>
      <c r="E7025" s="1"/>
      <c r="F7025" s="1"/>
      <c r="G7025" s="1"/>
      <c r="H7025" s="1"/>
      <c r="I7025" s="32"/>
      <c r="J7025" s="32"/>
      <c r="K7025" s="27"/>
      <c r="L7025" s="27"/>
      <c r="M7025" s="1"/>
      <c r="N7025" s="92"/>
      <c r="O7025" s="1"/>
      <c r="P7025" s="46"/>
    </row>
    <row r="7026" spans="1:16" ht="16.5" customHeight="1">
      <c r="A7026" s="43"/>
      <c r="B7026" s="1"/>
      <c r="C7026" s="1"/>
      <c r="D7026" s="1"/>
      <c r="E7026" s="1"/>
      <c r="F7026" s="1"/>
      <c r="G7026" s="1"/>
      <c r="H7026" s="1"/>
      <c r="I7026" s="32"/>
      <c r="J7026" s="32"/>
      <c r="K7026" s="27"/>
      <c r="L7026" s="27"/>
      <c r="M7026" s="1"/>
      <c r="N7026" s="92"/>
      <c r="O7026" s="1"/>
      <c r="P7026" s="46"/>
    </row>
    <row r="7027" spans="1:16" ht="16.5" customHeight="1">
      <c r="A7027" s="43"/>
      <c r="B7027" s="1"/>
      <c r="C7027" s="1"/>
      <c r="D7027" s="1"/>
      <c r="E7027" s="1"/>
      <c r="F7027" s="1"/>
      <c r="G7027" s="1"/>
      <c r="H7027" s="1"/>
      <c r="I7027" s="32"/>
      <c r="J7027" s="32"/>
      <c r="K7027" s="27"/>
      <c r="L7027" s="27"/>
      <c r="M7027" s="1"/>
      <c r="N7027" s="92"/>
      <c r="O7027" s="1"/>
      <c r="P7027" s="46"/>
    </row>
    <row r="7028" spans="1:16" ht="16.5" customHeight="1">
      <c r="A7028" s="43"/>
      <c r="B7028" s="1"/>
      <c r="C7028" s="1"/>
      <c r="D7028" s="1"/>
      <c r="E7028" s="1"/>
      <c r="F7028" s="1"/>
      <c r="G7028" s="1"/>
      <c r="H7028" s="1"/>
      <c r="I7028" s="32"/>
      <c r="J7028" s="32"/>
      <c r="K7028" s="27"/>
      <c r="L7028" s="27"/>
      <c r="M7028" s="1"/>
      <c r="N7028" s="92"/>
      <c r="O7028" s="1"/>
      <c r="P7028" s="46"/>
    </row>
    <row r="7029" spans="1:16" ht="16.5" customHeight="1">
      <c r="A7029" s="43"/>
      <c r="B7029" s="1"/>
      <c r="C7029" s="1"/>
      <c r="D7029" s="1"/>
      <c r="E7029" s="1"/>
      <c r="F7029" s="1"/>
      <c r="G7029" s="1"/>
      <c r="H7029" s="1"/>
      <c r="I7029" s="32"/>
      <c r="J7029" s="32"/>
      <c r="K7029" s="27"/>
      <c r="L7029" s="27"/>
      <c r="M7029" s="1"/>
      <c r="N7029" s="92"/>
      <c r="O7029" s="1"/>
      <c r="P7029" s="46"/>
    </row>
    <row r="7030" spans="1:16" ht="16.5" customHeight="1">
      <c r="A7030" s="43"/>
      <c r="B7030" s="1"/>
      <c r="C7030" s="1"/>
      <c r="D7030" s="1"/>
      <c r="E7030" s="1"/>
      <c r="F7030" s="1"/>
      <c r="G7030" s="1"/>
      <c r="H7030" s="1"/>
      <c r="I7030" s="32"/>
      <c r="J7030" s="32"/>
      <c r="K7030" s="27"/>
      <c r="L7030" s="27"/>
      <c r="M7030" s="1"/>
      <c r="N7030" s="92"/>
      <c r="O7030" s="1"/>
      <c r="P7030" s="46"/>
    </row>
    <row r="7031" spans="1:16" ht="16.5" customHeight="1">
      <c r="A7031" s="43"/>
      <c r="B7031" s="1"/>
      <c r="C7031" s="1"/>
      <c r="D7031" s="1"/>
      <c r="E7031" s="1"/>
      <c r="F7031" s="1"/>
      <c r="G7031" s="1"/>
      <c r="H7031" s="1"/>
      <c r="I7031" s="32"/>
      <c r="J7031" s="32"/>
      <c r="K7031" s="27"/>
      <c r="L7031" s="27"/>
      <c r="M7031" s="1"/>
      <c r="N7031" s="92"/>
      <c r="O7031" s="1"/>
      <c r="P7031" s="46"/>
    </row>
    <row r="7032" spans="1:16" ht="16.5" customHeight="1">
      <c r="A7032" s="43"/>
      <c r="B7032" s="1"/>
      <c r="C7032" s="1"/>
      <c r="D7032" s="1"/>
      <c r="E7032" s="1"/>
      <c r="F7032" s="1"/>
      <c r="G7032" s="1"/>
      <c r="H7032" s="1"/>
      <c r="I7032" s="32"/>
      <c r="J7032" s="32"/>
      <c r="K7032" s="27"/>
      <c r="L7032" s="27"/>
      <c r="M7032" s="1"/>
      <c r="N7032" s="92"/>
      <c r="O7032" s="1"/>
      <c r="P7032" s="46"/>
    </row>
    <row r="7033" spans="1:16" ht="16.5" customHeight="1">
      <c r="A7033" s="43"/>
      <c r="B7033" s="1"/>
      <c r="C7033" s="1"/>
      <c r="D7033" s="1"/>
      <c r="E7033" s="1"/>
      <c r="F7033" s="1"/>
      <c r="G7033" s="1"/>
      <c r="H7033" s="1"/>
      <c r="I7033" s="32"/>
      <c r="J7033" s="32"/>
      <c r="K7033" s="27"/>
      <c r="L7033" s="27"/>
      <c r="M7033" s="1"/>
      <c r="N7033" s="92"/>
      <c r="O7033" s="1"/>
      <c r="P7033" s="46"/>
    </row>
    <row r="7034" spans="1:16" ht="16.5" customHeight="1">
      <c r="A7034" s="43"/>
      <c r="B7034" s="1"/>
      <c r="C7034" s="1"/>
      <c r="D7034" s="1"/>
      <c r="E7034" s="1"/>
      <c r="F7034" s="1"/>
      <c r="G7034" s="1"/>
      <c r="H7034" s="1"/>
      <c r="I7034" s="32"/>
      <c r="J7034" s="32"/>
      <c r="K7034" s="27"/>
      <c r="L7034" s="27"/>
      <c r="M7034" s="1"/>
      <c r="N7034" s="92"/>
      <c r="O7034" s="1"/>
      <c r="P7034" s="46"/>
    </row>
    <row r="7035" spans="1:16" ht="16.5" customHeight="1">
      <c r="A7035" s="43"/>
      <c r="B7035" s="1"/>
      <c r="C7035" s="1"/>
      <c r="D7035" s="1"/>
      <c r="E7035" s="1"/>
      <c r="F7035" s="1"/>
      <c r="G7035" s="1"/>
      <c r="H7035" s="1"/>
      <c r="I7035" s="32"/>
      <c r="J7035" s="32"/>
      <c r="K7035" s="27"/>
      <c r="L7035" s="27"/>
      <c r="M7035" s="1"/>
      <c r="N7035" s="92"/>
      <c r="O7035" s="1"/>
      <c r="P7035" s="46"/>
    </row>
    <row r="7036" spans="1:16" ht="16.5" customHeight="1">
      <c r="A7036" s="43"/>
      <c r="B7036" s="1"/>
      <c r="C7036" s="1"/>
      <c r="D7036" s="1"/>
      <c r="E7036" s="1"/>
      <c r="F7036" s="1"/>
      <c r="G7036" s="1"/>
      <c r="H7036" s="1"/>
      <c r="I7036" s="32"/>
      <c r="J7036" s="32"/>
      <c r="K7036" s="27"/>
      <c r="L7036" s="27"/>
      <c r="M7036" s="1"/>
      <c r="N7036" s="92"/>
      <c r="O7036" s="1"/>
      <c r="P7036" s="46"/>
    </row>
    <row r="7037" spans="1:16" ht="16.5" customHeight="1">
      <c r="A7037" s="43"/>
      <c r="B7037" s="1"/>
      <c r="C7037" s="1"/>
      <c r="D7037" s="1"/>
      <c r="E7037" s="1"/>
      <c r="F7037" s="1"/>
      <c r="G7037" s="1"/>
      <c r="H7037" s="1"/>
      <c r="I7037" s="32"/>
      <c r="J7037" s="32"/>
      <c r="K7037" s="27"/>
      <c r="L7037" s="27"/>
      <c r="M7037" s="1"/>
      <c r="N7037" s="92"/>
      <c r="O7037" s="1"/>
      <c r="P7037" s="46"/>
    </row>
    <row r="7038" spans="1:16" ht="16.5" customHeight="1">
      <c r="A7038" s="43"/>
      <c r="B7038" s="1"/>
      <c r="C7038" s="1"/>
      <c r="D7038" s="1"/>
      <c r="E7038" s="1"/>
      <c r="F7038" s="1"/>
      <c r="G7038" s="1"/>
      <c r="H7038" s="1"/>
      <c r="I7038" s="32"/>
      <c r="J7038" s="32"/>
      <c r="K7038" s="27"/>
      <c r="L7038" s="27"/>
      <c r="M7038" s="1"/>
      <c r="N7038" s="92"/>
      <c r="O7038" s="1"/>
      <c r="P7038" s="46"/>
    </row>
    <row r="7039" spans="1:16" ht="16.5" customHeight="1">
      <c r="A7039" s="43"/>
      <c r="B7039" s="1"/>
      <c r="C7039" s="1"/>
      <c r="D7039" s="1"/>
      <c r="E7039" s="1"/>
      <c r="F7039" s="1"/>
      <c r="G7039" s="1"/>
      <c r="H7039" s="1"/>
      <c r="I7039" s="32"/>
      <c r="J7039" s="32"/>
      <c r="K7039" s="27"/>
      <c r="L7039" s="27"/>
      <c r="M7039" s="1"/>
      <c r="N7039" s="92"/>
      <c r="O7039" s="1"/>
      <c r="P7039" s="46"/>
    </row>
    <row r="7040" spans="1:16" ht="16.5" customHeight="1">
      <c r="A7040" s="43"/>
      <c r="B7040" s="1"/>
      <c r="C7040" s="1"/>
      <c r="D7040" s="1"/>
      <c r="E7040" s="1"/>
      <c r="F7040" s="1"/>
      <c r="G7040" s="1"/>
      <c r="H7040" s="1"/>
      <c r="I7040" s="32"/>
      <c r="J7040" s="32"/>
      <c r="K7040" s="27"/>
      <c r="L7040" s="27"/>
      <c r="M7040" s="1"/>
      <c r="N7040" s="92"/>
      <c r="O7040" s="1"/>
      <c r="P7040" s="46"/>
    </row>
    <row r="7041" spans="1:16" ht="16.5" customHeight="1">
      <c r="A7041" s="43"/>
      <c r="B7041" s="1"/>
      <c r="C7041" s="1"/>
      <c r="D7041" s="1"/>
      <c r="E7041" s="1"/>
      <c r="F7041" s="1"/>
      <c r="G7041" s="1"/>
      <c r="H7041" s="1"/>
      <c r="I7041" s="32"/>
      <c r="J7041" s="32"/>
      <c r="K7041" s="27"/>
      <c r="L7041" s="27"/>
      <c r="M7041" s="1"/>
      <c r="N7041" s="92"/>
      <c r="O7041" s="1"/>
      <c r="P7041" s="46"/>
    </row>
    <row r="7042" spans="1:16" ht="16.5" customHeight="1">
      <c r="A7042" s="43"/>
      <c r="B7042" s="1"/>
      <c r="C7042" s="1"/>
      <c r="D7042" s="1"/>
      <c r="E7042" s="1"/>
      <c r="F7042" s="1"/>
      <c r="G7042" s="1"/>
      <c r="H7042" s="1"/>
      <c r="I7042" s="32"/>
      <c r="J7042" s="32"/>
      <c r="K7042" s="27"/>
      <c r="L7042" s="27"/>
      <c r="M7042" s="1"/>
      <c r="N7042" s="92"/>
      <c r="O7042" s="1"/>
      <c r="P7042" s="46"/>
    </row>
    <row r="7043" spans="1:16" ht="16.5" customHeight="1">
      <c r="A7043" s="43"/>
      <c r="B7043" s="1"/>
      <c r="C7043" s="1"/>
      <c r="D7043" s="1"/>
      <c r="E7043" s="1"/>
      <c r="F7043" s="1"/>
      <c r="G7043" s="1"/>
      <c r="H7043" s="1"/>
      <c r="I7043" s="32"/>
      <c r="J7043" s="32"/>
      <c r="K7043" s="27"/>
      <c r="L7043" s="27"/>
      <c r="M7043" s="1"/>
      <c r="N7043" s="92"/>
      <c r="O7043" s="1"/>
      <c r="P7043" s="46"/>
    </row>
    <row r="7044" spans="1:16" ht="16.5" customHeight="1">
      <c r="A7044" s="43"/>
      <c r="B7044" s="1"/>
      <c r="C7044" s="1"/>
      <c r="D7044" s="1"/>
      <c r="E7044" s="1"/>
      <c r="F7044" s="1"/>
      <c r="G7044" s="1"/>
      <c r="H7044" s="1"/>
      <c r="I7044" s="32"/>
      <c r="J7044" s="32"/>
      <c r="K7044" s="27"/>
      <c r="L7044" s="27"/>
      <c r="M7044" s="1"/>
      <c r="N7044" s="92"/>
      <c r="O7044" s="1"/>
      <c r="P7044" s="46"/>
    </row>
    <row r="7045" spans="1:16" ht="16.5" customHeight="1">
      <c r="A7045" s="43"/>
      <c r="B7045" s="1"/>
      <c r="C7045" s="1"/>
      <c r="D7045" s="1"/>
      <c r="E7045" s="1"/>
      <c r="F7045" s="1"/>
      <c r="G7045" s="1"/>
      <c r="H7045" s="1"/>
      <c r="I7045" s="32"/>
      <c r="J7045" s="32"/>
      <c r="K7045" s="27"/>
      <c r="L7045" s="27"/>
      <c r="M7045" s="1"/>
      <c r="N7045" s="92"/>
      <c r="O7045" s="1"/>
      <c r="P7045" s="46"/>
    </row>
    <row r="7046" spans="1:16" ht="16.5" customHeight="1">
      <c r="A7046" s="43"/>
      <c r="B7046" s="1"/>
      <c r="C7046" s="1"/>
      <c r="D7046" s="1"/>
      <c r="E7046" s="1"/>
      <c r="F7046" s="1"/>
      <c r="G7046" s="1"/>
      <c r="H7046" s="1"/>
      <c r="I7046" s="32"/>
      <c r="J7046" s="32"/>
      <c r="K7046" s="27"/>
      <c r="L7046" s="27"/>
      <c r="M7046" s="1"/>
      <c r="N7046" s="92"/>
      <c r="O7046" s="1"/>
      <c r="P7046" s="46"/>
    </row>
    <row r="7047" spans="1:16" ht="16.5" customHeight="1">
      <c r="A7047" s="43"/>
      <c r="B7047" s="1"/>
      <c r="C7047" s="1"/>
      <c r="D7047" s="1"/>
      <c r="E7047" s="1"/>
      <c r="F7047" s="1"/>
      <c r="G7047" s="1"/>
      <c r="H7047" s="1"/>
      <c r="I7047" s="32"/>
      <c r="J7047" s="32"/>
      <c r="K7047" s="27"/>
      <c r="L7047" s="27"/>
      <c r="M7047" s="1"/>
      <c r="N7047" s="92"/>
      <c r="O7047" s="1"/>
      <c r="P7047" s="46"/>
    </row>
    <row r="7048" spans="1:16" ht="16.5" customHeight="1">
      <c r="A7048" s="43"/>
      <c r="B7048" s="1"/>
      <c r="C7048" s="1"/>
      <c r="D7048" s="1"/>
      <c r="E7048" s="1"/>
      <c r="F7048" s="1"/>
      <c r="G7048" s="1"/>
      <c r="H7048" s="1"/>
      <c r="I7048" s="32"/>
      <c r="J7048" s="32"/>
      <c r="K7048" s="27"/>
      <c r="L7048" s="27"/>
      <c r="M7048" s="1"/>
      <c r="N7048" s="92"/>
      <c r="O7048" s="1"/>
      <c r="P7048" s="46"/>
    </row>
    <row r="7049" spans="1:16" ht="16.5" customHeight="1">
      <c r="A7049" s="43"/>
      <c r="B7049" s="1"/>
      <c r="C7049" s="1"/>
      <c r="D7049" s="1"/>
      <c r="E7049" s="1"/>
      <c r="F7049" s="1"/>
      <c r="G7049" s="1"/>
      <c r="H7049" s="1"/>
      <c r="I7049" s="32"/>
      <c r="J7049" s="32"/>
      <c r="K7049" s="27"/>
      <c r="L7049" s="27"/>
      <c r="M7049" s="1"/>
      <c r="N7049" s="92"/>
      <c r="O7049" s="1"/>
      <c r="P7049" s="46"/>
    </row>
    <row r="7050" spans="1:16" ht="16.5" customHeight="1">
      <c r="A7050" s="43"/>
      <c r="B7050" s="1"/>
      <c r="C7050" s="1"/>
      <c r="D7050" s="1"/>
      <c r="E7050" s="1"/>
      <c r="F7050" s="1"/>
      <c r="G7050" s="1"/>
      <c r="H7050" s="1"/>
      <c r="I7050" s="32"/>
      <c r="J7050" s="32"/>
      <c r="K7050" s="27"/>
      <c r="L7050" s="27"/>
      <c r="M7050" s="1"/>
      <c r="N7050" s="92"/>
      <c r="O7050" s="1"/>
      <c r="P7050" s="46"/>
    </row>
    <row r="7051" spans="1:16" ht="16.5" customHeight="1">
      <c r="A7051" s="43"/>
      <c r="B7051" s="1"/>
      <c r="C7051" s="1"/>
      <c r="D7051" s="1"/>
      <c r="E7051" s="1"/>
      <c r="F7051" s="1"/>
      <c r="G7051" s="1"/>
      <c r="H7051" s="1"/>
      <c r="I7051" s="32"/>
      <c r="J7051" s="32"/>
      <c r="K7051" s="27"/>
      <c r="L7051" s="27"/>
      <c r="M7051" s="1"/>
      <c r="N7051" s="92"/>
      <c r="O7051" s="1"/>
      <c r="P7051" s="46"/>
    </row>
    <row r="7052" spans="1:16" ht="16.5" customHeight="1">
      <c r="A7052" s="43"/>
      <c r="B7052" s="1"/>
      <c r="C7052" s="1"/>
      <c r="D7052" s="1"/>
      <c r="E7052" s="1"/>
      <c r="F7052" s="1"/>
      <c r="G7052" s="1"/>
      <c r="H7052" s="1"/>
      <c r="I7052" s="32"/>
      <c r="J7052" s="32"/>
      <c r="K7052" s="27"/>
      <c r="L7052" s="27"/>
      <c r="M7052" s="1"/>
      <c r="N7052" s="92"/>
      <c r="O7052" s="1"/>
      <c r="P7052" s="46"/>
    </row>
    <row r="7053" spans="1:16" ht="16.5" customHeight="1">
      <c r="A7053" s="43"/>
      <c r="B7053" s="1"/>
      <c r="C7053" s="1"/>
      <c r="D7053" s="1"/>
      <c r="E7053" s="1"/>
      <c r="F7053" s="1"/>
      <c r="G7053" s="1"/>
      <c r="H7053" s="1"/>
      <c r="I7053" s="32"/>
      <c r="J7053" s="32"/>
      <c r="K7053" s="27"/>
      <c r="L7053" s="27"/>
      <c r="M7053" s="1"/>
      <c r="N7053" s="92"/>
      <c r="O7053" s="1"/>
      <c r="P7053" s="46"/>
    </row>
    <row r="7054" spans="1:16" ht="16.5" customHeight="1">
      <c r="A7054" s="43"/>
      <c r="B7054" s="1"/>
      <c r="C7054" s="1"/>
      <c r="D7054" s="1"/>
      <c r="E7054" s="1"/>
      <c r="F7054" s="1"/>
      <c r="G7054" s="1"/>
      <c r="H7054" s="1"/>
      <c r="I7054" s="32"/>
      <c r="J7054" s="32"/>
      <c r="K7054" s="27"/>
      <c r="L7054" s="27"/>
      <c r="M7054" s="1"/>
      <c r="N7054" s="92"/>
      <c r="O7054" s="1"/>
      <c r="P7054" s="46"/>
    </row>
    <row r="7055" spans="1:16" ht="16.5" customHeight="1">
      <c r="A7055" s="43"/>
      <c r="B7055" s="1"/>
      <c r="C7055" s="1"/>
      <c r="D7055" s="1"/>
      <c r="E7055" s="1"/>
      <c r="F7055" s="1"/>
      <c r="G7055" s="1"/>
      <c r="H7055" s="1"/>
      <c r="I7055" s="32"/>
      <c r="J7055" s="32"/>
      <c r="K7055" s="27"/>
      <c r="L7055" s="27"/>
      <c r="M7055" s="1"/>
      <c r="N7055" s="92"/>
      <c r="O7055" s="1"/>
      <c r="P7055" s="46"/>
    </row>
    <row r="7056" spans="1:16" ht="16.5" customHeight="1">
      <c r="A7056" s="43"/>
      <c r="B7056" s="1"/>
      <c r="C7056" s="1"/>
      <c r="D7056" s="1"/>
      <c r="E7056" s="1"/>
      <c r="F7056" s="1"/>
      <c r="G7056" s="1"/>
      <c r="H7056" s="1"/>
      <c r="I7056" s="32"/>
      <c r="J7056" s="32"/>
      <c r="K7056" s="27"/>
      <c r="L7056" s="27"/>
      <c r="M7056" s="1"/>
      <c r="N7056" s="92"/>
      <c r="O7056" s="1"/>
      <c r="P7056" s="46"/>
    </row>
    <row r="7057" spans="1:16" ht="16.5" customHeight="1">
      <c r="A7057" s="43"/>
      <c r="B7057" s="1"/>
      <c r="C7057" s="1"/>
      <c r="D7057" s="1"/>
      <c r="E7057" s="1"/>
      <c r="F7057" s="1"/>
      <c r="G7057" s="1"/>
      <c r="H7057" s="1"/>
      <c r="I7057" s="32"/>
      <c r="J7057" s="32"/>
      <c r="K7057" s="27"/>
      <c r="L7057" s="27"/>
      <c r="M7057" s="1"/>
      <c r="N7057" s="92"/>
      <c r="O7057" s="1"/>
      <c r="P7057" s="46"/>
    </row>
    <row r="7058" spans="1:16" ht="16.5" customHeight="1">
      <c r="A7058" s="43"/>
      <c r="B7058" s="1"/>
      <c r="C7058" s="1"/>
      <c r="D7058" s="1"/>
      <c r="E7058" s="1"/>
      <c r="F7058" s="1"/>
      <c r="G7058" s="1"/>
      <c r="H7058" s="1"/>
      <c r="I7058" s="32"/>
      <c r="J7058" s="32"/>
      <c r="K7058" s="27"/>
      <c r="L7058" s="27"/>
      <c r="M7058" s="1"/>
      <c r="N7058" s="92"/>
      <c r="O7058" s="1"/>
      <c r="P7058" s="46"/>
    </row>
    <row r="7059" spans="1:16" ht="16.5" customHeight="1">
      <c r="A7059" s="43"/>
      <c r="B7059" s="1"/>
      <c r="C7059" s="1"/>
      <c r="D7059" s="1"/>
      <c r="E7059" s="1"/>
      <c r="F7059" s="1"/>
      <c r="G7059" s="1"/>
      <c r="H7059" s="1"/>
      <c r="I7059" s="32"/>
      <c r="J7059" s="32"/>
      <c r="K7059" s="27"/>
      <c r="L7059" s="27"/>
      <c r="M7059" s="1"/>
      <c r="N7059" s="92"/>
      <c r="O7059" s="1"/>
      <c r="P7059" s="46"/>
    </row>
    <row r="7060" spans="1:16" ht="16.5" customHeight="1">
      <c r="A7060" s="43"/>
      <c r="B7060" s="1"/>
      <c r="C7060" s="1"/>
      <c r="D7060" s="1"/>
      <c r="E7060" s="1"/>
      <c r="F7060" s="1"/>
      <c r="G7060" s="1"/>
      <c r="H7060" s="1"/>
      <c r="I7060" s="32"/>
      <c r="J7060" s="32"/>
      <c r="K7060" s="27"/>
      <c r="L7060" s="27"/>
      <c r="M7060" s="1"/>
      <c r="N7060" s="92"/>
      <c r="O7060" s="1"/>
      <c r="P7060" s="46"/>
    </row>
    <row r="7061" spans="1:16" ht="16.5" customHeight="1">
      <c r="A7061" s="43"/>
      <c r="B7061" s="1"/>
      <c r="C7061" s="1"/>
      <c r="D7061" s="1"/>
      <c r="E7061" s="1"/>
      <c r="F7061" s="1"/>
      <c r="G7061" s="1"/>
      <c r="H7061" s="1"/>
      <c r="I7061" s="32"/>
      <c r="J7061" s="32"/>
      <c r="K7061" s="27"/>
      <c r="L7061" s="27"/>
      <c r="M7061" s="1"/>
      <c r="N7061" s="92"/>
      <c r="O7061" s="1"/>
      <c r="P7061" s="46"/>
    </row>
    <row r="7062" spans="1:16" ht="16.5" customHeight="1">
      <c r="A7062" s="43"/>
      <c r="B7062" s="1"/>
      <c r="C7062" s="1"/>
      <c r="D7062" s="1"/>
      <c r="E7062" s="1"/>
      <c r="F7062" s="1"/>
      <c r="G7062" s="1"/>
      <c r="H7062" s="1"/>
      <c r="I7062" s="32"/>
      <c r="J7062" s="32"/>
      <c r="K7062" s="27"/>
      <c r="L7062" s="27"/>
      <c r="M7062" s="1"/>
      <c r="N7062" s="92"/>
      <c r="O7062" s="1"/>
      <c r="P7062" s="46"/>
    </row>
    <row r="7063" spans="1:16" ht="16.5" customHeight="1">
      <c r="A7063" s="43"/>
      <c r="B7063" s="1"/>
      <c r="C7063" s="1"/>
      <c r="D7063" s="1"/>
      <c r="E7063" s="1"/>
      <c r="F7063" s="1"/>
      <c r="G7063" s="1"/>
      <c r="H7063" s="1"/>
      <c r="I7063" s="32"/>
      <c r="J7063" s="32"/>
      <c r="K7063" s="27"/>
      <c r="L7063" s="27"/>
      <c r="M7063" s="1"/>
      <c r="N7063" s="92"/>
      <c r="O7063" s="1"/>
      <c r="P7063" s="46"/>
    </row>
    <row r="7064" spans="1:16" ht="16.5" customHeight="1">
      <c r="A7064" s="43"/>
      <c r="B7064" s="1"/>
      <c r="C7064" s="1"/>
      <c r="D7064" s="1"/>
      <c r="E7064" s="1"/>
      <c r="F7064" s="1"/>
      <c r="G7064" s="1"/>
      <c r="H7064" s="1"/>
      <c r="I7064" s="32"/>
      <c r="J7064" s="32"/>
      <c r="K7064" s="27"/>
      <c r="L7064" s="27"/>
      <c r="M7064" s="1"/>
      <c r="N7064" s="92"/>
      <c r="O7064" s="1"/>
      <c r="P7064" s="46"/>
    </row>
    <row r="7065" spans="1:16" ht="16.5" customHeight="1">
      <c r="A7065" s="43"/>
      <c r="B7065" s="1"/>
      <c r="C7065" s="1"/>
      <c r="D7065" s="1"/>
      <c r="E7065" s="1"/>
      <c r="F7065" s="1"/>
      <c r="G7065" s="1"/>
      <c r="H7065" s="1"/>
      <c r="I7065" s="32"/>
      <c r="J7065" s="32"/>
      <c r="K7065" s="27"/>
      <c r="L7065" s="27"/>
      <c r="M7065" s="1"/>
      <c r="N7065" s="92"/>
      <c r="O7065" s="1"/>
      <c r="P7065" s="46"/>
    </row>
    <row r="7066" spans="1:16" ht="16.5" customHeight="1">
      <c r="A7066" s="43"/>
      <c r="B7066" s="1"/>
      <c r="C7066" s="1"/>
      <c r="D7066" s="1"/>
      <c r="E7066" s="1"/>
      <c r="F7066" s="1"/>
      <c r="G7066" s="1"/>
      <c r="H7066" s="1"/>
      <c r="I7066" s="32"/>
      <c r="J7066" s="32"/>
      <c r="K7066" s="27"/>
      <c r="L7066" s="27"/>
      <c r="M7066" s="1"/>
      <c r="N7066" s="92"/>
      <c r="O7066" s="1"/>
      <c r="P7066" s="46"/>
    </row>
    <row r="7067" spans="1:16" ht="16.5" customHeight="1">
      <c r="A7067" s="43"/>
      <c r="B7067" s="1"/>
      <c r="C7067" s="1"/>
      <c r="D7067" s="1"/>
      <c r="E7067" s="1"/>
      <c r="F7067" s="1"/>
      <c r="G7067" s="1"/>
      <c r="H7067" s="1"/>
      <c r="I7067" s="32"/>
      <c r="J7067" s="32"/>
      <c r="K7067" s="27"/>
      <c r="L7067" s="27"/>
      <c r="M7067" s="1"/>
      <c r="N7067" s="92"/>
      <c r="O7067" s="1"/>
      <c r="P7067" s="46"/>
    </row>
    <row r="7068" spans="1:16" ht="16.5" customHeight="1">
      <c r="A7068" s="43"/>
      <c r="B7068" s="1"/>
      <c r="C7068" s="1"/>
      <c r="D7068" s="1"/>
      <c r="E7068" s="1"/>
      <c r="F7068" s="1"/>
      <c r="G7068" s="1"/>
      <c r="H7068" s="1"/>
      <c r="I7068" s="32"/>
      <c r="J7068" s="32"/>
      <c r="K7068" s="27"/>
      <c r="L7068" s="27"/>
      <c r="M7068" s="1"/>
      <c r="N7068" s="92"/>
      <c r="O7068" s="1"/>
      <c r="P7068" s="46"/>
    </row>
    <row r="7069" spans="1:16" ht="16.5" customHeight="1">
      <c r="A7069" s="43"/>
      <c r="B7069" s="1"/>
      <c r="C7069" s="1"/>
      <c r="D7069" s="1"/>
      <c r="E7069" s="1"/>
      <c r="F7069" s="1"/>
      <c r="G7069" s="1"/>
      <c r="H7069" s="1"/>
      <c r="I7069" s="32"/>
      <c r="J7069" s="32"/>
      <c r="K7069" s="27"/>
      <c r="L7069" s="27"/>
      <c r="M7069" s="1"/>
      <c r="N7069" s="92"/>
      <c r="O7069" s="1"/>
      <c r="P7069" s="46"/>
    </row>
    <row r="7070" spans="1:16" ht="16.5" customHeight="1">
      <c r="A7070" s="43"/>
      <c r="B7070" s="1"/>
      <c r="C7070" s="1"/>
      <c r="D7070" s="1"/>
      <c r="E7070" s="1"/>
      <c r="F7070" s="1"/>
      <c r="G7070" s="1"/>
      <c r="H7070" s="1"/>
      <c r="I7070" s="32"/>
      <c r="J7070" s="32"/>
      <c r="K7070" s="27"/>
      <c r="L7070" s="27"/>
      <c r="M7070" s="1"/>
      <c r="N7070" s="92"/>
      <c r="O7070" s="1"/>
      <c r="P7070" s="46"/>
    </row>
    <row r="7071" spans="1:16" ht="16.5" customHeight="1">
      <c r="A7071" s="43"/>
      <c r="B7071" s="1"/>
      <c r="C7071" s="1"/>
      <c r="D7071" s="1"/>
      <c r="E7071" s="1"/>
      <c r="F7071" s="1"/>
      <c r="G7071" s="1"/>
      <c r="H7071" s="1"/>
      <c r="I7071" s="32"/>
      <c r="J7071" s="32"/>
      <c r="K7071" s="27"/>
      <c r="L7071" s="27"/>
      <c r="M7071" s="1"/>
      <c r="N7071" s="92"/>
      <c r="O7071" s="1"/>
      <c r="P7071" s="46"/>
    </row>
    <row r="7072" spans="1:16" ht="16.5" customHeight="1">
      <c r="A7072" s="43"/>
      <c r="B7072" s="1"/>
      <c r="C7072" s="1"/>
      <c r="D7072" s="1"/>
      <c r="E7072" s="1"/>
      <c r="F7072" s="1"/>
      <c r="G7072" s="1"/>
      <c r="H7072" s="1"/>
      <c r="I7072" s="32"/>
      <c r="J7072" s="32"/>
      <c r="K7072" s="27"/>
      <c r="L7072" s="27"/>
      <c r="M7072" s="1"/>
      <c r="N7072" s="92"/>
      <c r="O7072" s="1"/>
      <c r="P7072" s="46"/>
    </row>
    <row r="7073" spans="1:16" ht="16.5" customHeight="1">
      <c r="A7073" s="43"/>
      <c r="B7073" s="1"/>
      <c r="C7073" s="1"/>
      <c r="D7073" s="1"/>
      <c r="E7073" s="1"/>
      <c r="F7073" s="1"/>
      <c r="G7073" s="1"/>
      <c r="H7073" s="1"/>
      <c r="I7073" s="32"/>
      <c r="J7073" s="32"/>
      <c r="K7073" s="27"/>
      <c r="L7073" s="27"/>
      <c r="M7073" s="1"/>
      <c r="N7073" s="92"/>
      <c r="O7073" s="1"/>
      <c r="P7073" s="46"/>
    </row>
    <row r="7074" spans="1:16" ht="16.5" customHeight="1">
      <c r="A7074" s="43"/>
      <c r="B7074" s="1"/>
      <c r="C7074" s="1"/>
      <c r="D7074" s="1"/>
      <c r="E7074" s="1"/>
      <c r="F7074" s="1"/>
      <c r="G7074" s="1"/>
      <c r="H7074" s="1"/>
      <c r="I7074" s="32"/>
      <c r="J7074" s="32"/>
      <c r="K7074" s="27"/>
      <c r="L7074" s="27"/>
      <c r="M7074" s="1"/>
      <c r="N7074" s="92"/>
      <c r="O7074" s="1"/>
      <c r="P7074" s="46"/>
    </row>
    <row r="7075" spans="1:16" ht="16.5" customHeight="1">
      <c r="A7075" s="43"/>
      <c r="B7075" s="1"/>
      <c r="C7075" s="1"/>
      <c r="D7075" s="1"/>
      <c r="E7075" s="1"/>
      <c r="F7075" s="1"/>
      <c r="G7075" s="1"/>
      <c r="H7075" s="1"/>
      <c r="I7075" s="32"/>
      <c r="J7075" s="32"/>
      <c r="K7075" s="27"/>
      <c r="L7075" s="27"/>
      <c r="M7075" s="1"/>
      <c r="N7075" s="92"/>
      <c r="O7075" s="1"/>
      <c r="P7075" s="46"/>
    </row>
    <row r="7076" spans="1:16" ht="16.5" customHeight="1">
      <c r="A7076" s="43"/>
      <c r="B7076" s="1"/>
      <c r="C7076" s="1"/>
      <c r="D7076" s="1"/>
      <c r="E7076" s="1"/>
      <c r="F7076" s="1"/>
      <c r="G7076" s="1"/>
      <c r="H7076" s="1"/>
      <c r="I7076" s="32"/>
      <c r="J7076" s="32"/>
      <c r="K7076" s="27"/>
      <c r="L7076" s="27"/>
      <c r="M7076" s="1"/>
      <c r="N7076" s="92"/>
      <c r="O7076" s="1"/>
      <c r="P7076" s="46"/>
    </row>
    <row r="7077" spans="1:16" ht="16.5" customHeight="1">
      <c r="A7077" s="43"/>
      <c r="B7077" s="1"/>
      <c r="C7077" s="1"/>
      <c r="D7077" s="1"/>
      <c r="E7077" s="1"/>
      <c r="F7077" s="1"/>
      <c r="G7077" s="1"/>
      <c r="H7077" s="1"/>
      <c r="I7077" s="32"/>
      <c r="J7077" s="32"/>
      <c r="K7077" s="27"/>
      <c r="L7077" s="27"/>
      <c r="M7077" s="1"/>
      <c r="N7077" s="92"/>
      <c r="O7077" s="1"/>
      <c r="P7077" s="46"/>
    </row>
    <row r="7078" spans="1:16" ht="16.5" customHeight="1">
      <c r="A7078" s="43"/>
      <c r="B7078" s="1"/>
      <c r="C7078" s="1"/>
      <c r="D7078" s="1"/>
      <c r="E7078" s="1"/>
      <c r="F7078" s="1"/>
      <c r="G7078" s="1"/>
      <c r="H7078" s="1"/>
      <c r="I7078" s="32"/>
      <c r="J7078" s="32"/>
      <c r="K7078" s="27"/>
      <c r="L7078" s="27"/>
      <c r="M7078" s="1"/>
      <c r="N7078" s="92"/>
      <c r="O7078" s="1"/>
      <c r="P7078" s="46"/>
    </row>
    <row r="7079" spans="1:16" ht="16.5" customHeight="1">
      <c r="A7079" s="43"/>
      <c r="B7079" s="1"/>
      <c r="C7079" s="1"/>
      <c r="D7079" s="1"/>
      <c r="E7079" s="1"/>
      <c r="F7079" s="1"/>
      <c r="G7079" s="1"/>
      <c r="H7079" s="1"/>
      <c r="I7079" s="32"/>
      <c r="J7079" s="32"/>
      <c r="K7079" s="27"/>
      <c r="L7079" s="27"/>
      <c r="M7079" s="1"/>
      <c r="N7079" s="92"/>
      <c r="O7079" s="1"/>
      <c r="P7079" s="46"/>
    </row>
    <row r="7080" spans="1:16" ht="16.5" customHeight="1">
      <c r="A7080" s="43"/>
      <c r="B7080" s="1"/>
      <c r="C7080" s="1"/>
      <c r="D7080" s="1"/>
      <c r="E7080" s="1"/>
      <c r="F7080" s="1"/>
      <c r="G7080" s="1"/>
      <c r="H7080" s="1"/>
      <c r="I7080" s="32"/>
      <c r="J7080" s="32"/>
      <c r="K7080" s="27"/>
      <c r="L7080" s="27"/>
      <c r="M7080" s="1"/>
      <c r="N7080" s="92"/>
      <c r="O7080" s="1"/>
      <c r="P7080" s="46"/>
    </row>
    <row r="7081" spans="1:16" ht="16.5" customHeight="1">
      <c r="A7081" s="43"/>
      <c r="B7081" s="1"/>
      <c r="C7081" s="1"/>
      <c r="D7081" s="1"/>
      <c r="E7081" s="1"/>
      <c r="F7081" s="1"/>
      <c r="G7081" s="1"/>
      <c r="H7081" s="1"/>
      <c r="I7081" s="32"/>
      <c r="J7081" s="32"/>
      <c r="K7081" s="27"/>
      <c r="L7081" s="27"/>
      <c r="M7081" s="1"/>
      <c r="N7081" s="92"/>
      <c r="O7081" s="1"/>
      <c r="P7081" s="46"/>
    </row>
    <row r="7082" spans="1:16" ht="16.5" customHeight="1">
      <c r="A7082" s="43"/>
      <c r="B7082" s="1"/>
      <c r="C7082" s="1"/>
      <c r="D7082" s="1"/>
      <c r="E7082" s="1"/>
      <c r="F7082" s="1"/>
      <c r="G7082" s="1"/>
      <c r="H7082" s="1"/>
      <c r="I7082" s="32"/>
      <c r="J7082" s="32"/>
      <c r="K7082" s="27"/>
      <c r="L7082" s="27"/>
      <c r="M7082" s="1"/>
      <c r="N7082" s="92"/>
      <c r="O7082" s="1"/>
      <c r="P7082" s="46"/>
    </row>
    <row r="7083" spans="1:16" ht="16.5" customHeight="1">
      <c r="A7083" s="43"/>
      <c r="B7083" s="1"/>
      <c r="C7083" s="1"/>
      <c r="D7083" s="1"/>
      <c r="E7083" s="1"/>
      <c r="F7083" s="1"/>
      <c r="G7083" s="1"/>
      <c r="H7083" s="1"/>
      <c r="I7083" s="32"/>
      <c r="J7083" s="32"/>
      <c r="K7083" s="27"/>
      <c r="L7083" s="27"/>
      <c r="M7083" s="1"/>
      <c r="N7083" s="92"/>
      <c r="O7083" s="1"/>
      <c r="P7083" s="46"/>
    </row>
    <row r="7084" spans="1:16" ht="16.5" customHeight="1">
      <c r="A7084" s="43"/>
      <c r="B7084" s="1"/>
      <c r="C7084" s="1"/>
      <c r="D7084" s="1"/>
      <c r="E7084" s="1"/>
      <c r="F7084" s="1"/>
      <c r="G7084" s="1"/>
      <c r="H7084" s="1"/>
      <c r="I7084" s="32"/>
      <c r="J7084" s="32"/>
      <c r="K7084" s="27"/>
      <c r="L7084" s="27"/>
      <c r="M7084" s="1"/>
      <c r="N7084" s="92"/>
      <c r="O7084" s="1"/>
      <c r="P7084" s="46"/>
    </row>
    <row r="7085" spans="1:16" ht="16.5" customHeight="1">
      <c r="A7085" s="43"/>
      <c r="B7085" s="1"/>
      <c r="C7085" s="1"/>
      <c r="D7085" s="1"/>
      <c r="E7085" s="1"/>
      <c r="F7085" s="1"/>
      <c r="G7085" s="1"/>
      <c r="H7085" s="1"/>
      <c r="I7085" s="32"/>
      <c r="J7085" s="32"/>
      <c r="K7085" s="27"/>
      <c r="L7085" s="27"/>
      <c r="M7085" s="1"/>
      <c r="N7085" s="92"/>
      <c r="O7085" s="1"/>
      <c r="P7085" s="46"/>
    </row>
    <row r="7086" spans="1:16" ht="16.5" customHeight="1">
      <c r="A7086" s="43"/>
      <c r="B7086" s="1"/>
      <c r="C7086" s="1"/>
      <c r="D7086" s="1"/>
      <c r="E7086" s="1"/>
      <c r="F7086" s="1"/>
      <c r="G7086" s="1"/>
      <c r="H7086" s="1"/>
      <c r="I7086" s="32"/>
      <c r="J7086" s="32"/>
      <c r="K7086" s="27"/>
      <c r="L7086" s="27"/>
      <c r="M7086" s="1"/>
      <c r="N7086" s="92"/>
      <c r="O7086" s="1"/>
      <c r="P7086" s="46"/>
    </row>
    <row r="7087" spans="1:16" ht="16.5" customHeight="1">
      <c r="A7087" s="43"/>
      <c r="B7087" s="1"/>
      <c r="C7087" s="1"/>
      <c r="D7087" s="1"/>
      <c r="E7087" s="1"/>
      <c r="F7087" s="1"/>
      <c r="G7087" s="1"/>
      <c r="H7087" s="1"/>
      <c r="I7087" s="32"/>
      <c r="J7087" s="32"/>
      <c r="K7087" s="27"/>
      <c r="L7087" s="27"/>
      <c r="M7087" s="1"/>
      <c r="N7087" s="92"/>
      <c r="O7087" s="1"/>
      <c r="P7087" s="46"/>
    </row>
    <row r="7088" spans="1:16" ht="16.5" customHeight="1">
      <c r="A7088" s="43"/>
      <c r="B7088" s="1"/>
      <c r="C7088" s="1"/>
      <c r="D7088" s="1"/>
      <c r="E7088" s="1"/>
      <c r="F7088" s="1"/>
      <c r="G7088" s="1"/>
      <c r="H7088" s="1"/>
      <c r="I7088" s="32"/>
      <c r="J7088" s="32"/>
      <c r="K7088" s="27"/>
      <c r="L7088" s="27"/>
      <c r="M7088" s="1"/>
      <c r="N7088" s="92"/>
      <c r="O7088" s="1"/>
      <c r="P7088" s="46"/>
    </row>
    <row r="7089" spans="1:16" ht="16.5" customHeight="1">
      <c r="A7089" s="43"/>
      <c r="B7089" s="1"/>
      <c r="C7089" s="1"/>
      <c r="D7089" s="1"/>
      <c r="E7089" s="1"/>
      <c r="F7089" s="1"/>
      <c r="G7089" s="1"/>
      <c r="H7089" s="1"/>
      <c r="I7089" s="32"/>
      <c r="J7089" s="32"/>
      <c r="K7089" s="27"/>
      <c r="L7089" s="27"/>
      <c r="M7089" s="1"/>
      <c r="N7089" s="92"/>
      <c r="O7089" s="1"/>
      <c r="P7089" s="46"/>
    </row>
    <row r="7090" spans="1:16" ht="16.5" customHeight="1">
      <c r="A7090" s="43"/>
      <c r="B7090" s="1"/>
      <c r="C7090" s="1"/>
      <c r="D7090" s="1"/>
      <c r="E7090" s="1"/>
      <c r="F7090" s="1"/>
      <c r="G7090" s="1"/>
      <c r="H7090" s="1"/>
      <c r="I7090" s="32"/>
      <c r="J7090" s="32"/>
      <c r="K7090" s="27"/>
      <c r="L7090" s="27"/>
      <c r="M7090" s="1"/>
      <c r="N7090" s="92"/>
      <c r="O7090" s="1"/>
      <c r="P7090" s="46"/>
    </row>
    <row r="7091" spans="1:16" ht="16.5" customHeight="1">
      <c r="A7091" s="43"/>
      <c r="B7091" s="1"/>
      <c r="C7091" s="1"/>
      <c r="D7091" s="1"/>
      <c r="E7091" s="1"/>
      <c r="F7091" s="1"/>
      <c r="G7091" s="1"/>
      <c r="H7091" s="1"/>
      <c r="I7091" s="32"/>
      <c r="J7091" s="32"/>
      <c r="K7091" s="27"/>
      <c r="L7091" s="27"/>
      <c r="M7091" s="1"/>
      <c r="N7091" s="92"/>
      <c r="O7091" s="1"/>
      <c r="P7091" s="46"/>
    </row>
    <row r="7092" spans="1:16" ht="16.5" customHeight="1">
      <c r="A7092" s="43"/>
      <c r="B7092" s="1"/>
      <c r="C7092" s="1"/>
      <c r="D7092" s="1"/>
      <c r="E7092" s="1"/>
      <c r="F7092" s="1"/>
      <c r="G7092" s="1"/>
      <c r="H7092" s="1"/>
      <c r="I7092" s="32"/>
      <c r="J7092" s="32"/>
      <c r="K7092" s="27"/>
      <c r="L7092" s="27"/>
      <c r="M7092" s="1"/>
      <c r="N7092" s="92"/>
      <c r="O7092" s="1"/>
      <c r="P7092" s="46"/>
    </row>
    <row r="7093" spans="1:16" ht="16.5" customHeight="1">
      <c r="A7093" s="43"/>
      <c r="B7093" s="1"/>
      <c r="C7093" s="1"/>
      <c r="D7093" s="1"/>
      <c r="E7093" s="1"/>
      <c r="F7093" s="1"/>
      <c r="G7093" s="1"/>
      <c r="H7093" s="1"/>
      <c r="I7093" s="32"/>
      <c r="J7093" s="32"/>
      <c r="K7093" s="27"/>
      <c r="L7093" s="27"/>
      <c r="M7093" s="1"/>
      <c r="N7093" s="92"/>
      <c r="O7093" s="1"/>
      <c r="P7093" s="46"/>
    </row>
    <row r="7094" spans="1:16" ht="16.5" customHeight="1">
      <c r="A7094" s="43"/>
      <c r="B7094" s="1"/>
      <c r="C7094" s="1"/>
      <c r="D7094" s="1"/>
      <c r="E7094" s="1"/>
      <c r="F7094" s="1"/>
      <c r="G7094" s="1"/>
      <c r="H7094" s="1"/>
      <c r="I7094" s="32"/>
      <c r="J7094" s="32"/>
      <c r="K7094" s="27"/>
      <c r="L7094" s="27"/>
      <c r="M7094" s="1"/>
      <c r="N7094" s="92"/>
      <c r="O7094" s="1"/>
      <c r="P7094" s="46"/>
    </row>
    <row r="7095" spans="1:16" ht="16.5" customHeight="1">
      <c r="A7095" s="43"/>
      <c r="B7095" s="1"/>
      <c r="C7095" s="1"/>
      <c r="D7095" s="1"/>
      <c r="E7095" s="1"/>
      <c r="F7095" s="1"/>
      <c r="G7095" s="1"/>
      <c r="H7095" s="1"/>
      <c r="I7095" s="32"/>
      <c r="J7095" s="32"/>
      <c r="K7095" s="27"/>
      <c r="L7095" s="27"/>
      <c r="M7095" s="1"/>
      <c r="N7095" s="92"/>
      <c r="O7095" s="1"/>
      <c r="P7095" s="46"/>
    </row>
    <row r="7096" spans="1:16" ht="16.5" customHeight="1">
      <c r="A7096" s="43"/>
      <c r="B7096" s="1"/>
      <c r="C7096" s="1"/>
      <c r="D7096" s="1"/>
      <c r="E7096" s="1"/>
      <c r="F7096" s="1"/>
      <c r="G7096" s="1"/>
      <c r="H7096" s="1"/>
      <c r="I7096" s="32"/>
      <c r="J7096" s="32"/>
      <c r="K7096" s="27"/>
      <c r="L7096" s="27"/>
      <c r="M7096" s="1"/>
      <c r="N7096" s="92"/>
      <c r="O7096" s="1"/>
      <c r="P7096" s="46"/>
    </row>
    <row r="7097" spans="1:16" ht="16.5" customHeight="1">
      <c r="A7097" s="43"/>
      <c r="B7097" s="1"/>
      <c r="C7097" s="1"/>
      <c r="D7097" s="1"/>
      <c r="E7097" s="1"/>
      <c r="F7097" s="1"/>
      <c r="G7097" s="1"/>
      <c r="H7097" s="1"/>
      <c r="I7097" s="32"/>
      <c r="J7097" s="32"/>
      <c r="K7097" s="27"/>
      <c r="L7097" s="27"/>
      <c r="M7097" s="1"/>
      <c r="N7097" s="92"/>
      <c r="O7097" s="1"/>
      <c r="P7097" s="46"/>
    </row>
    <row r="7098" spans="1:16" ht="16.5" customHeight="1">
      <c r="A7098" s="43"/>
      <c r="B7098" s="1"/>
      <c r="C7098" s="1"/>
      <c r="D7098" s="1"/>
      <c r="E7098" s="1"/>
      <c r="F7098" s="1"/>
      <c r="G7098" s="1"/>
      <c r="H7098" s="1"/>
      <c r="I7098" s="32"/>
      <c r="J7098" s="32"/>
      <c r="K7098" s="27"/>
      <c r="L7098" s="27"/>
      <c r="M7098" s="1"/>
      <c r="N7098" s="92"/>
      <c r="O7098" s="1"/>
      <c r="P7098" s="46"/>
    </row>
    <row r="7099" spans="1:16" ht="16.5" customHeight="1">
      <c r="A7099" s="43"/>
      <c r="B7099" s="1"/>
      <c r="C7099" s="1"/>
      <c r="D7099" s="1"/>
      <c r="E7099" s="1"/>
      <c r="F7099" s="1"/>
      <c r="G7099" s="1"/>
      <c r="H7099" s="1"/>
      <c r="I7099" s="32"/>
      <c r="J7099" s="32"/>
      <c r="K7099" s="27"/>
      <c r="L7099" s="27"/>
      <c r="M7099" s="1"/>
      <c r="N7099" s="92"/>
      <c r="O7099" s="1"/>
      <c r="P7099" s="46"/>
    </row>
    <row r="7100" spans="1:16" ht="16.5" customHeight="1">
      <c r="A7100" s="43"/>
      <c r="B7100" s="1"/>
      <c r="C7100" s="1"/>
      <c r="D7100" s="1"/>
      <c r="E7100" s="1"/>
      <c r="F7100" s="1"/>
      <c r="G7100" s="1"/>
      <c r="H7100" s="1"/>
      <c r="I7100" s="32"/>
      <c r="J7100" s="32"/>
      <c r="K7100" s="27"/>
      <c r="L7100" s="27"/>
      <c r="M7100" s="1"/>
      <c r="N7100" s="92"/>
      <c r="O7100" s="1"/>
      <c r="P7100" s="46"/>
    </row>
    <row r="7101" spans="1:16" ht="16.5" customHeight="1">
      <c r="A7101" s="43"/>
      <c r="B7101" s="1"/>
      <c r="C7101" s="1"/>
      <c r="D7101" s="1"/>
      <c r="E7101" s="1"/>
      <c r="F7101" s="1"/>
      <c r="G7101" s="1"/>
      <c r="H7101" s="1"/>
      <c r="I7101" s="32"/>
      <c r="J7101" s="32"/>
      <c r="K7101" s="27"/>
      <c r="L7101" s="27"/>
      <c r="M7101" s="1"/>
      <c r="N7101" s="92"/>
      <c r="O7101" s="1"/>
      <c r="P7101" s="46"/>
    </row>
    <row r="7102" spans="1:16" ht="16.5" customHeight="1">
      <c r="A7102" s="43"/>
      <c r="B7102" s="1"/>
      <c r="C7102" s="1"/>
      <c r="D7102" s="1"/>
      <c r="E7102" s="1"/>
      <c r="F7102" s="1"/>
      <c r="G7102" s="1"/>
      <c r="H7102" s="1"/>
      <c r="I7102" s="32"/>
      <c r="J7102" s="32"/>
      <c r="K7102" s="27"/>
      <c r="L7102" s="27"/>
      <c r="M7102" s="1"/>
      <c r="N7102" s="92"/>
      <c r="O7102" s="1"/>
      <c r="P7102" s="46"/>
    </row>
    <row r="7103" spans="1:16" ht="16.5" customHeight="1">
      <c r="A7103" s="43"/>
      <c r="B7103" s="1"/>
      <c r="C7103" s="1"/>
      <c r="D7103" s="1"/>
      <c r="E7103" s="1"/>
      <c r="F7103" s="1"/>
      <c r="G7103" s="1"/>
      <c r="H7103" s="1"/>
      <c r="I7103" s="32"/>
      <c r="J7103" s="32"/>
      <c r="K7103" s="27"/>
      <c r="L7103" s="27"/>
      <c r="M7103" s="1"/>
      <c r="N7103" s="92"/>
      <c r="O7103" s="1"/>
      <c r="P7103" s="46"/>
    </row>
    <row r="7104" spans="1:16" ht="16.5" customHeight="1">
      <c r="A7104" s="43"/>
      <c r="B7104" s="1"/>
      <c r="C7104" s="1"/>
      <c r="D7104" s="1"/>
      <c r="E7104" s="1"/>
      <c r="F7104" s="1"/>
      <c r="G7104" s="1"/>
      <c r="H7104" s="1"/>
      <c r="I7104" s="32"/>
      <c r="J7104" s="32"/>
      <c r="K7104" s="27"/>
      <c r="L7104" s="27"/>
      <c r="M7104" s="1"/>
      <c r="N7104" s="92"/>
      <c r="O7104" s="1"/>
      <c r="P7104" s="46"/>
    </row>
    <row r="7105" spans="1:16" ht="16.5" customHeight="1">
      <c r="A7105" s="43"/>
      <c r="B7105" s="1"/>
      <c r="C7105" s="1"/>
      <c r="D7105" s="1"/>
      <c r="E7105" s="1"/>
      <c r="F7105" s="1"/>
      <c r="G7105" s="1"/>
      <c r="H7105" s="1"/>
      <c r="I7105" s="32"/>
      <c r="J7105" s="32"/>
      <c r="K7105" s="27"/>
      <c r="L7105" s="27"/>
      <c r="M7105" s="1"/>
      <c r="N7105" s="92"/>
      <c r="O7105" s="1"/>
      <c r="P7105" s="46"/>
    </row>
    <row r="7106" spans="1:16" ht="16.5" customHeight="1">
      <c r="A7106" s="43"/>
      <c r="B7106" s="1"/>
      <c r="C7106" s="1"/>
      <c r="D7106" s="1"/>
      <c r="E7106" s="1"/>
      <c r="F7106" s="1"/>
      <c r="G7106" s="1"/>
      <c r="H7106" s="1"/>
      <c r="I7106" s="32"/>
      <c r="J7106" s="32"/>
      <c r="K7106" s="27"/>
      <c r="L7106" s="27"/>
      <c r="M7106" s="1"/>
      <c r="N7106" s="92"/>
      <c r="O7106" s="1"/>
      <c r="P7106" s="46"/>
    </row>
    <row r="7107" spans="1:16" ht="16.5" customHeight="1">
      <c r="A7107" s="43"/>
      <c r="B7107" s="1"/>
      <c r="C7107" s="1"/>
      <c r="D7107" s="1"/>
      <c r="E7107" s="1"/>
      <c r="F7107" s="1"/>
      <c r="G7107" s="1"/>
      <c r="H7107" s="1"/>
      <c r="I7107" s="32"/>
      <c r="J7107" s="32"/>
      <c r="K7107" s="27"/>
      <c r="L7107" s="27"/>
      <c r="M7107" s="1"/>
      <c r="N7107" s="92"/>
      <c r="O7107" s="1"/>
      <c r="P7107" s="46"/>
    </row>
    <row r="7108" spans="1:16" ht="16.5" customHeight="1">
      <c r="A7108" s="43"/>
      <c r="B7108" s="1"/>
      <c r="C7108" s="1"/>
      <c r="D7108" s="1"/>
      <c r="E7108" s="1"/>
      <c r="F7108" s="1"/>
      <c r="G7108" s="1"/>
      <c r="H7108" s="1"/>
      <c r="I7108" s="32"/>
      <c r="J7108" s="32"/>
      <c r="K7108" s="27"/>
      <c r="L7108" s="27"/>
      <c r="M7108" s="1"/>
      <c r="N7108" s="92"/>
      <c r="O7108" s="1"/>
      <c r="P7108" s="46"/>
    </row>
    <row r="7109" spans="1:16" ht="16.5" customHeight="1">
      <c r="A7109" s="43"/>
      <c r="B7109" s="1"/>
      <c r="C7109" s="1"/>
      <c r="D7109" s="1"/>
      <c r="E7109" s="1"/>
      <c r="F7109" s="1"/>
      <c r="G7109" s="1"/>
      <c r="H7109" s="1"/>
      <c r="I7109" s="32"/>
      <c r="J7109" s="32"/>
      <c r="K7109" s="27"/>
      <c r="L7109" s="27"/>
      <c r="M7109" s="1"/>
      <c r="N7109" s="92"/>
      <c r="O7109" s="1"/>
      <c r="P7109" s="46"/>
    </row>
    <row r="7110" spans="1:16" ht="16.5" customHeight="1">
      <c r="A7110" s="43"/>
      <c r="B7110" s="1"/>
      <c r="C7110" s="1"/>
      <c r="D7110" s="1"/>
      <c r="E7110" s="1"/>
      <c r="F7110" s="1"/>
      <c r="G7110" s="1"/>
      <c r="H7110" s="1"/>
      <c r="I7110" s="32"/>
      <c r="J7110" s="32"/>
      <c r="K7110" s="27"/>
      <c r="L7110" s="27"/>
      <c r="M7110" s="1"/>
      <c r="N7110" s="92"/>
      <c r="O7110" s="1"/>
      <c r="P7110" s="46"/>
    </row>
    <row r="7111" spans="1:16" ht="16.5" customHeight="1">
      <c r="A7111" s="43"/>
      <c r="B7111" s="1"/>
      <c r="C7111" s="1"/>
      <c r="D7111" s="1"/>
      <c r="E7111" s="1"/>
      <c r="F7111" s="1"/>
      <c r="G7111" s="1"/>
      <c r="H7111" s="1"/>
      <c r="I7111" s="32"/>
      <c r="J7111" s="32"/>
      <c r="K7111" s="27"/>
      <c r="L7111" s="27"/>
      <c r="M7111" s="1"/>
      <c r="N7111" s="92"/>
      <c r="O7111" s="1"/>
      <c r="P7111" s="46"/>
    </row>
    <row r="7112" spans="1:16" ht="16.5" customHeight="1">
      <c r="A7112" s="43"/>
      <c r="B7112" s="1"/>
      <c r="C7112" s="1"/>
      <c r="D7112" s="1"/>
      <c r="E7112" s="1"/>
      <c r="F7112" s="1"/>
      <c r="G7112" s="1"/>
      <c r="H7112" s="1"/>
      <c r="I7112" s="32"/>
      <c r="J7112" s="32"/>
      <c r="K7112" s="27"/>
      <c r="L7112" s="27"/>
      <c r="M7112" s="1"/>
      <c r="N7112" s="92"/>
      <c r="O7112" s="1"/>
      <c r="P7112" s="46"/>
    </row>
    <row r="7113" spans="1:16" ht="16.5" customHeight="1">
      <c r="A7113" s="43"/>
      <c r="B7113" s="1"/>
      <c r="C7113" s="1"/>
      <c r="D7113" s="1"/>
      <c r="E7113" s="1"/>
      <c r="F7113" s="1"/>
      <c r="G7113" s="1"/>
      <c r="H7113" s="1"/>
      <c r="I7113" s="32"/>
      <c r="J7113" s="32"/>
      <c r="K7113" s="27"/>
      <c r="L7113" s="27"/>
      <c r="M7113" s="1"/>
      <c r="N7113" s="92"/>
      <c r="O7113" s="1"/>
      <c r="P7113" s="46"/>
    </row>
    <row r="7114" spans="1:16" ht="16.5" customHeight="1">
      <c r="A7114" s="43"/>
      <c r="B7114" s="1"/>
      <c r="C7114" s="1"/>
      <c r="D7114" s="1"/>
      <c r="E7114" s="1"/>
      <c r="F7114" s="1"/>
      <c r="G7114" s="1"/>
      <c r="H7114" s="1"/>
      <c r="I7114" s="32"/>
      <c r="J7114" s="32"/>
      <c r="K7114" s="27"/>
      <c r="L7114" s="27"/>
      <c r="M7114" s="1"/>
      <c r="N7114" s="92"/>
      <c r="O7114" s="1"/>
      <c r="P7114" s="46"/>
    </row>
    <row r="7115" spans="1:16" ht="16.5" customHeight="1">
      <c r="A7115" s="43"/>
      <c r="B7115" s="1"/>
      <c r="C7115" s="1"/>
      <c r="D7115" s="1"/>
      <c r="E7115" s="1"/>
      <c r="F7115" s="1"/>
      <c r="G7115" s="1"/>
      <c r="H7115" s="1"/>
      <c r="I7115" s="32"/>
      <c r="J7115" s="32"/>
      <c r="K7115" s="27"/>
      <c r="L7115" s="27"/>
      <c r="M7115" s="1"/>
      <c r="N7115" s="92"/>
      <c r="O7115" s="1"/>
      <c r="P7115" s="46"/>
    </row>
    <row r="7116" spans="1:16" ht="16.5" customHeight="1">
      <c r="A7116" s="43"/>
      <c r="B7116" s="1"/>
      <c r="C7116" s="1"/>
      <c r="D7116" s="1"/>
      <c r="E7116" s="1"/>
      <c r="F7116" s="1"/>
      <c r="G7116" s="1"/>
      <c r="H7116" s="1"/>
      <c r="I7116" s="32"/>
      <c r="J7116" s="32"/>
      <c r="K7116" s="27"/>
      <c r="L7116" s="27"/>
      <c r="M7116" s="1"/>
      <c r="N7116" s="92"/>
      <c r="O7116" s="1"/>
      <c r="P7116" s="46"/>
    </row>
    <row r="7117" spans="1:16" ht="16.5" customHeight="1">
      <c r="A7117" s="43"/>
      <c r="B7117" s="1"/>
      <c r="C7117" s="1"/>
      <c r="D7117" s="1"/>
      <c r="E7117" s="1"/>
      <c r="F7117" s="1"/>
      <c r="G7117" s="1"/>
      <c r="H7117" s="1"/>
      <c r="I7117" s="32"/>
      <c r="J7117" s="32"/>
      <c r="K7117" s="27"/>
      <c r="L7117" s="27"/>
      <c r="M7117" s="1"/>
      <c r="N7117" s="92"/>
      <c r="O7117" s="1"/>
      <c r="P7117" s="46"/>
    </row>
    <row r="7118" spans="1:16" ht="16.5" customHeight="1">
      <c r="A7118" s="43"/>
      <c r="B7118" s="1"/>
      <c r="C7118" s="1"/>
      <c r="D7118" s="1"/>
      <c r="E7118" s="1"/>
      <c r="F7118" s="1"/>
      <c r="G7118" s="1"/>
      <c r="H7118" s="1"/>
      <c r="I7118" s="32"/>
      <c r="J7118" s="32"/>
      <c r="K7118" s="27"/>
      <c r="L7118" s="27"/>
      <c r="M7118" s="1"/>
      <c r="N7118" s="92"/>
      <c r="O7118" s="1"/>
      <c r="P7118" s="46"/>
    </row>
    <row r="7119" spans="1:16" ht="16.5" customHeight="1">
      <c r="A7119" s="43"/>
      <c r="B7119" s="1"/>
      <c r="C7119" s="1"/>
      <c r="D7119" s="1"/>
      <c r="E7119" s="1"/>
      <c r="F7119" s="1"/>
      <c r="G7119" s="1"/>
      <c r="H7119" s="1"/>
      <c r="I7119" s="32"/>
      <c r="J7119" s="32"/>
      <c r="K7119" s="27"/>
      <c r="L7119" s="27"/>
      <c r="M7119" s="1"/>
      <c r="N7119" s="92"/>
      <c r="O7119" s="1"/>
      <c r="P7119" s="46"/>
    </row>
    <row r="7120" spans="1:16" ht="16.5" customHeight="1">
      <c r="A7120" s="43"/>
      <c r="B7120" s="1"/>
      <c r="C7120" s="1"/>
      <c r="D7120" s="1"/>
      <c r="E7120" s="1"/>
      <c r="F7120" s="1"/>
      <c r="G7120" s="1"/>
      <c r="H7120" s="1"/>
      <c r="I7120" s="32"/>
      <c r="J7120" s="32"/>
      <c r="K7120" s="27"/>
      <c r="L7120" s="27"/>
      <c r="M7120" s="1"/>
      <c r="N7120" s="92"/>
      <c r="O7120" s="1"/>
      <c r="P7120" s="46"/>
    </row>
    <row r="7121" spans="1:16" ht="16.5" customHeight="1">
      <c r="A7121" s="43"/>
      <c r="B7121" s="1"/>
      <c r="C7121" s="1"/>
      <c r="D7121" s="1"/>
      <c r="E7121" s="1"/>
      <c r="F7121" s="1"/>
      <c r="G7121" s="1"/>
      <c r="H7121" s="1"/>
      <c r="I7121" s="32"/>
      <c r="J7121" s="32"/>
      <c r="K7121" s="27"/>
      <c r="L7121" s="27"/>
      <c r="M7121" s="1"/>
      <c r="N7121" s="92"/>
      <c r="O7121" s="1"/>
      <c r="P7121" s="46"/>
    </row>
    <row r="7122" spans="1:16" ht="16.5" customHeight="1">
      <c r="A7122" s="43"/>
      <c r="B7122" s="1"/>
      <c r="C7122" s="1"/>
      <c r="D7122" s="1"/>
      <c r="E7122" s="1"/>
      <c r="F7122" s="1"/>
      <c r="G7122" s="1"/>
      <c r="H7122" s="1"/>
      <c r="I7122" s="32"/>
      <c r="J7122" s="32"/>
      <c r="K7122" s="27"/>
      <c r="L7122" s="27"/>
      <c r="M7122" s="1"/>
      <c r="N7122" s="92"/>
      <c r="O7122" s="1"/>
      <c r="P7122" s="46"/>
    </row>
    <row r="7123" spans="1:16" ht="16.5" customHeight="1">
      <c r="A7123" s="43"/>
      <c r="B7123" s="1"/>
      <c r="C7123" s="1"/>
      <c r="D7123" s="1"/>
      <c r="E7123" s="1"/>
      <c r="F7123" s="1"/>
      <c r="G7123" s="1"/>
      <c r="H7123" s="1"/>
      <c r="I7123" s="32"/>
      <c r="J7123" s="32"/>
      <c r="K7123" s="27"/>
      <c r="L7123" s="27"/>
      <c r="M7123" s="1"/>
      <c r="N7123" s="92"/>
      <c r="O7123" s="1"/>
      <c r="P7123" s="46"/>
    </row>
    <row r="7124" spans="1:16" ht="16.5" customHeight="1">
      <c r="A7124" s="43"/>
      <c r="B7124" s="1"/>
      <c r="C7124" s="1"/>
      <c r="D7124" s="1"/>
      <c r="E7124" s="1"/>
      <c r="F7124" s="1"/>
      <c r="G7124" s="1"/>
      <c r="H7124" s="1"/>
      <c r="I7124" s="32"/>
      <c r="J7124" s="32"/>
      <c r="K7124" s="27"/>
      <c r="L7124" s="27"/>
      <c r="M7124" s="1"/>
      <c r="N7124" s="92"/>
      <c r="O7124" s="1"/>
      <c r="P7124" s="46"/>
    </row>
    <row r="7125" spans="1:16" ht="16.5" customHeight="1">
      <c r="A7125" s="43"/>
      <c r="B7125" s="1"/>
      <c r="C7125" s="1"/>
      <c r="D7125" s="1"/>
      <c r="E7125" s="1"/>
      <c r="F7125" s="1"/>
      <c r="G7125" s="1"/>
      <c r="H7125" s="1"/>
      <c r="I7125" s="32"/>
      <c r="J7125" s="32"/>
      <c r="K7125" s="27"/>
      <c r="L7125" s="27"/>
      <c r="M7125" s="1"/>
      <c r="N7125" s="92"/>
      <c r="O7125" s="1"/>
      <c r="P7125" s="46"/>
    </row>
    <row r="7126" spans="1:16" ht="16.5" customHeight="1">
      <c r="A7126" s="43"/>
      <c r="B7126" s="1"/>
      <c r="C7126" s="1"/>
      <c r="D7126" s="1"/>
      <c r="E7126" s="1"/>
      <c r="F7126" s="1"/>
      <c r="G7126" s="1"/>
      <c r="H7126" s="1"/>
      <c r="I7126" s="32"/>
      <c r="J7126" s="32"/>
      <c r="K7126" s="27"/>
      <c r="L7126" s="27"/>
      <c r="M7126" s="1"/>
      <c r="N7126" s="92"/>
      <c r="O7126" s="1"/>
      <c r="P7126" s="46"/>
    </row>
    <row r="7127" spans="1:16" ht="16.5" customHeight="1">
      <c r="A7127" s="43"/>
      <c r="B7127" s="1"/>
      <c r="C7127" s="1"/>
      <c r="D7127" s="1"/>
      <c r="E7127" s="1"/>
      <c r="F7127" s="1"/>
      <c r="G7127" s="1"/>
      <c r="H7127" s="1"/>
      <c r="I7127" s="32"/>
      <c r="J7127" s="32"/>
      <c r="K7127" s="27"/>
      <c r="L7127" s="27"/>
      <c r="M7127" s="1"/>
      <c r="N7127" s="92"/>
      <c r="O7127" s="1"/>
      <c r="P7127" s="46"/>
    </row>
    <row r="7128" spans="1:16" ht="16.5" customHeight="1">
      <c r="A7128" s="43"/>
      <c r="B7128" s="1"/>
      <c r="C7128" s="1"/>
      <c r="D7128" s="1"/>
      <c r="E7128" s="1"/>
      <c r="F7128" s="1"/>
      <c r="G7128" s="1"/>
      <c r="H7128" s="1"/>
      <c r="I7128" s="32"/>
      <c r="J7128" s="32"/>
      <c r="K7128" s="27"/>
      <c r="L7128" s="27"/>
      <c r="M7128" s="1"/>
      <c r="N7128" s="92"/>
      <c r="O7128" s="1"/>
      <c r="P7128" s="46"/>
    </row>
    <row r="7129" spans="1:16" ht="16.5" customHeight="1">
      <c r="A7129" s="43"/>
      <c r="B7129" s="1"/>
      <c r="C7129" s="1"/>
      <c r="D7129" s="1"/>
      <c r="E7129" s="1"/>
      <c r="F7129" s="1"/>
      <c r="G7129" s="1"/>
      <c r="H7129" s="1"/>
      <c r="I7129" s="32"/>
      <c r="J7129" s="32"/>
      <c r="K7129" s="27"/>
      <c r="L7129" s="27"/>
      <c r="M7129" s="1"/>
      <c r="N7129" s="92"/>
      <c r="O7129" s="1"/>
      <c r="P7129" s="46"/>
    </row>
    <row r="7130" spans="1:16" ht="16.5" customHeight="1">
      <c r="A7130" s="43"/>
      <c r="B7130" s="1"/>
      <c r="C7130" s="1"/>
      <c r="D7130" s="1"/>
      <c r="E7130" s="1"/>
      <c r="F7130" s="1"/>
      <c r="G7130" s="1"/>
      <c r="H7130" s="1"/>
      <c r="I7130" s="32"/>
      <c r="J7130" s="32"/>
      <c r="K7130" s="27"/>
      <c r="L7130" s="27"/>
      <c r="M7130" s="1"/>
      <c r="N7130" s="92"/>
      <c r="O7130" s="1"/>
      <c r="P7130" s="46"/>
    </row>
    <row r="7131" spans="1:16" ht="16.5" customHeight="1">
      <c r="A7131" s="43"/>
      <c r="B7131" s="1"/>
      <c r="C7131" s="1"/>
      <c r="D7131" s="1"/>
      <c r="E7131" s="1"/>
      <c r="F7131" s="1"/>
      <c r="G7131" s="1"/>
      <c r="H7131" s="1"/>
      <c r="I7131" s="32"/>
      <c r="J7131" s="32"/>
      <c r="K7131" s="27"/>
      <c r="L7131" s="27"/>
      <c r="M7131" s="1"/>
      <c r="N7131" s="92"/>
      <c r="O7131" s="1"/>
      <c r="P7131" s="46"/>
    </row>
    <row r="7132" spans="1:16" ht="16.5" customHeight="1">
      <c r="A7132" s="43"/>
      <c r="B7132" s="1"/>
      <c r="C7132" s="1"/>
      <c r="D7132" s="1"/>
      <c r="E7132" s="1"/>
      <c r="F7132" s="1"/>
      <c r="G7132" s="1"/>
      <c r="H7132" s="1"/>
      <c r="I7132" s="32"/>
      <c r="J7132" s="32"/>
      <c r="K7132" s="27"/>
      <c r="L7132" s="27"/>
      <c r="M7132" s="1"/>
      <c r="N7132" s="92"/>
      <c r="O7132" s="1"/>
      <c r="P7132" s="46"/>
    </row>
    <row r="7133" spans="1:16" ht="16.5" customHeight="1">
      <c r="A7133" s="43"/>
      <c r="B7133" s="1"/>
      <c r="C7133" s="1"/>
      <c r="D7133" s="1"/>
      <c r="E7133" s="1"/>
      <c r="F7133" s="1"/>
      <c r="G7133" s="1"/>
      <c r="H7133" s="1"/>
      <c r="I7133" s="32"/>
      <c r="J7133" s="32"/>
      <c r="K7133" s="27"/>
      <c r="L7133" s="27"/>
      <c r="M7133" s="1"/>
      <c r="N7133" s="92"/>
      <c r="O7133" s="1"/>
      <c r="P7133" s="46"/>
    </row>
    <row r="7134" spans="1:16" ht="16.5" customHeight="1">
      <c r="A7134" s="43"/>
      <c r="B7134" s="1"/>
      <c r="C7134" s="1"/>
      <c r="D7134" s="1"/>
      <c r="E7134" s="1"/>
      <c r="F7134" s="1"/>
      <c r="G7134" s="1"/>
      <c r="H7134" s="1"/>
      <c r="I7134" s="32"/>
      <c r="J7134" s="32"/>
      <c r="K7134" s="27"/>
      <c r="L7134" s="27"/>
      <c r="M7134" s="1"/>
      <c r="N7134" s="92"/>
      <c r="O7134" s="1"/>
      <c r="P7134" s="46"/>
    </row>
    <row r="7135" spans="1:16" ht="16.5" customHeight="1">
      <c r="A7135" s="43"/>
      <c r="B7135" s="1"/>
      <c r="C7135" s="1"/>
      <c r="D7135" s="1"/>
      <c r="E7135" s="1"/>
      <c r="F7135" s="1"/>
      <c r="G7135" s="1"/>
      <c r="H7135" s="1"/>
      <c r="I7135" s="32"/>
      <c r="J7135" s="32"/>
      <c r="K7135" s="27"/>
      <c r="L7135" s="27"/>
      <c r="M7135" s="1"/>
      <c r="N7135" s="92"/>
      <c r="O7135" s="1"/>
      <c r="P7135" s="46"/>
    </row>
    <row r="7136" spans="1:16" ht="16.5" customHeight="1">
      <c r="A7136" s="43"/>
      <c r="B7136" s="1"/>
      <c r="C7136" s="1"/>
      <c r="D7136" s="1"/>
      <c r="E7136" s="1"/>
      <c r="F7136" s="1"/>
      <c r="G7136" s="1"/>
      <c r="H7136" s="1"/>
      <c r="I7136" s="32"/>
      <c r="J7136" s="32"/>
      <c r="K7136" s="27"/>
      <c r="L7136" s="27"/>
      <c r="M7136" s="1"/>
      <c r="N7136" s="92"/>
      <c r="O7136" s="1"/>
      <c r="P7136" s="46"/>
    </row>
    <row r="7137" spans="1:16" ht="16.5" customHeight="1">
      <c r="A7137" s="43"/>
      <c r="B7137" s="1"/>
      <c r="C7137" s="1"/>
      <c r="D7137" s="1"/>
      <c r="E7137" s="1"/>
      <c r="F7137" s="1"/>
      <c r="G7137" s="1"/>
      <c r="H7137" s="1"/>
      <c r="I7137" s="32"/>
      <c r="J7137" s="32"/>
      <c r="K7137" s="27"/>
      <c r="L7137" s="27"/>
      <c r="M7137" s="1"/>
      <c r="N7137" s="92"/>
      <c r="O7137" s="1"/>
      <c r="P7137" s="46"/>
    </row>
    <row r="7138" spans="1:16" ht="16.5" customHeight="1">
      <c r="A7138" s="43"/>
      <c r="B7138" s="1"/>
      <c r="C7138" s="1"/>
      <c r="D7138" s="1"/>
      <c r="E7138" s="1"/>
      <c r="F7138" s="1"/>
      <c r="G7138" s="1"/>
      <c r="H7138" s="1"/>
      <c r="I7138" s="32"/>
      <c r="J7138" s="32"/>
      <c r="K7138" s="27"/>
      <c r="L7138" s="27"/>
      <c r="M7138" s="1"/>
      <c r="N7138" s="92"/>
      <c r="O7138" s="1"/>
      <c r="P7138" s="46"/>
    </row>
    <row r="7139" spans="1:16" ht="16.5" customHeight="1">
      <c r="A7139" s="43"/>
      <c r="B7139" s="1"/>
      <c r="C7139" s="1"/>
      <c r="D7139" s="1"/>
      <c r="E7139" s="1"/>
      <c r="F7139" s="1"/>
      <c r="G7139" s="1"/>
      <c r="H7139" s="1"/>
      <c r="I7139" s="32"/>
      <c r="J7139" s="32"/>
      <c r="K7139" s="27"/>
      <c r="L7139" s="27"/>
      <c r="M7139" s="1"/>
      <c r="N7139" s="92"/>
      <c r="O7139" s="1"/>
      <c r="P7139" s="46"/>
    </row>
    <row r="7140" spans="1:16" ht="16.5" customHeight="1">
      <c r="A7140" s="43"/>
      <c r="B7140" s="1"/>
      <c r="C7140" s="1"/>
      <c r="D7140" s="1"/>
      <c r="E7140" s="1"/>
      <c r="F7140" s="1"/>
      <c r="G7140" s="1"/>
      <c r="H7140" s="1"/>
      <c r="I7140" s="32"/>
      <c r="J7140" s="32"/>
      <c r="K7140" s="27"/>
      <c r="L7140" s="27"/>
      <c r="M7140" s="1"/>
      <c r="N7140" s="92"/>
      <c r="O7140" s="1"/>
      <c r="P7140" s="46"/>
    </row>
    <row r="7141" spans="1:16" ht="16.5" customHeight="1">
      <c r="A7141" s="43"/>
      <c r="B7141" s="1"/>
      <c r="C7141" s="1"/>
      <c r="D7141" s="1"/>
      <c r="E7141" s="1"/>
      <c r="F7141" s="1"/>
      <c r="G7141" s="1"/>
      <c r="H7141" s="1"/>
      <c r="I7141" s="32"/>
      <c r="J7141" s="32"/>
      <c r="K7141" s="27"/>
      <c r="L7141" s="27"/>
      <c r="M7141" s="1"/>
      <c r="N7141" s="92"/>
      <c r="O7141" s="1"/>
      <c r="P7141" s="46"/>
    </row>
    <row r="7142" spans="1:16" ht="16.5" customHeight="1">
      <c r="A7142" s="43"/>
      <c r="B7142" s="1"/>
      <c r="C7142" s="1"/>
      <c r="D7142" s="1"/>
      <c r="E7142" s="1"/>
      <c r="F7142" s="1"/>
      <c r="G7142" s="1"/>
      <c r="H7142" s="1"/>
      <c r="I7142" s="32"/>
      <c r="J7142" s="32"/>
      <c r="K7142" s="27"/>
      <c r="L7142" s="27"/>
      <c r="M7142" s="1"/>
      <c r="N7142" s="92"/>
      <c r="O7142" s="1"/>
      <c r="P7142" s="46"/>
    </row>
    <row r="7143" spans="1:16" ht="16.5" customHeight="1">
      <c r="A7143" s="43"/>
      <c r="B7143" s="1"/>
      <c r="C7143" s="1"/>
      <c r="D7143" s="1"/>
      <c r="E7143" s="1"/>
      <c r="F7143" s="1"/>
      <c r="G7143" s="1"/>
      <c r="H7143" s="1"/>
      <c r="I7143" s="32"/>
      <c r="J7143" s="32"/>
      <c r="K7143" s="27"/>
      <c r="L7143" s="27"/>
      <c r="M7143" s="1"/>
      <c r="N7143" s="92"/>
      <c r="O7143" s="1"/>
      <c r="P7143" s="46"/>
    </row>
    <row r="7144" spans="1:16" ht="16.5" customHeight="1">
      <c r="A7144" s="43"/>
      <c r="B7144" s="1"/>
      <c r="C7144" s="1"/>
      <c r="D7144" s="1"/>
      <c r="E7144" s="1"/>
      <c r="F7144" s="1"/>
      <c r="G7144" s="1"/>
      <c r="H7144" s="1"/>
      <c r="I7144" s="32"/>
      <c r="J7144" s="32"/>
      <c r="K7144" s="27"/>
      <c r="L7144" s="27"/>
      <c r="M7144" s="1"/>
      <c r="N7144" s="92"/>
      <c r="O7144" s="1"/>
      <c r="P7144" s="46"/>
    </row>
    <row r="7145" spans="1:16" ht="16.5" customHeight="1">
      <c r="A7145" s="43"/>
      <c r="B7145" s="1"/>
      <c r="C7145" s="1"/>
      <c r="D7145" s="1"/>
      <c r="E7145" s="1"/>
      <c r="F7145" s="1"/>
      <c r="G7145" s="1"/>
      <c r="H7145" s="1"/>
      <c r="I7145" s="32"/>
      <c r="J7145" s="32"/>
      <c r="K7145" s="27"/>
      <c r="L7145" s="27"/>
      <c r="M7145" s="1"/>
      <c r="N7145" s="92"/>
      <c r="O7145" s="1"/>
      <c r="P7145" s="46"/>
    </row>
    <row r="7146" spans="1:16" ht="16.5" customHeight="1">
      <c r="A7146" s="43"/>
      <c r="B7146" s="1"/>
      <c r="C7146" s="1"/>
      <c r="D7146" s="1"/>
      <c r="E7146" s="1"/>
      <c r="F7146" s="1"/>
      <c r="G7146" s="1"/>
      <c r="H7146" s="1"/>
      <c r="I7146" s="32"/>
      <c r="J7146" s="32"/>
      <c r="K7146" s="27"/>
      <c r="L7146" s="27"/>
      <c r="M7146" s="1"/>
      <c r="N7146" s="92"/>
      <c r="O7146" s="1"/>
      <c r="P7146" s="46"/>
    </row>
    <row r="7147" spans="1:16" ht="16.5" customHeight="1">
      <c r="A7147" s="43"/>
      <c r="B7147" s="1"/>
      <c r="C7147" s="1"/>
      <c r="D7147" s="1"/>
      <c r="E7147" s="1"/>
      <c r="F7147" s="1"/>
      <c r="G7147" s="1"/>
      <c r="H7147" s="1"/>
      <c r="I7147" s="32"/>
      <c r="J7147" s="32"/>
      <c r="K7147" s="27"/>
      <c r="L7147" s="27"/>
      <c r="M7147" s="1"/>
      <c r="N7147" s="92"/>
      <c r="O7147" s="1"/>
      <c r="P7147" s="46"/>
    </row>
    <row r="7148" spans="1:16" ht="16.5" customHeight="1">
      <c r="A7148" s="43"/>
      <c r="B7148" s="1"/>
      <c r="C7148" s="1"/>
      <c r="D7148" s="1"/>
      <c r="E7148" s="1"/>
      <c r="F7148" s="1"/>
      <c r="G7148" s="1"/>
      <c r="H7148" s="1"/>
      <c r="I7148" s="32"/>
      <c r="J7148" s="32"/>
      <c r="K7148" s="27"/>
      <c r="L7148" s="27"/>
      <c r="M7148" s="1"/>
      <c r="N7148" s="92"/>
      <c r="O7148" s="1"/>
      <c r="P7148" s="46"/>
    </row>
    <row r="7149" spans="1:16" ht="16.5" customHeight="1">
      <c r="A7149" s="43"/>
      <c r="B7149" s="1"/>
      <c r="C7149" s="1"/>
      <c r="D7149" s="1"/>
      <c r="E7149" s="1"/>
      <c r="F7149" s="1"/>
      <c r="G7149" s="1"/>
      <c r="H7149" s="1"/>
      <c r="I7149" s="32"/>
      <c r="J7149" s="32"/>
      <c r="K7149" s="27"/>
      <c r="L7149" s="27"/>
      <c r="M7149" s="1"/>
      <c r="N7149" s="92"/>
      <c r="O7149" s="1"/>
      <c r="P7149" s="46"/>
    </row>
    <row r="7150" spans="1:16" ht="16.5" customHeight="1">
      <c r="A7150" s="43"/>
      <c r="B7150" s="1"/>
      <c r="C7150" s="1"/>
      <c r="D7150" s="1"/>
      <c r="E7150" s="1"/>
      <c r="F7150" s="1"/>
      <c r="G7150" s="1"/>
      <c r="H7150" s="1"/>
      <c r="I7150" s="32"/>
      <c r="J7150" s="32"/>
      <c r="K7150" s="27"/>
      <c r="L7150" s="27"/>
      <c r="M7150" s="1"/>
      <c r="N7150" s="92"/>
      <c r="O7150" s="1"/>
      <c r="P7150" s="46"/>
    </row>
    <row r="7151" spans="1:16" ht="16.5" customHeight="1">
      <c r="A7151" s="43"/>
      <c r="B7151" s="1"/>
      <c r="C7151" s="1"/>
      <c r="D7151" s="1"/>
      <c r="E7151" s="1"/>
      <c r="F7151" s="1"/>
      <c r="G7151" s="1"/>
      <c r="H7151" s="1"/>
      <c r="I7151" s="32"/>
      <c r="J7151" s="32"/>
      <c r="K7151" s="27"/>
      <c r="L7151" s="27"/>
      <c r="M7151" s="1"/>
      <c r="N7151" s="92"/>
      <c r="O7151" s="1"/>
      <c r="P7151" s="46"/>
    </row>
    <row r="7152" spans="1:16" ht="16.5" customHeight="1">
      <c r="A7152" s="43"/>
      <c r="B7152" s="1"/>
      <c r="C7152" s="1"/>
      <c r="D7152" s="1"/>
      <c r="E7152" s="1"/>
      <c r="F7152" s="1"/>
      <c r="G7152" s="1"/>
      <c r="H7152" s="1"/>
      <c r="I7152" s="32"/>
      <c r="J7152" s="32"/>
      <c r="K7152" s="27"/>
      <c r="L7152" s="27"/>
      <c r="M7152" s="1"/>
      <c r="N7152" s="92"/>
      <c r="O7152" s="1"/>
      <c r="P7152" s="46"/>
    </row>
    <row r="7153" spans="1:16" ht="16.5" customHeight="1">
      <c r="A7153" s="43"/>
      <c r="B7153" s="1"/>
      <c r="C7153" s="1"/>
      <c r="D7153" s="1"/>
      <c r="E7153" s="1"/>
      <c r="F7153" s="1"/>
      <c r="G7153" s="1"/>
      <c r="H7153" s="1"/>
      <c r="I7153" s="32"/>
      <c r="J7153" s="32"/>
      <c r="K7153" s="27"/>
      <c r="L7153" s="27"/>
      <c r="M7153" s="1"/>
      <c r="N7153" s="92"/>
      <c r="O7153" s="1"/>
      <c r="P7153" s="46"/>
    </row>
    <row r="7154" spans="1:16" ht="16.5" customHeight="1">
      <c r="A7154" s="43"/>
      <c r="B7154" s="1"/>
      <c r="C7154" s="1"/>
      <c r="D7154" s="1"/>
      <c r="E7154" s="1"/>
      <c r="F7154" s="1"/>
      <c r="G7154" s="1"/>
      <c r="H7154" s="1"/>
      <c r="I7154" s="32"/>
      <c r="J7154" s="32"/>
      <c r="K7154" s="27"/>
      <c r="L7154" s="27"/>
      <c r="M7154" s="1"/>
      <c r="N7154" s="92"/>
      <c r="O7154" s="1"/>
      <c r="P7154" s="46"/>
    </row>
    <row r="7155" spans="1:16" ht="16.5" customHeight="1">
      <c r="A7155" s="43"/>
      <c r="B7155" s="1"/>
      <c r="C7155" s="1"/>
      <c r="D7155" s="1"/>
      <c r="E7155" s="1"/>
      <c r="F7155" s="1"/>
      <c r="G7155" s="1"/>
      <c r="H7155" s="1"/>
      <c r="I7155" s="32"/>
      <c r="J7155" s="32"/>
      <c r="K7155" s="27"/>
      <c r="L7155" s="27"/>
      <c r="M7155" s="1"/>
      <c r="N7155" s="92"/>
      <c r="O7155" s="1"/>
      <c r="P7155" s="46"/>
    </row>
    <row r="7156" spans="1:16" ht="16.5" customHeight="1">
      <c r="A7156" s="43"/>
      <c r="B7156" s="1"/>
      <c r="C7156" s="1"/>
      <c r="D7156" s="1"/>
      <c r="E7156" s="1"/>
      <c r="F7156" s="1"/>
      <c r="G7156" s="1"/>
      <c r="H7156" s="1"/>
      <c r="I7156" s="32"/>
      <c r="J7156" s="32"/>
      <c r="K7156" s="27"/>
      <c r="L7156" s="27"/>
      <c r="M7156" s="1"/>
      <c r="N7156" s="92"/>
      <c r="O7156" s="1"/>
      <c r="P7156" s="46"/>
    </row>
    <row r="7157" spans="1:16" ht="16.5" customHeight="1">
      <c r="A7157" s="43"/>
      <c r="B7157" s="1"/>
      <c r="C7157" s="1"/>
      <c r="D7157" s="1"/>
      <c r="E7157" s="1"/>
      <c r="F7157" s="1"/>
      <c r="G7157" s="1"/>
      <c r="H7157" s="1"/>
      <c r="I7157" s="32"/>
      <c r="J7157" s="32"/>
      <c r="K7157" s="27"/>
      <c r="L7157" s="27"/>
      <c r="M7157" s="1"/>
      <c r="N7157" s="92"/>
      <c r="O7157" s="1"/>
      <c r="P7157" s="46"/>
    </row>
    <row r="7158" spans="1:16" ht="16.5" customHeight="1">
      <c r="A7158" s="43"/>
      <c r="B7158" s="1"/>
      <c r="C7158" s="1"/>
      <c r="D7158" s="1"/>
      <c r="E7158" s="1"/>
      <c r="F7158" s="1"/>
      <c r="G7158" s="1"/>
      <c r="H7158" s="1"/>
      <c r="I7158" s="32"/>
      <c r="J7158" s="32"/>
      <c r="K7158" s="27"/>
      <c r="L7158" s="27"/>
      <c r="M7158" s="1"/>
      <c r="N7158" s="92"/>
      <c r="O7158" s="1"/>
      <c r="P7158" s="46"/>
    </row>
    <row r="7159" spans="1:16" ht="16.5" customHeight="1">
      <c r="A7159" s="43"/>
      <c r="B7159" s="1"/>
      <c r="C7159" s="1"/>
      <c r="D7159" s="1"/>
      <c r="E7159" s="1"/>
      <c r="F7159" s="1"/>
      <c r="G7159" s="1"/>
      <c r="H7159" s="1"/>
      <c r="I7159" s="32"/>
      <c r="J7159" s="32"/>
      <c r="K7159" s="27"/>
      <c r="L7159" s="27"/>
      <c r="M7159" s="1"/>
      <c r="N7159" s="92"/>
      <c r="O7159" s="1"/>
      <c r="P7159" s="46"/>
    </row>
    <row r="7160" spans="1:16" ht="16.5" customHeight="1">
      <c r="A7160" s="43"/>
      <c r="B7160" s="1"/>
      <c r="C7160" s="1"/>
      <c r="D7160" s="1"/>
      <c r="E7160" s="1"/>
      <c r="F7160" s="1"/>
      <c r="G7160" s="1"/>
      <c r="H7160" s="1"/>
      <c r="I7160" s="32"/>
      <c r="J7160" s="32"/>
      <c r="K7160" s="27"/>
      <c r="L7160" s="27"/>
      <c r="M7160" s="1"/>
      <c r="N7160" s="92"/>
      <c r="O7160" s="1"/>
      <c r="P7160" s="46"/>
    </row>
    <row r="7161" spans="1:16" ht="16.5" customHeight="1">
      <c r="A7161" s="43"/>
      <c r="B7161" s="1"/>
      <c r="C7161" s="1"/>
      <c r="D7161" s="1"/>
      <c r="E7161" s="1"/>
      <c r="F7161" s="1"/>
      <c r="G7161" s="1"/>
      <c r="H7161" s="1"/>
      <c r="I7161" s="32"/>
      <c r="J7161" s="32"/>
      <c r="K7161" s="27"/>
      <c r="L7161" s="27"/>
      <c r="M7161" s="1"/>
      <c r="N7161" s="92"/>
      <c r="O7161" s="1"/>
      <c r="P7161" s="46"/>
    </row>
    <row r="7162" spans="1:16" ht="16.5" customHeight="1">
      <c r="A7162" s="43"/>
      <c r="B7162" s="1"/>
      <c r="C7162" s="1"/>
      <c r="D7162" s="1"/>
      <c r="E7162" s="1"/>
      <c r="F7162" s="1"/>
      <c r="G7162" s="1"/>
      <c r="H7162" s="1"/>
      <c r="I7162" s="32"/>
      <c r="J7162" s="32"/>
      <c r="K7162" s="27"/>
      <c r="L7162" s="27"/>
      <c r="M7162" s="1"/>
      <c r="N7162" s="92"/>
      <c r="O7162" s="1"/>
      <c r="P7162" s="46"/>
    </row>
    <row r="7163" spans="1:16" ht="16.5" customHeight="1">
      <c r="A7163" s="43"/>
      <c r="B7163" s="1"/>
      <c r="C7163" s="1"/>
      <c r="D7163" s="1"/>
      <c r="E7163" s="1"/>
      <c r="F7163" s="1"/>
      <c r="G7163" s="1"/>
      <c r="H7163" s="1"/>
      <c r="I7163" s="32"/>
      <c r="J7163" s="32"/>
      <c r="K7163" s="27"/>
      <c r="L7163" s="27"/>
      <c r="M7163" s="1"/>
      <c r="N7163" s="92"/>
      <c r="O7163" s="1"/>
      <c r="P7163" s="46"/>
    </row>
    <row r="7164" spans="1:16" ht="16.5" customHeight="1">
      <c r="A7164" s="43"/>
      <c r="B7164" s="1"/>
      <c r="C7164" s="1"/>
      <c r="D7164" s="1"/>
      <c r="E7164" s="1"/>
      <c r="F7164" s="1"/>
      <c r="G7164" s="1"/>
      <c r="H7164" s="1"/>
      <c r="I7164" s="32"/>
      <c r="J7164" s="32"/>
      <c r="K7164" s="27"/>
      <c r="L7164" s="27"/>
      <c r="M7164" s="1"/>
      <c r="N7164" s="92"/>
      <c r="O7164" s="1"/>
      <c r="P7164" s="46"/>
    </row>
    <row r="7165" spans="1:16" ht="16.5" customHeight="1">
      <c r="A7165" s="43"/>
      <c r="B7165" s="1"/>
      <c r="C7165" s="1"/>
      <c r="D7165" s="1"/>
      <c r="E7165" s="1"/>
      <c r="F7165" s="1"/>
      <c r="G7165" s="1"/>
      <c r="H7165" s="1"/>
      <c r="I7165" s="32"/>
      <c r="J7165" s="32"/>
      <c r="K7165" s="27"/>
      <c r="L7165" s="27"/>
      <c r="M7165" s="1"/>
      <c r="N7165" s="92"/>
      <c r="O7165" s="1"/>
      <c r="P7165" s="46"/>
    </row>
    <row r="7166" spans="1:16" ht="16.5" customHeight="1">
      <c r="A7166" s="43"/>
      <c r="B7166" s="1"/>
      <c r="C7166" s="1"/>
      <c r="D7166" s="1"/>
      <c r="E7166" s="1"/>
      <c r="F7166" s="1"/>
      <c r="G7166" s="1"/>
      <c r="H7166" s="1"/>
      <c r="I7166" s="32"/>
      <c r="J7166" s="32"/>
      <c r="K7166" s="27"/>
      <c r="L7166" s="27"/>
      <c r="M7166" s="1"/>
      <c r="N7166" s="92"/>
      <c r="O7166" s="1"/>
      <c r="P7166" s="46"/>
    </row>
    <row r="7167" spans="1:16" ht="16.5" customHeight="1">
      <c r="A7167" s="43"/>
      <c r="B7167" s="1"/>
      <c r="C7167" s="1"/>
      <c r="D7167" s="1"/>
      <c r="E7167" s="1"/>
      <c r="F7167" s="1"/>
      <c r="G7167" s="1"/>
      <c r="H7167" s="1"/>
      <c r="I7167" s="32"/>
      <c r="J7167" s="32"/>
      <c r="K7167" s="27"/>
      <c r="L7167" s="27"/>
      <c r="M7167" s="1"/>
      <c r="N7167" s="92"/>
      <c r="O7167" s="1"/>
      <c r="P7167" s="46"/>
    </row>
    <row r="7168" spans="1:16" ht="16.5" customHeight="1">
      <c r="A7168" s="43"/>
      <c r="B7168" s="1"/>
      <c r="C7168" s="1"/>
      <c r="D7168" s="1"/>
      <c r="E7168" s="1"/>
      <c r="F7168" s="1"/>
      <c r="G7168" s="1"/>
      <c r="H7168" s="1"/>
      <c r="I7168" s="32"/>
      <c r="J7168" s="32"/>
      <c r="K7168" s="27"/>
      <c r="L7168" s="27"/>
      <c r="M7168" s="1"/>
      <c r="N7168" s="92"/>
      <c r="O7168" s="1"/>
      <c r="P7168" s="46"/>
    </row>
    <row r="7169" spans="1:16" ht="16.5" customHeight="1">
      <c r="A7169" s="43"/>
      <c r="B7169" s="1"/>
      <c r="C7169" s="1"/>
      <c r="D7169" s="1"/>
      <c r="E7169" s="1"/>
      <c r="F7169" s="1"/>
      <c r="G7169" s="1"/>
      <c r="H7169" s="1"/>
      <c r="I7169" s="32"/>
      <c r="J7169" s="32"/>
      <c r="K7169" s="27"/>
      <c r="L7169" s="27"/>
      <c r="M7169" s="1"/>
      <c r="N7169" s="92"/>
      <c r="O7169" s="1"/>
      <c r="P7169" s="46"/>
    </row>
    <row r="7170" spans="1:16" ht="16.5" customHeight="1">
      <c r="A7170" s="43"/>
      <c r="B7170" s="1"/>
      <c r="C7170" s="1"/>
      <c r="D7170" s="1"/>
      <c r="E7170" s="1"/>
      <c r="F7170" s="1"/>
      <c r="G7170" s="1"/>
      <c r="H7170" s="1"/>
      <c r="I7170" s="32"/>
      <c r="J7170" s="32"/>
      <c r="K7170" s="27"/>
      <c r="L7170" s="27"/>
      <c r="M7170" s="1"/>
      <c r="N7170" s="92"/>
      <c r="O7170" s="1"/>
      <c r="P7170" s="46"/>
    </row>
    <row r="7171" spans="1:16" ht="16.5" customHeight="1">
      <c r="A7171" s="43"/>
      <c r="B7171" s="1"/>
      <c r="C7171" s="1"/>
      <c r="D7171" s="1"/>
      <c r="E7171" s="1"/>
      <c r="F7171" s="1"/>
      <c r="G7171" s="1"/>
      <c r="H7171" s="1"/>
      <c r="I7171" s="32"/>
      <c r="J7171" s="32"/>
      <c r="K7171" s="27"/>
      <c r="L7171" s="27"/>
      <c r="M7171" s="1"/>
      <c r="N7171" s="92"/>
      <c r="O7171" s="1"/>
      <c r="P7171" s="46"/>
    </row>
    <row r="7172" spans="1:16" ht="16.5" customHeight="1">
      <c r="A7172" s="43"/>
      <c r="B7172" s="1"/>
      <c r="C7172" s="1"/>
      <c r="D7172" s="1"/>
      <c r="E7172" s="1"/>
      <c r="F7172" s="1"/>
      <c r="G7172" s="1"/>
      <c r="H7172" s="1"/>
      <c r="I7172" s="32"/>
      <c r="J7172" s="32"/>
      <c r="K7172" s="27"/>
      <c r="L7172" s="27"/>
      <c r="M7172" s="1"/>
      <c r="N7172" s="92"/>
      <c r="O7172" s="1"/>
      <c r="P7172" s="46"/>
    </row>
    <row r="7173" spans="1:16" ht="16.5" customHeight="1">
      <c r="A7173" s="43"/>
      <c r="B7173" s="1"/>
      <c r="C7173" s="1"/>
      <c r="D7173" s="1"/>
      <c r="E7173" s="1"/>
      <c r="F7173" s="1"/>
      <c r="G7173" s="1"/>
      <c r="H7173" s="1"/>
      <c r="I7173" s="32"/>
      <c r="J7173" s="32"/>
      <c r="K7173" s="27"/>
      <c r="L7173" s="27"/>
      <c r="M7173" s="1"/>
      <c r="N7173" s="92"/>
      <c r="O7173" s="1"/>
      <c r="P7173" s="46"/>
    </row>
    <row r="7174" spans="1:16" ht="16.5" customHeight="1">
      <c r="A7174" s="43"/>
      <c r="B7174" s="1"/>
      <c r="C7174" s="1"/>
      <c r="D7174" s="1"/>
      <c r="E7174" s="1"/>
      <c r="F7174" s="1"/>
      <c r="G7174" s="1"/>
      <c r="H7174" s="1"/>
      <c r="I7174" s="32"/>
      <c r="J7174" s="32"/>
      <c r="K7174" s="27"/>
      <c r="L7174" s="27"/>
      <c r="M7174" s="1"/>
      <c r="N7174" s="92"/>
      <c r="O7174" s="1"/>
      <c r="P7174" s="46"/>
    </row>
    <row r="7175" spans="1:16" ht="16.5" customHeight="1">
      <c r="A7175" s="43"/>
      <c r="B7175" s="1"/>
      <c r="C7175" s="1"/>
      <c r="D7175" s="1"/>
      <c r="E7175" s="1"/>
      <c r="F7175" s="1"/>
      <c r="G7175" s="1"/>
      <c r="H7175" s="1"/>
      <c r="I7175" s="32"/>
      <c r="J7175" s="32"/>
      <c r="K7175" s="27"/>
      <c r="L7175" s="27"/>
      <c r="M7175" s="1"/>
      <c r="N7175" s="92"/>
      <c r="O7175" s="1"/>
      <c r="P7175" s="46"/>
    </row>
    <row r="7176" spans="1:16" ht="16.5" customHeight="1">
      <c r="A7176" s="43"/>
      <c r="B7176" s="1"/>
      <c r="C7176" s="1"/>
      <c r="D7176" s="1"/>
      <c r="E7176" s="1"/>
      <c r="F7176" s="1"/>
      <c r="G7176" s="1"/>
      <c r="H7176" s="1"/>
      <c r="I7176" s="32"/>
      <c r="J7176" s="32"/>
      <c r="K7176" s="27"/>
      <c r="L7176" s="27"/>
      <c r="M7176" s="1"/>
      <c r="N7176" s="92"/>
      <c r="O7176" s="1"/>
      <c r="P7176" s="46"/>
    </row>
    <row r="7177" spans="1:16" ht="16.5" customHeight="1">
      <c r="A7177" s="43"/>
      <c r="B7177" s="1"/>
      <c r="C7177" s="1"/>
      <c r="D7177" s="1"/>
      <c r="E7177" s="1"/>
      <c r="F7177" s="1"/>
      <c r="G7177" s="1"/>
      <c r="H7177" s="1"/>
      <c r="I7177" s="32"/>
      <c r="J7177" s="32"/>
      <c r="K7177" s="27"/>
      <c r="L7177" s="27"/>
      <c r="M7177" s="1"/>
      <c r="N7177" s="92"/>
      <c r="O7177" s="1"/>
      <c r="P7177" s="46"/>
    </row>
    <row r="7178" spans="1:16" ht="16.5" customHeight="1">
      <c r="A7178" s="43"/>
      <c r="B7178" s="1"/>
      <c r="C7178" s="1"/>
      <c r="D7178" s="1"/>
      <c r="E7178" s="1"/>
      <c r="F7178" s="1"/>
      <c r="G7178" s="1"/>
      <c r="H7178" s="1"/>
      <c r="I7178" s="32"/>
      <c r="J7178" s="32"/>
      <c r="K7178" s="27"/>
      <c r="L7178" s="27"/>
      <c r="M7178" s="1"/>
      <c r="N7178" s="92"/>
      <c r="O7178" s="1"/>
      <c r="P7178" s="46"/>
    </row>
    <row r="7179" spans="1:16" ht="16.5" customHeight="1">
      <c r="A7179" s="43"/>
      <c r="B7179" s="1"/>
      <c r="C7179" s="1"/>
      <c r="D7179" s="1"/>
      <c r="E7179" s="1"/>
      <c r="F7179" s="1"/>
      <c r="G7179" s="1"/>
      <c r="H7179" s="1"/>
      <c r="I7179" s="32"/>
      <c r="J7179" s="32"/>
      <c r="K7179" s="27"/>
      <c r="L7179" s="27"/>
      <c r="M7179" s="1"/>
      <c r="N7179" s="92"/>
      <c r="O7179" s="1"/>
      <c r="P7179" s="46"/>
    </row>
    <row r="7180" spans="1:16" ht="16.5" customHeight="1">
      <c r="A7180" s="43"/>
      <c r="B7180" s="1"/>
      <c r="C7180" s="1"/>
      <c r="D7180" s="1"/>
      <c r="E7180" s="1"/>
      <c r="F7180" s="1"/>
      <c r="G7180" s="1"/>
      <c r="H7180" s="1"/>
      <c r="I7180" s="32"/>
      <c r="J7180" s="32"/>
      <c r="K7180" s="27"/>
      <c r="L7180" s="27"/>
      <c r="M7180" s="1"/>
      <c r="N7180" s="92"/>
      <c r="O7180" s="1"/>
      <c r="P7180" s="46"/>
    </row>
    <row r="7181" spans="1:16" ht="16.5" customHeight="1">
      <c r="A7181" s="43"/>
      <c r="B7181" s="1"/>
      <c r="C7181" s="1"/>
      <c r="D7181" s="1"/>
      <c r="E7181" s="1"/>
      <c r="F7181" s="1"/>
      <c r="G7181" s="1"/>
      <c r="H7181" s="1"/>
      <c r="I7181" s="32"/>
      <c r="J7181" s="32"/>
      <c r="K7181" s="27"/>
      <c r="L7181" s="27"/>
      <c r="M7181" s="1"/>
      <c r="N7181" s="92"/>
      <c r="O7181" s="1"/>
      <c r="P7181" s="46"/>
    </row>
    <row r="7182" spans="1:16" ht="16.5" customHeight="1">
      <c r="A7182" s="43"/>
      <c r="B7182" s="1"/>
      <c r="C7182" s="1"/>
      <c r="D7182" s="1"/>
      <c r="E7182" s="1"/>
      <c r="F7182" s="1"/>
      <c r="G7182" s="1"/>
      <c r="H7182" s="1"/>
      <c r="I7182" s="32"/>
      <c r="J7182" s="32"/>
      <c r="K7182" s="27"/>
      <c r="L7182" s="27"/>
      <c r="M7182" s="1"/>
      <c r="N7182" s="92"/>
      <c r="O7182" s="1"/>
      <c r="P7182" s="46"/>
    </row>
    <row r="7183" spans="1:16" ht="16.5" customHeight="1">
      <c r="A7183" s="43"/>
      <c r="B7183" s="1"/>
      <c r="C7183" s="1"/>
      <c r="D7183" s="1"/>
      <c r="E7183" s="1"/>
      <c r="F7183" s="1"/>
      <c r="G7183" s="1"/>
      <c r="H7183" s="1"/>
      <c r="I7183" s="32"/>
      <c r="J7183" s="32"/>
      <c r="K7183" s="27"/>
      <c r="L7183" s="27"/>
      <c r="M7183" s="1"/>
      <c r="N7183" s="92"/>
      <c r="O7183" s="1"/>
      <c r="P7183" s="46"/>
    </row>
    <row r="7184" spans="1:16" ht="16.5" customHeight="1">
      <c r="A7184" s="43"/>
      <c r="B7184" s="1"/>
      <c r="C7184" s="1"/>
      <c r="D7184" s="1"/>
      <c r="E7184" s="1"/>
      <c r="F7184" s="1"/>
      <c r="G7184" s="1"/>
      <c r="H7184" s="1"/>
      <c r="I7184" s="32"/>
      <c r="J7184" s="32"/>
      <c r="K7184" s="27"/>
      <c r="L7184" s="27"/>
      <c r="M7184" s="1"/>
      <c r="N7184" s="92"/>
      <c r="O7184" s="1"/>
      <c r="P7184" s="46"/>
    </row>
    <row r="7185" spans="1:16" ht="16.5" customHeight="1">
      <c r="A7185" s="43"/>
      <c r="B7185" s="1"/>
      <c r="C7185" s="1"/>
      <c r="D7185" s="1"/>
      <c r="E7185" s="1"/>
      <c r="F7185" s="1"/>
      <c r="G7185" s="1"/>
      <c r="H7185" s="1"/>
      <c r="I7185" s="32"/>
      <c r="J7185" s="32"/>
      <c r="K7185" s="27"/>
      <c r="L7185" s="27"/>
      <c r="M7185" s="1"/>
      <c r="N7185" s="92"/>
      <c r="O7185" s="1"/>
      <c r="P7185" s="46"/>
    </row>
    <row r="7186" spans="1:16" ht="16.5" customHeight="1">
      <c r="A7186" s="43"/>
      <c r="B7186" s="1"/>
      <c r="C7186" s="1"/>
      <c r="D7186" s="1"/>
      <c r="E7186" s="1"/>
      <c r="F7186" s="1"/>
      <c r="G7186" s="1"/>
      <c r="H7186" s="1"/>
      <c r="I7186" s="32"/>
      <c r="J7186" s="32"/>
      <c r="K7186" s="27"/>
      <c r="L7186" s="27"/>
      <c r="M7186" s="1"/>
      <c r="N7186" s="92"/>
      <c r="O7186" s="1"/>
      <c r="P7186" s="46"/>
    </row>
    <row r="7187" spans="1:16" ht="16.5" customHeight="1">
      <c r="A7187" s="43"/>
      <c r="B7187" s="1"/>
      <c r="C7187" s="1"/>
      <c r="D7187" s="1"/>
      <c r="E7187" s="1"/>
      <c r="F7187" s="1"/>
      <c r="G7187" s="1"/>
      <c r="H7187" s="1"/>
      <c r="I7187" s="32"/>
      <c r="J7187" s="32"/>
      <c r="K7187" s="27"/>
      <c r="L7187" s="27"/>
      <c r="M7187" s="1"/>
      <c r="N7187" s="92"/>
      <c r="O7187" s="1"/>
      <c r="P7187" s="46"/>
    </row>
    <row r="7188" spans="1:16" ht="16.5" customHeight="1">
      <c r="A7188" s="43"/>
      <c r="B7188" s="1"/>
      <c r="C7188" s="1"/>
      <c r="D7188" s="1"/>
      <c r="E7188" s="1"/>
      <c r="F7188" s="1"/>
      <c r="G7188" s="1"/>
      <c r="H7188" s="1"/>
      <c r="I7188" s="32"/>
      <c r="J7188" s="32"/>
      <c r="K7188" s="27"/>
      <c r="L7188" s="27"/>
      <c r="M7188" s="1"/>
      <c r="N7188" s="92"/>
      <c r="O7188" s="1"/>
      <c r="P7188" s="46"/>
    </row>
    <row r="7189" spans="1:16" ht="16.5" customHeight="1">
      <c r="A7189" s="43"/>
      <c r="B7189" s="1"/>
      <c r="C7189" s="1"/>
      <c r="D7189" s="1"/>
      <c r="E7189" s="1"/>
      <c r="F7189" s="1"/>
      <c r="G7189" s="1"/>
      <c r="H7189" s="1"/>
      <c r="I7189" s="32"/>
      <c r="J7189" s="32"/>
      <c r="K7189" s="27"/>
      <c r="L7189" s="27"/>
      <c r="M7189" s="1"/>
      <c r="N7189" s="92"/>
      <c r="O7189" s="1"/>
      <c r="P7189" s="46"/>
    </row>
    <row r="7190" spans="1:16" ht="16.5" customHeight="1">
      <c r="A7190" s="43"/>
      <c r="B7190" s="1"/>
      <c r="C7190" s="1"/>
      <c r="D7190" s="1"/>
      <c r="E7190" s="1"/>
      <c r="F7190" s="1"/>
      <c r="G7190" s="1"/>
      <c r="H7190" s="1"/>
      <c r="I7190" s="32"/>
      <c r="J7190" s="32"/>
      <c r="K7190" s="27"/>
      <c r="L7190" s="27"/>
      <c r="M7190" s="1"/>
      <c r="N7190" s="92"/>
      <c r="O7190" s="1"/>
      <c r="P7190" s="46"/>
    </row>
    <row r="7191" spans="1:16" ht="16.5" customHeight="1">
      <c r="A7191" s="43"/>
      <c r="B7191" s="1"/>
      <c r="C7191" s="1"/>
      <c r="D7191" s="1"/>
      <c r="E7191" s="1"/>
      <c r="F7191" s="1"/>
      <c r="G7191" s="1"/>
      <c r="H7191" s="1"/>
      <c r="I7191" s="32"/>
      <c r="J7191" s="32"/>
      <c r="K7191" s="27"/>
      <c r="L7191" s="27"/>
      <c r="M7191" s="1"/>
      <c r="N7191" s="92"/>
      <c r="O7191" s="1"/>
      <c r="P7191" s="46"/>
    </row>
    <row r="7192" spans="1:16" ht="16.5" customHeight="1">
      <c r="A7192" s="43"/>
      <c r="B7192" s="1"/>
      <c r="C7192" s="1"/>
      <c r="D7192" s="1"/>
      <c r="E7192" s="1"/>
      <c r="F7192" s="1"/>
      <c r="G7192" s="1"/>
      <c r="H7192" s="1"/>
      <c r="I7192" s="32"/>
      <c r="J7192" s="32"/>
      <c r="K7192" s="27"/>
      <c r="L7192" s="27"/>
      <c r="M7192" s="1"/>
      <c r="N7192" s="92"/>
      <c r="O7192" s="1"/>
      <c r="P7192" s="46"/>
    </row>
    <row r="7193" spans="1:16" ht="16.5" customHeight="1">
      <c r="A7193" s="43"/>
      <c r="B7193" s="1"/>
      <c r="C7193" s="1"/>
      <c r="D7193" s="1"/>
      <c r="E7193" s="1"/>
      <c r="F7193" s="1"/>
      <c r="G7193" s="1"/>
      <c r="H7193" s="1"/>
      <c r="I7193" s="32"/>
      <c r="J7193" s="32"/>
      <c r="K7193" s="27"/>
      <c r="L7193" s="27"/>
      <c r="M7193" s="1"/>
      <c r="N7193" s="92"/>
      <c r="O7193" s="1"/>
      <c r="P7193" s="46"/>
    </row>
    <row r="7194" spans="1:16" ht="16.5" customHeight="1">
      <c r="A7194" s="43"/>
      <c r="B7194" s="1"/>
      <c r="C7194" s="1"/>
      <c r="D7194" s="1"/>
      <c r="E7194" s="1"/>
      <c r="F7194" s="1"/>
      <c r="G7194" s="1"/>
      <c r="H7194" s="1"/>
      <c r="I7194" s="32"/>
      <c r="J7194" s="32"/>
      <c r="K7194" s="27"/>
      <c r="L7194" s="27"/>
      <c r="M7194" s="1"/>
      <c r="N7194" s="92"/>
      <c r="O7194" s="1"/>
      <c r="P7194" s="46"/>
    </row>
    <row r="7195" spans="1:16" ht="16.5" customHeight="1">
      <c r="A7195" s="43"/>
      <c r="B7195" s="1"/>
      <c r="C7195" s="1"/>
      <c r="D7195" s="1"/>
      <c r="E7195" s="1"/>
      <c r="F7195" s="1"/>
      <c r="G7195" s="1"/>
      <c r="H7195" s="1"/>
      <c r="I7195" s="32"/>
      <c r="J7195" s="32"/>
      <c r="K7195" s="27"/>
      <c r="L7195" s="27"/>
      <c r="M7195" s="1"/>
      <c r="N7195" s="92"/>
      <c r="O7195" s="1"/>
      <c r="P7195" s="46"/>
    </row>
    <row r="7196" spans="1:16" ht="16.5" customHeight="1">
      <c r="A7196" s="43"/>
      <c r="B7196" s="1"/>
      <c r="C7196" s="1"/>
      <c r="D7196" s="1"/>
      <c r="E7196" s="1"/>
      <c r="F7196" s="1"/>
      <c r="G7196" s="1"/>
      <c r="H7196" s="1"/>
      <c r="I7196" s="32"/>
      <c r="J7196" s="32"/>
      <c r="K7196" s="27"/>
      <c r="L7196" s="27"/>
      <c r="M7196" s="1"/>
      <c r="N7196" s="92"/>
      <c r="O7196" s="1"/>
      <c r="P7196" s="46"/>
    </row>
    <row r="7197" spans="1:16" ht="16.5" customHeight="1">
      <c r="A7197" s="43"/>
      <c r="B7197" s="1"/>
      <c r="C7197" s="1"/>
      <c r="D7197" s="1"/>
      <c r="E7197" s="1"/>
      <c r="F7197" s="1"/>
      <c r="G7197" s="1"/>
      <c r="H7197" s="1"/>
      <c r="I7197" s="32"/>
      <c r="J7197" s="32"/>
      <c r="K7197" s="27"/>
      <c r="L7197" s="27"/>
      <c r="M7197" s="1"/>
      <c r="N7197" s="92"/>
      <c r="O7197" s="1"/>
      <c r="P7197" s="46"/>
    </row>
    <row r="7198" spans="1:16" ht="16.5" customHeight="1">
      <c r="A7198" s="43"/>
      <c r="B7198" s="1"/>
      <c r="C7198" s="1"/>
      <c r="D7198" s="1"/>
      <c r="E7198" s="1"/>
      <c r="F7198" s="1"/>
      <c r="G7198" s="1"/>
      <c r="H7198" s="1"/>
      <c r="I7198" s="32"/>
      <c r="J7198" s="32"/>
      <c r="K7198" s="27"/>
      <c r="L7198" s="27"/>
      <c r="M7198" s="1"/>
      <c r="N7198" s="92"/>
      <c r="O7198" s="1"/>
      <c r="P7198" s="46"/>
    </row>
    <row r="7199" spans="1:16" ht="16.5" customHeight="1">
      <c r="A7199" s="43"/>
      <c r="B7199" s="1"/>
      <c r="C7199" s="1"/>
      <c r="D7199" s="1"/>
      <c r="E7199" s="1"/>
      <c r="F7199" s="1"/>
      <c r="G7199" s="1"/>
      <c r="H7199" s="1"/>
      <c r="I7199" s="32"/>
      <c r="J7199" s="32"/>
      <c r="K7199" s="27"/>
      <c r="L7199" s="27"/>
      <c r="M7199" s="1"/>
      <c r="N7199" s="92"/>
      <c r="O7199" s="1"/>
      <c r="P7199" s="46"/>
    </row>
    <row r="7200" spans="1:16" ht="16.5" customHeight="1">
      <c r="A7200" s="43"/>
      <c r="B7200" s="1"/>
      <c r="C7200" s="1"/>
      <c r="D7200" s="1"/>
      <c r="E7200" s="1"/>
      <c r="F7200" s="1"/>
      <c r="G7200" s="1"/>
      <c r="H7200" s="1"/>
      <c r="I7200" s="32"/>
      <c r="J7200" s="32"/>
      <c r="K7200" s="27"/>
      <c r="L7200" s="27"/>
      <c r="M7200" s="1"/>
      <c r="N7200" s="92"/>
      <c r="O7200" s="1"/>
      <c r="P7200" s="46"/>
    </row>
    <row r="7201" spans="1:16" ht="16.5" customHeight="1">
      <c r="A7201" s="43"/>
      <c r="B7201" s="1"/>
      <c r="C7201" s="1"/>
      <c r="D7201" s="1"/>
      <c r="E7201" s="1"/>
      <c r="F7201" s="1"/>
      <c r="G7201" s="1"/>
      <c r="H7201" s="1"/>
      <c r="I7201" s="32"/>
      <c r="J7201" s="32"/>
      <c r="K7201" s="27"/>
      <c r="L7201" s="27"/>
      <c r="M7201" s="1"/>
      <c r="N7201" s="92"/>
      <c r="O7201" s="1"/>
      <c r="P7201" s="46"/>
    </row>
    <row r="7202" spans="1:16" ht="16.5" customHeight="1">
      <c r="A7202" s="43"/>
      <c r="B7202" s="1"/>
      <c r="C7202" s="1"/>
      <c r="D7202" s="1"/>
      <c r="E7202" s="1"/>
      <c r="F7202" s="1"/>
      <c r="G7202" s="1"/>
      <c r="H7202" s="1"/>
      <c r="I7202" s="32"/>
      <c r="J7202" s="32"/>
      <c r="K7202" s="27"/>
      <c r="L7202" s="27"/>
      <c r="M7202" s="1"/>
      <c r="N7202" s="92"/>
      <c r="O7202" s="1"/>
      <c r="P7202" s="46"/>
    </row>
    <row r="7203" spans="1:16" ht="16.5" customHeight="1">
      <c r="A7203" s="43"/>
      <c r="B7203" s="1"/>
      <c r="C7203" s="1"/>
      <c r="D7203" s="1"/>
      <c r="E7203" s="1"/>
      <c r="F7203" s="1"/>
      <c r="G7203" s="1"/>
      <c r="H7203" s="1"/>
      <c r="I7203" s="32"/>
      <c r="J7203" s="32"/>
      <c r="K7203" s="27"/>
      <c r="L7203" s="27"/>
      <c r="M7203" s="1"/>
      <c r="N7203" s="92"/>
      <c r="O7203" s="1"/>
      <c r="P7203" s="46"/>
    </row>
    <row r="7204" spans="1:16" ht="16.5" customHeight="1">
      <c r="A7204" s="43"/>
      <c r="B7204" s="1"/>
      <c r="C7204" s="1"/>
      <c r="D7204" s="1"/>
      <c r="E7204" s="1"/>
      <c r="F7204" s="1"/>
      <c r="G7204" s="1"/>
      <c r="H7204" s="1"/>
      <c r="I7204" s="32"/>
      <c r="J7204" s="32"/>
      <c r="K7204" s="27"/>
      <c r="L7204" s="27"/>
      <c r="M7204" s="1"/>
      <c r="N7204" s="92"/>
      <c r="O7204" s="1"/>
      <c r="P7204" s="46"/>
    </row>
    <row r="7205" spans="1:16" ht="16.5" customHeight="1">
      <c r="A7205" s="43"/>
      <c r="B7205" s="1"/>
      <c r="C7205" s="1"/>
      <c r="D7205" s="1"/>
      <c r="E7205" s="1"/>
      <c r="F7205" s="1"/>
      <c r="G7205" s="1"/>
      <c r="H7205" s="1"/>
      <c r="I7205" s="32"/>
      <c r="J7205" s="32"/>
      <c r="K7205" s="27"/>
      <c r="L7205" s="27"/>
      <c r="M7205" s="1"/>
      <c r="N7205" s="92"/>
      <c r="O7205" s="1"/>
      <c r="P7205" s="46"/>
    </row>
    <row r="7206" spans="1:16" ht="16.5" customHeight="1">
      <c r="A7206" s="43"/>
      <c r="B7206" s="1"/>
      <c r="C7206" s="1"/>
      <c r="D7206" s="1"/>
      <c r="E7206" s="1"/>
      <c r="F7206" s="1"/>
      <c r="G7206" s="1"/>
      <c r="H7206" s="1"/>
      <c r="I7206" s="32"/>
      <c r="J7206" s="32"/>
      <c r="K7206" s="27"/>
      <c r="L7206" s="27"/>
      <c r="M7206" s="1"/>
      <c r="N7206" s="92"/>
      <c r="O7206" s="1"/>
      <c r="P7206" s="46"/>
    </row>
    <row r="7207" spans="1:16" ht="16.5" customHeight="1">
      <c r="A7207" s="43"/>
      <c r="B7207" s="1"/>
      <c r="C7207" s="1"/>
      <c r="D7207" s="1"/>
      <c r="E7207" s="1"/>
      <c r="F7207" s="1"/>
      <c r="G7207" s="1"/>
      <c r="H7207" s="1"/>
      <c r="I7207" s="32"/>
      <c r="J7207" s="32"/>
      <c r="K7207" s="27"/>
      <c r="L7207" s="27"/>
      <c r="M7207" s="1"/>
      <c r="N7207" s="92"/>
      <c r="O7207" s="1"/>
      <c r="P7207" s="46"/>
    </row>
    <row r="7208" spans="1:16" ht="16.5" customHeight="1">
      <c r="A7208" s="43"/>
      <c r="B7208" s="1"/>
      <c r="C7208" s="1"/>
      <c r="D7208" s="1"/>
      <c r="E7208" s="1"/>
      <c r="F7208" s="1"/>
      <c r="G7208" s="1"/>
      <c r="H7208" s="1"/>
      <c r="I7208" s="32"/>
      <c r="J7208" s="32"/>
      <c r="K7208" s="27"/>
      <c r="L7208" s="27"/>
      <c r="M7208" s="1"/>
      <c r="N7208" s="92"/>
      <c r="O7208" s="1"/>
      <c r="P7208" s="46"/>
    </row>
    <row r="7209" spans="1:16" ht="16.5" customHeight="1">
      <c r="A7209" s="43"/>
      <c r="B7209" s="1"/>
      <c r="C7209" s="1"/>
      <c r="D7209" s="1"/>
      <c r="E7209" s="1"/>
      <c r="F7209" s="1"/>
      <c r="G7209" s="1"/>
      <c r="H7209" s="1"/>
      <c r="I7209" s="32"/>
      <c r="J7209" s="32"/>
      <c r="K7209" s="27"/>
      <c r="L7209" s="27"/>
      <c r="M7209" s="1"/>
      <c r="N7209" s="92"/>
      <c r="O7209" s="1"/>
      <c r="P7209" s="46"/>
    </row>
    <row r="7210" spans="1:16" ht="16.5" customHeight="1">
      <c r="A7210" s="43"/>
      <c r="B7210" s="1"/>
      <c r="C7210" s="1"/>
      <c r="D7210" s="1"/>
      <c r="E7210" s="1"/>
      <c r="F7210" s="1"/>
      <c r="G7210" s="1"/>
      <c r="H7210" s="1"/>
      <c r="I7210" s="32"/>
      <c r="J7210" s="32"/>
      <c r="K7210" s="27"/>
      <c r="L7210" s="27"/>
      <c r="M7210" s="1"/>
      <c r="N7210" s="92"/>
      <c r="O7210" s="1"/>
      <c r="P7210" s="46"/>
    </row>
    <row r="7211" spans="1:16" ht="16.5" customHeight="1">
      <c r="A7211" s="43"/>
      <c r="B7211" s="1"/>
      <c r="C7211" s="1"/>
      <c r="D7211" s="1"/>
      <c r="E7211" s="1"/>
      <c r="F7211" s="1"/>
      <c r="G7211" s="1"/>
      <c r="H7211" s="1"/>
      <c r="I7211" s="32"/>
      <c r="J7211" s="32"/>
      <c r="K7211" s="27"/>
      <c r="L7211" s="27"/>
      <c r="M7211" s="1"/>
      <c r="N7211" s="92"/>
      <c r="O7211" s="1"/>
      <c r="P7211" s="46"/>
    </row>
    <row r="7212" spans="1:16" ht="16.5" customHeight="1">
      <c r="A7212" s="43"/>
      <c r="B7212" s="1"/>
      <c r="C7212" s="1"/>
      <c r="D7212" s="1"/>
      <c r="E7212" s="1"/>
      <c r="F7212" s="1"/>
      <c r="G7212" s="1"/>
      <c r="H7212" s="1"/>
      <c r="I7212" s="32"/>
      <c r="J7212" s="32"/>
      <c r="K7212" s="27"/>
      <c r="L7212" s="27"/>
      <c r="M7212" s="1"/>
      <c r="N7212" s="92"/>
      <c r="O7212" s="1"/>
      <c r="P7212" s="46"/>
    </row>
    <row r="7213" spans="1:16" ht="16.5" customHeight="1">
      <c r="A7213" s="43"/>
      <c r="B7213" s="1"/>
      <c r="C7213" s="1"/>
      <c r="D7213" s="1"/>
      <c r="E7213" s="1"/>
      <c r="F7213" s="1"/>
      <c r="G7213" s="1"/>
      <c r="H7213" s="1"/>
      <c r="I7213" s="32"/>
      <c r="J7213" s="32"/>
      <c r="K7213" s="27"/>
      <c r="L7213" s="27"/>
      <c r="M7213" s="1"/>
      <c r="N7213" s="92"/>
      <c r="O7213" s="1"/>
      <c r="P7213" s="46"/>
    </row>
    <row r="7214" spans="1:16" ht="16.5" customHeight="1">
      <c r="A7214" s="43"/>
      <c r="B7214" s="1"/>
      <c r="C7214" s="1"/>
      <c r="D7214" s="1"/>
      <c r="E7214" s="1"/>
      <c r="F7214" s="1"/>
      <c r="G7214" s="1"/>
      <c r="H7214" s="1"/>
      <c r="I7214" s="32"/>
      <c r="J7214" s="32"/>
      <c r="K7214" s="27"/>
      <c r="L7214" s="27"/>
      <c r="M7214" s="1"/>
      <c r="N7214" s="92"/>
      <c r="O7214" s="1"/>
      <c r="P7214" s="46"/>
    </row>
    <row r="7215" spans="1:16" ht="16.5" customHeight="1">
      <c r="A7215" s="43"/>
      <c r="B7215" s="1"/>
      <c r="C7215" s="1"/>
      <c r="D7215" s="1"/>
      <c r="E7215" s="1"/>
      <c r="F7215" s="1"/>
      <c r="G7215" s="1"/>
      <c r="H7215" s="1"/>
      <c r="I7215" s="32"/>
      <c r="J7215" s="32"/>
      <c r="K7215" s="27"/>
      <c r="L7215" s="27"/>
      <c r="M7215" s="1"/>
      <c r="N7215" s="92"/>
      <c r="O7215" s="1"/>
      <c r="P7215" s="46"/>
    </row>
    <row r="7216" spans="1:16" ht="16.5" customHeight="1">
      <c r="A7216" s="43"/>
      <c r="B7216" s="1"/>
      <c r="C7216" s="1"/>
      <c r="D7216" s="1"/>
      <c r="E7216" s="1"/>
      <c r="F7216" s="1"/>
      <c r="G7216" s="1"/>
      <c r="H7216" s="1"/>
      <c r="I7216" s="32"/>
      <c r="J7216" s="32"/>
      <c r="K7216" s="27"/>
      <c r="L7216" s="27"/>
      <c r="M7216" s="1"/>
      <c r="N7216" s="92"/>
      <c r="O7216" s="1"/>
      <c r="P7216" s="46"/>
    </row>
    <row r="7217" spans="1:16" ht="16.5" customHeight="1">
      <c r="A7217" s="43"/>
      <c r="B7217" s="1"/>
      <c r="C7217" s="1"/>
      <c r="D7217" s="1"/>
      <c r="E7217" s="1"/>
      <c r="F7217" s="1"/>
      <c r="G7217" s="1"/>
      <c r="H7217" s="1"/>
      <c r="I7217" s="32"/>
      <c r="J7217" s="32"/>
      <c r="K7217" s="27"/>
      <c r="L7217" s="27"/>
      <c r="M7217" s="1"/>
      <c r="N7217" s="92"/>
      <c r="O7217" s="1"/>
      <c r="P7217" s="46"/>
    </row>
    <row r="7218" spans="1:16" ht="16.5" customHeight="1">
      <c r="A7218" s="43"/>
      <c r="B7218" s="1"/>
      <c r="C7218" s="1"/>
      <c r="D7218" s="1"/>
      <c r="E7218" s="1"/>
      <c r="F7218" s="1"/>
      <c r="G7218" s="1"/>
      <c r="H7218" s="1"/>
      <c r="I7218" s="32"/>
      <c r="J7218" s="32"/>
      <c r="K7218" s="27"/>
      <c r="L7218" s="27"/>
      <c r="M7218" s="1"/>
      <c r="N7218" s="92"/>
      <c r="O7218" s="1"/>
      <c r="P7218" s="46"/>
    </row>
    <row r="7219" spans="1:16" ht="16.5" customHeight="1">
      <c r="A7219" s="43"/>
      <c r="B7219" s="1"/>
      <c r="C7219" s="1"/>
      <c r="D7219" s="1"/>
      <c r="E7219" s="1"/>
      <c r="F7219" s="1"/>
      <c r="G7219" s="1"/>
      <c r="H7219" s="1"/>
      <c r="I7219" s="32"/>
      <c r="J7219" s="32"/>
      <c r="K7219" s="27"/>
      <c r="L7219" s="27"/>
      <c r="M7219" s="1"/>
      <c r="N7219" s="92"/>
      <c r="O7219" s="1"/>
      <c r="P7219" s="46"/>
    </row>
    <row r="7220" spans="1:16" ht="16.5" customHeight="1">
      <c r="A7220" s="43"/>
      <c r="B7220" s="1"/>
      <c r="C7220" s="1"/>
      <c r="D7220" s="1"/>
      <c r="E7220" s="1"/>
      <c r="F7220" s="1"/>
      <c r="G7220" s="1"/>
      <c r="H7220" s="1"/>
      <c r="I7220" s="32"/>
      <c r="J7220" s="32"/>
      <c r="K7220" s="27"/>
      <c r="L7220" s="27"/>
      <c r="M7220" s="1"/>
      <c r="N7220" s="92"/>
      <c r="O7220" s="1"/>
      <c r="P7220" s="46"/>
    </row>
    <row r="7221" spans="1:16" ht="16.5" customHeight="1">
      <c r="A7221" s="43"/>
      <c r="B7221" s="1"/>
      <c r="C7221" s="1"/>
      <c r="D7221" s="1"/>
      <c r="E7221" s="1"/>
      <c r="F7221" s="1"/>
      <c r="G7221" s="1"/>
      <c r="H7221" s="1"/>
      <c r="I7221" s="32"/>
      <c r="J7221" s="32"/>
      <c r="K7221" s="27"/>
      <c r="L7221" s="27"/>
      <c r="M7221" s="1"/>
      <c r="N7221" s="92"/>
      <c r="O7221" s="1"/>
      <c r="P7221" s="46"/>
    </row>
    <row r="7222" spans="1:16" ht="16.5" customHeight="1">
      <c r="A7222" s="43"/>
      <c r="B7222" s="1"/>
      <c r="C7222" s="1"/>
      <c r="D7222" s="1"/>
      <c r="E7222" s="1"/>
      <c r="F7222" s="1"/>
      <c r="G7222" s="1"/>
      <c r="H7222" s="1"/>
      <c r="I7222" s="32"/>
      <c r="J7222" s="32"/>
      <c r="K7222" s="27"/>
      <c r="L7222" s="27"/>
      <c r="M7222" s="1"/>
      <c r="N7222" s="92"/>
      <c r="O7222" s="1"/>
      <c r="P7222" s="46"/>
    </row>
    <row r="7223" spans="1:16" ht="16.5" customHeight="1">
      <c r="A7223" s="43"/>
      <c r="B7223" s="1"/>
      <c r="C7223" s="1"/>
      <c r="D7223" s="1"/>
      <c r="E7223" s="1"/>
      <c r="F7223" s="1"/>
      <c r="G7223" s="1"/>
      <c r="H7223" s="1"/>
      <c r="I7223" s="32"/>
      <c r="J7223" s="32"/>
      <c r="K7223" s="27"/>
      <c r="L7223" s="27"/>
      <c r="M7223" s="1"/>
      <c r="N7223" s="92"/>
      <c r="O7223" s="1"/>
      <c r="P7223" s="46"/>
    </row>
    <row r="7224" spans="1:16" ht="16.5" customHeight="1">
      <c r="A7224" s="43"/>
      <c r="B7224" s="1"/>
      <c r="C7224" s="1"/>
      <c r="D7224" s="1"/>
      <c r="E7224" s="1"/>
      <c r="F7224" s="1"/>
      <c r="G7224" s="1"/>
      <c r="H7224" s="1"/>
      <c r="I7224" s="32"/>
      <c r="J7224" s="32"/>
      <c r="K7224" s="27"/>
      <c r="L7224" s="27"/>
      <c r="M7224" s="1"/>
      <c r="N7224" s="92"/>
      <c r="O7224" s="1"/>
      <c r="P7224" s="46"/>
    </row>
    <row r="7225" spans="1:16" ht="16.5" customHeight="1">
      <c r="A7225" s="43"/>
      <c r="B7225" s="1"/>
      <c r="C7225" s="1"/>
      <c r="D7225" s="1"/>
      <c r="E7225" s="1"/>
      <c r="F7225" s="1"/>
      <c r="G7225" s="1"/>
      <c r="H7225" s="1"/>
      <c r="I7225" s="32"/>
      <c r="J7225" s="32"/>
      <c r="K7225" s="27"/>
      <c r="L7225" s="27"/>
      <c r="M7225" s="1"/>
      <c r="N7225" s="92"/>
      <c r="O7225" s="1"/>
      <c r="P7225" s="46"/>
    </row>
    <row r="7226" spans="1:16" ht="16.5" customHeight="1">
      <c r="A7226" s="43"/>
      <c r="B7226" s="1"/>
      <c r="C7226" s="1"/>
      <c r="D7226" s="1"/>
      <c r="E7226" s="1"/>
      <c r="F7226" s="1"/>
      <c r="G7226" s="1"/>
      <c r="H7226" s="1"/>
      <c r="I7226" s="32"/>
      <c r="J7226" s="32"/>
      <c r="K7226" s="27"/>
      <c r="L7226" s="27"/>
      <c r="M7226" s="1"/>
      <c r="N7226" s="92"/>
      <c r="O7226" s="1"/>
      <c r="P7226" s="46"/>
    </row>
    <row r="7227" spans="1:16" ht="16.5" customHeight="1">
      <c r="A7227" s="43"/>
      <c r="B7227" s="1"/>
      <c r="C7227" s="1"/>
      <c r="D7227" s="1"/>
      <c r="E7227" s="1"/>
      <c r="F7227" s="1"/>
      <c r="G7227" s="1"/>
      <c r="H7227" s="1"/>
      <c r="I7227" s="32"/>
      <c r="J7227" s="32"/>
      <c r="K7227" s="27"/>
      <c r="L7227" s="27"/>
      <c r="M7227" s="1"/>
      <c r="N7227" s="92"/>
      <c r="O7227" s="1"/>
      <c r="P7227" s="46"/>
    </row>
    <row r="7228" spans="1:16" ht="16.5" customHeight="1">
      <c r="A7228" s="43"/>
      <c r="B7228" s="1"/>
      <c r="C7228" s="1"/>
      <c r="D7228" s="1"/>
      <c r="E7228" s="1"/>
      <c r="F7228" s="1"/>
      <c r="G7228" s="1"/>
      <c r="H7228" s="1"/>
      <c r="I7228" s="32"/>
      <c r="J7228" s="32"/>
      <c r="K7228" s="27"/>
      <c r="L7228" s="27"/>
      <c r="M7228" s="1"/>
      <c r="N7228" s="92"/>
      <c r="O7228" s="1"/>
      <c r="P7228" s="46"/>
    </row>
    <row r="7229" spans="1:16" ht="16.5" customHeight="1">
      <c r="A7229" s="43"/>
      <c r="B7229" s="1"/>
      <c r="C7229" s="1"/>
      <c r="D7229" s="1"/>
      <c r="E7229" s="1"/>
      <c r="F7229" s="1"/>
      <c r="G7229" s="1"/>
      <c r="H7229" s="1"/>
      <c r="I7229" s="32"/>
      <c r="J7229" s="32"/>
      <c r="K7229" s="27"/>
      <c r="L7229" s="27"/>
      <c r="M7229" s="1"/>
      <c r="N7229" s="92"/>
      <c r="O7229" s="1"/>
      <c r="P7229" s="46"/>
    </row>
    <row r="7230" spans="1:16" ht="16.5" customHeight="1">
      <c r="A7230" s="43"/>
      <c r="B7230" s="1"/>
      <c r="C7230" s="1"/>
      <c r="D7230" s="1"/>
      <c r="E7230" s="1"/>
      <c r="F7230" s="1"/>
      <c r="G7230" s="1"/>
      <c r="H7230" s="1"/>
      <c r="I7230" s="32"/>
      <c r="J7230" s="32"/>
      <c r="K7230" s="27"/>
      <c r="L7230" s="27"/>
      <c r="M7230" s="1"/>
      <c r="N7230" s="92"/>
      <c r="O7230" s="1"/>
      <c r="P7230" s="46"/>
    </row>
    <row r="7231" spans="1:16" ht="16.5" customHeight="1">
      <c r="A7231" s="43"/>
      <c r="B7231" s="1"/>
      <c r="C7231" s="1"/>
      <c r="D7231" s="1"/>
      <c r="E7231" s="1"/>
      <c r="F7231" s="1"/>
      <c r="G7231" s="1"/>
      <c r="H7231" s="1"/>
      <c r="I7231" s="32"/>
      <c r="J7231" s="32"/>
      <c r="K7231" s="27"/>
      <c r="L7231" s="27"/>
      <c r="M7231" s="1"/>
      <c r="N7231" s="92"/>
      <c r="O7231" s="1"/>
      <c r="P7231" s="46"/>
    </row>
    <row r="7232" spans="1:16" ht="16.5" customHeight="1">
      <c r="A7232" s="43"/>
      <c r="B7232" s="1"/>
      <c r="C7232" s="1"/>
      <c r="D7232" s="1"/>
      <c r="E7232" s="1"/>
      <c r="F7232" s="1"/>
      <c r="G7232" s="1"/>
      <c r="H7232" s="1"/>
      <c r="I7232" s="32"/>
      <c r="J7232" s="32"/>
      <c r="K7232" s="27"/>
      <c r="L7232" s="27"/>
      <c r="M7232" s="1"/>
      <c r="N7232" s="92"/>
      <c r="O7232" s="1"/>
      <c r="P7232" s="46"/>
    </row>
    <row r="7233" spans="1:16" ht="16.5" customHeight="1">
      <c r="A7233" s="43"/>
      <c r="B7233" s="1"/>
      <c r="C7233" s="1"/>
      <c r="D7233" s="1"/>
      <c r="E7233" s="1"/>
      <c r="F7233" s="1"/>
      <c r="G7233" s="1"/>
      <c r="H7233" s="1"/>
      <c r="I7233" s="32"/>
      <c r="J7233" s="32"/>
      <c r="K7233" s="27"/>
      <c r="L7233" s="27"/>
      <c r="M7233" s="1"/>
      <c r="N7233" s="92"/>
      <c r="O7233" s="1"/>
      <c r="P7233" s="46"/>
    </row>
    <row r="7234" spans="1:16" ht="16.5" customHeight="1">
      <c r="A7234" s="43"/>
      <c r="B7234" s="1"/>
      <c r="C7234" s="1"/>
      <c r="D7234" s="1"/>
      <c r="E7234" s="1"/>
      <c r="F7234" s="1"/>
      <c r="G7234" s="1"/>
      <c r="H7234" s="1"/>
      <c r="I7234" s="32"/>
      <c r="J7234" s="32"/>
      <c r="K7234" s="27"/>
      <c r="L7234" s="27"/>
      <c r="M7234" s="1"/>
      <c r="N7234" s="92"/>
      <c r="O7234" s="1"/>
      <c r="P7234" s="46"/>
    </row>
    <row r="7235" spans="1:16" ht="16.5" customHeight="1">
      <c r="A7235" s="43"/>
      <c r="B7235" s="1"/>
      <c r="C7235" s="1"/>
      <c r="D7235" s="1"/>
      <c r="E7235" s="1"/>
      <c r="F7235" s="1"/>
      <c r="G7235" s="1"/>
      <c r="H7235" s="1"/>
      <c r="I7235" s="32"/>
      <c r="J7235" s="32"/>
      <c r="K7235" s="27"/>
      <c r="L7235" s="27"/>
      <c r="M7235" s="1"/>
      <c r="N7235" s="92"/>
      <c r="O7235" s="1"/>
      <c r="P7235" s="46"/>
    </row>
    <row r="7236" spans="1:16" ht="16.5" customHeight="1">
      <c r="A7236" s="43"/>
      <c r="B7236" s="1"/>
      <c r="C7236" s="1"/>
      <c r="D7236" s="1"/>
      <c r="E7236" s="1"/>
      <c r="F7236" s="1"/>
      <c r="G7236" s="1"/>
      <c r="H7236" s="1"/>
      <c r="I7236" s="32"/>
      <c r="J7236" s="32"/>
      <c r="K7236" s="27"/>
      <c r="L7236" s="27"/>
      <c r="M7236" s="1"/>
      <c r="N7236" s="92"/>
      <c r="O7236" s="1"/>
      <c r="P7236" s="46"/>
    </row>
    <row r="7237" spans="1:16" ht="16.5" customHeight="1">
      <c r="A7237" s="43"/>
      <c r="B7237" s="1"/>
      <c r="C7237" s="1"/>
      <c r="D7237" s="1"/>
      <c r="E7237" s="1"/>
      <c r="F7237" s="1"/>
      <c r="G7237" s="1"/>
      <c r="H7237" s="1"/>
      <c r="I7237" s="32"/>
      <c r="J7237" s="32"/>
      <c r="K7237" s="27"/>
      <c r="L7237" s="27"/>
      <c r="M7237" s="1"/>
      <c r="N7237" s="92"/>
      <c r="O7237" s="1"/>
      <c r="P7237" s="46"/>
    </row>
    <row r="7238" spans="1:16" ht="16.5" customHeight="1">
      <c r="A7238" s="43"/>
      <c r="B7238" s="1"/>
      <c r="C7238" s="1"/>
      <c r="D7238" s="1"/>
      <c r="E7238" s="1"/>
      <c r="F7238" s="1"/>
      <c r="G7238" s="1"/>
      <c r="H7238" s="1"/>
      <c r="I7238" s="32"/>
      <c r="J7238" s="32"/>
      <c r="K7238" s="27"/>
      <c r="L7238" s="27"/>
      <c r="M7238" s="1"/>
      <c r="N7238" s="92"/>
      <c r="O7238" s="1"/>
      <c r="P7238" s="46"/>
    </row>
    <row r="7239" spans="1:16" ht="16.5" customHeight="1">
      <c r="A7239" s="43"/>
      <c r="B7239" s="1"/>
      <c r="C7239" s="1"/>
      <c r="D7239" s="1"/>
      <c r="E7239" s="1"/>
      <c r="F7239" s="1"/>
      <c r="G7239" s="1"/>
      <c r="H7239" s="1"/>
      <c r="I7239" s="32"/>
      <c r="J7239" s="32"/>
      <c r="K7239" s="27"/>
      <c r="L7239" s="27"/>
      <c r="M7239" s="1"/>
      <c r="N7239" s="92"/>
      <c r="O7239" s="1"/>
      <c r="P7239" s="46"/>
    </row>
    <row r="7240" spans="1:16" ht="16.5" customHeight="1">
      <c r="A7240" s="43"/>
      <c r="B7240" s="1"/>
      <c r="C7240" s="1"/>
      <c r="D7240" s="1"/>
      <c r="E7240" s="1"/>
      <c r="F7240" s="1"/>
      <c r="G7240" s="1"/>
      <c r="H7240" s="1"/>
      <c r="I7240" s="32"/>
      <c r="J7240" s="32"/>
      <c r="K7240" s="27"/>
      <c r="L7240" s="27"/>
      <c r="M7240" s="1"/>
      <c r="N7240" s="92"/>
      <c r="O7240" s="1"/>
      <c r="P7240" s="46"/>
    </row>
    <row r="7241" spans="1:16" ht="16.5" customHeight="1">
      <c r="A7241" s="43"/>
      <c r="B7241" s="1"/>
      <c r="C7241" s="1"/>
      <c r="D7241" s="1"/>
      <c r="E7241" s="1"/>
      <c r="F7241" s="1"/>
      <c r="G7241" s="1"/>
      <c r="H7241" s="1"/>
      <c r="I7241" s="32"/>
      <c r="J7241" s="32"/>
      <c r="K7241" s="27"/>
      <c r="L7241" s="27"/>
      <c r="M7241" s="1"/>
      <c r="N7241" s="92"/>
      <c r="O7241" s="1"/>
      <c r="P7241" s="46"/>
    </row>
    <row r="7242" spans="1:16" ht="16.5" customHeight="1">
      <c r="A7242" s="43"/>
      <c r="B7242" s="1"/>
      <c r="C7242" s="1"/>
      <c r="D7242" s="1"/>
      <c r="E7242" s="1"/>
      <c r="F7242" s="1"/>
      <c r="G7242" s="1"/>
      <c r="H7242" s="1"/>
      <c r="I7242" s="32"/>
      <c r="J7242" s="32"/>
      <c r="K7242" s="27"/>
      <c r="L7242" s="27"/>
      <c r="M7242" s="1"/>
      <c r="N7242" s="92"/>
      <c r="O7242" s="1"/>
      <c r="P7242" s="46"/>
    </row>
    <row r="7243" spans="1:16" ht="16.5" customHeight="1">
      <c r="A7243" s="43"/>
      <c r="B7243" s="1"/>
      <c r="C7243" s="1"/>
      <c r="D7243" s="1"/>
      <c r="E7243" s="1"/>
      <c r="F7243" s="1"/>
      <c r="G7243" s="1"/>
      <c r="H7243" s="1"/>
      <c r="I7243" s="32"/>
      <c r="J7243" s="32"/>
      <c r="K7243" s="27"/>
      <c r="L7243" s="27"/>
      <c r="M7243" s="1"/>
      <c r="N7243" s="92"/>
      <c r="O7243" s="1"/>
      <c r="P7243" s="46"/>
    </row>
    <row r="7244" spans="1:16" ht="16.5" customHeight="1">
      <c r="A7244" s="43"/>
      <c r="B7244" s="1"/>
      <c r="C7244" s="1"/>
      <c r="D7244" s="1"/>
      <c r="E7244" s="1"/>
      <c r="F7244" s="1"/>
      <c r="G7244" s="1"/>
      <c r="H7244" s="1"/>
      <c r="I7244" s="32"/>
      <c r="J7244" s="32"/>
      <c r="K7244" s="27"/>
      <c r="L7244" s="27"/>
      <c r="M7244" s="1"/>
      <c r="N7244" s="92"/>
      <c r="O7244" s="1"/>
      <c r="P7244" s="46"/>
    </row>
    <row r="7245" spans="1:16" ht="16.5" customHeight="1">
      <c r="A7245" s="43"/>
      <c r="B7245" s="1"/>
      <c r="C7245" s="1"/>
      <c r="D7245" s="1"/>
      <c r="E7245" s="1"/>
      <c r="F7245" s="1"/>
      <c r="G7245" s="1"/>
      <c r="H7245" s="1"/>
      <c r="I7245" s="32"/>
      <c r="J7245" s="32"/>
      <c r="K7245" s="27"/>
      <c r="L7245" s="27"/>
      <c r="M7245" s="1"/>
      <c r="N7245" s="92"/>
      <c r="O7245" s="1"/>
      <c r="P7245" s="46"/>
    </row>
    <row r="7246" spans="1:16" ht="16.5" customHeight="1">
      <c r="A7246" s="43"/>
      <c r="B7246" s="1"/>
      <c r="C7246" s="1"/>
      <c r="D7246" s="1"/>
      <c r="E7246" s="1"/>
      <c r="F7246" s="1"/>
      <c r="G7246" s="1"/>
      <c r="H7246" s="1"/>
      <c r="I7246" s="32"/>
      <c r="J7246" s="32"/>
      <c r="K7246" s="27"/>
      <c r="L7246" s="27"/>
      <c r="M7246" s="1"/>
      <c r="N7246" s="92"/>
      <c r="O7246" s="1"/>
      <c r="P7246" s="46"/>
    </row>
    <row r="7247" spans="1:16" ht="16.5" customHeight="1">
      <c r="A7247" s="43"/>
      <c r="B7247" s="1"/>
      <c r="C7247" s="1"/>
      <c r="D7247" s="1"/>
      <c r="E7247" s="1"/>
      <c r="F7247" s="1"/>
      <c r="G7247" s="1"/>
      <c r="H7247" s="1"/>
      <c r="I7247" s="32"/>
      <c r="J7247" s="32"/>
      <c r="K7247" s="27"/>
      <c r="L7247" s="27"/>
      <c r="M7247" s="1"/>
      <c r="N7247" s="92"/>
      <c r="O7247" s="1"/>
      <c r="P7247" s="46"/>
    </row>
    <row r="7248" spans="1:16" ht="16.5" customHeight="1">
      <c r="A7248" s="43"/>
      <c r="B7248" s="1"/>
      <c r="C7248" s="1"/>
      <c r="D7248" s="1"/>
      <c r="E7248" s="1"/>
      <c r="F7248" s="1"/>
      <c r="G7248" s="1"/>
      <c r="H7248" s="1"/>
      <c r="I7248" s="32"/>
      <c r="J7248" s="32"/>
      <c r="K7248" s="27"/>
      <c r="L7248" s="27"/>
      <c r="M7248" s="1"/>
      <c r="N7248" s="92"/>
      <c r="O7248" s="1"/>
      <c r="P7248" s="46"/>
    </row>
    <row r="7249" spans="1:16" ht="16.5" customHeight="1">
      <c r="A7249" s="43"/>
      <c r="B7249" s="1"/>
      <c r="C7249" s="1"/>
      <c r="D7249" s="1"/>
      <c r="E7249" s="1"/>
      <c r="F7249" s="1"/>
      <c r="G7249" s="1"/>
      <c r="H7249" s="1"/>
      <c r="I7249" s="32"/>
      <c r="J7249" s="32"/>
      <c r="K7249" s="27"/>
      <c r="L7249" s="27"/>
      <c r="M7249" s="1"/>
      <c r="N7249" s="92"/>
      <c r="O7249" s="1"/>
      <c r="P7249" s="46"/>
    </row>
    <row r="7250" spans="1:16" ht="16.5" customHeight="1">
      <c r="A7250" s="43"/>
      <c r="B7250" s="1"/>
      <c r="C7250" s="1"/>
      <c r="D7250" s="1"/>
      <c r="E7250" s="1"/>
      <c r="F7250" s="1"/>
      <c r="G7250" s="1"/>
      <c r="H7250" s="1"/>
      <c r="I7250" s="32"/>
      <c r="J7250" s="32"/>
      <c r="K7250" s="27"/>
      <c r="L7250" s="27"/>
      <c r="M7250" s="1"/>
      <c r="N7250" s="92"/>
      <c r="O7250" s="1"/>
      <c r="P7250" s="46"/>
    </row>
    <row r="7251" spans="1:16" ht="16.5" customHeight="1">
      <c r="A7251" s="43"/>
      <c r="B7251" s="1"/>
      <c r="C7251" s="1"/>
      <c r="D7251" s="1"/>
      <c r="E7251" s="1"/>
      <c r="F7251" s="1"/>
      <c r="G7251" s="1"/>
      <c r="H7251" s="1"/>
      <c r="I7251" s="32"/>
      <c r="J7251" s="32"/>
      <c r="K7251" s="27"/>
      <c r="L7251" s="27"/>
      <c r="M7251" s="1"/>
      <c r="N7251" s="92"/>
      <c r="O7251" s="1"/>
      <c r="P7251" s="46"/>
    </row>
    <row r="7252" spans="1:16" ht="16.5" customHeight="1">
      <c r="A7252" s="43"/>
      <c r="B7252" s="1"/>
      <c r="C7252" s="1"/>
      <c r="D7252" s="1"/>
      <c r="E7252" s="1"/>
      <c r="F7252" s="1"/>
      <c r="G7252" s="1"/>
      <c r="H7252" s="1"/>
      <c r="I7252" s="32"/>
      <c r="J7252" s="32"/>
      <c r="K7252" s="27"/>
      <c r="L7252" s="27"/>
      <c r="M7252" s="1"/>
      <c r="N7252" s="92"/>
      <c r="O7252" s="1"/>
      <c r="P7252" s="46"/>
    </row>
    <row r="7253" spans="1:16" ht="16.5" customHeight="1">
      <c r="A7253" s="43"/>
      <c r="B7253" s="1"/>
      <c r="C7253" s="1"/>
      <c r="D7253" s="1"/>
      <c r="E7253" s="1"/>
      <c r="F7253" s="1"/>
      <c r="G7253" s="1"/>
      <c r="H7253" s="1"/>
      <c r="I7253" s="32"/>
      <c r="J7253" s="32"/>
      <c r="K7253" s="27"/>
      <c r="L7253" s="27"/>
      <c r="M7253" s="1"/>
      <c r="N7253" s="92"/>
      <c r="O7253" s="1"/>
      <c r="P7253" s="46"/>
    </row>
    <row r="7254" spans="1:16" ht="16.5" customHeight="1">
      <c r="A7254" s="43"/>
      <c r="B7254" s="1"/>
      <c r="C7254" s="1"/>
      <c r="D7254" s="1"/>
      <c r="E7254" s="1"/>
      <c r="F7254" s="1"/>
      <c r="G7254" s="1"/>
      <c r="H7254" s="1"/>
      <c r="I7254" s="32"/>
      <c r="J7254" s="32"/>
      <c r="K7254" s="27"/>
      <c r="L7254" s="27"/>
      <c r="M7254" s="1"/>
      <c r="N7254" s="92"/>
      <c r="O7254" s="1"/>
      <c r="P7254" s="46"/>
    </row>
    <row r="7255" spans="1:16" ht="16.5" customHeight="1">
      <c r="A7255" s="43"/>
      <c r="B7255" s="1"/>
      <c r="C7255" s="1"/>
      <c r="D7255" s="1"/>
      <c r="E7255" s="1"/>
      <c r="F7255" s="1"/>
      <c r="G7255" s="1"/>
      <c r="H7255" s="1"/>
      <c r="I7255" s="32"/>
      <c r="J7255" s="32"/>
      <c r="K7255" s="27"/>
      <c r="L7255" s="27"/>
      <c r="M7255" s="1"/>
      <c r="N7255" s="92"/>
      <c r="O7255" s="1"/>
      <c r="P7255" s="46"/>
    </row>
    <row r="7256" spans="1:16" ht="16.5" customHeight="1">
      <c r="A7256" s="43"/>
      <c r="B7256" s="1"/>
      <c r="C7256" s="1"/>
      <c r="D7256" s="1"/>
      <c r="E7256" s="1"/>
      <c r="F7256" s="1"/>
      <c r="G7256" s="1"/>
      <c r="H7256" s="1"/>
      <c r="I7256" s="32"/>
      <c r="J7256" s="32"/>
      <c r="K7256" s="27"/>
      <c r="L7256" s="27"/>
      <c r="M7256" s="1"/>
      <c r="N7256" s="92"/>
      <c r="O7256" s="1"/>
      <c r="P7256" s="46"/>
    </row>
    <row r="7257" spans="1:16" ht="16.5" customHeight="1">
      <c r="A7257" s="43"/>
      <c r="B7257" s="1"/>
      <c r="C7257" s="1"/>
      <c r="D7257" s="1"/>
      <c r="E7257" s="1"/>
      <c r="F7257" s="1"/>
      <c r="G7257" s="1"/>
      <c r="H7257" s="1"/>
      <c r="I7257" s="32"/>
      <c r="J7257" s="32"/>
      <c r="K7257" s="27"/>
      <c r="L7257" s="27"/>
      <c r="M7257" s="1"/>
      <c r="N7257" s="92"/>
      <c r="O7257" s="1"/>
      <c r="P7257" s="46"/>
    </row>
    <row r="7258" spans="1:16" ht="16.5" customHeight="1">
      <c r="A7258" s="43"/>
      <c r="B7258" s="1"/>
      <c r="C7258" s="1"/>
      <c r="D7258" s="1"/>
      <c r="E7258" s="1"/>
      <c r="F7258" s="1"/>
      <c r="G7258" s="1"/>
      <c r="H7258" s="1"/>
      <c r="I7258" s="32"/>
      <c r="J7258" s="32"/>
      <c r="K7258" s="27"/>
      <c r="L7258" s="27"/>
      <c r="M7258" s="1"/>
      <c r="N7258" s="92"/>
      <c r="O7258" s="1"/>
      <c r="P7258" s="46"/>
    </row>
    <row r="7259" spans="1:16" ht="16.5" customHeight="1">
      <c r="A7259" s="43"/>
      <c r="B7259" s="1"/>
      <c r="C7259" s="1"/>
      <c r="D7259" s="1"/>
      <c r="E7259" s="1"/>
      <c r="F7259" s="1"/>
      <c r="G7259" s="1"/>
      <c r="H7259" s="1"/>
      <c r="I7259" s="32"/>
      <c r="J7259" s="32"/>
      <c r="K7259" s="27"/>
      <c r="L7259" s="27"/>
      <c r="M7259" s="1"/>
      <c r="N7259" s="92"/>
      <c r="O7259" s="1"/>
      <c r="P7259" s="46"/>
    </row>
    <row r="7260" spans="1:16" ht="16.5" customHeight="1">
      <c r="A7260" s="43"/>
      <c r="B7260" s="1"/>
      <c r="C7260" s="1"/>
      <c r="D7260" s="1"/>
      <c r="E7260" s="1"/>
      <c r="F7260" s="1"/>
      <c r="G7260" s="1"/>
      <c r="H7260" s="1"/>
      <c r="I7260" s="32"/>
      <c r="J7260" s="32"/>
      <c r="K7260" s="27"/>
      <c r="L7260" s="27"/>
      <c r="M7260" s="1"/>
      <c r="N7260" s="92"/>
      <c r="O7260" s="1"/>
      <c r="P7260" s="46"/>
    </row>
    <row r="7261" spans="1:16" ht="16.5" customHeight="1">
      <c r="A7261" s="43"/>
      <c r="B7261" s="1"/>
      <c r="C7261" s="1"/>
      <c r="D7261" s="1"/>
      <c r="E7261" s="1"/>
      <c r="F7261" s="1"/>
      <c r="G7261" s="1"/>
      <c r="H7261" s="1"/>
      <c r="I7261" s="32"/>
      <c r="J7261" s="32"/>
      <c r="K7261" s="27"/>
      <c r="L7261" s="27"/>
      <c r="M7261" s="1"/>
      <c r="N7261" s="92"/>
      <c r="O7261" s="1"/>
      <c r="P7261" s="46"/>
    </row>
    <row r="7262" spans="1:16" ht="16.5" customHeight="1">
      <c r="A7262" s="43"/>
      <c r="B7262" s="1"/>
      <c r="C7262" s="1"/>
      <c r="D7262" s="1"/>
      <c r="E7262" s="1"/>
      <c r="F7262" s="1"/>
      <c r="G7262" s="1"/>
      <c r="H7262" s="1"/>
      <c r="I7262" s="32"/>
      <c r="J7262" s="32"/>
      <c r="K7262" s="27"/>
      <c r="L7262" s="27"/>
      <c r="M7262" s="1"/>
      <c r="N7262" s="92"/>
      <c r="O7262" s="1"/>
      <c r="P7262" s="46"/>
    </row>
    <row r="7263" spans="1:16" ht="16.5" customHeight="1">
      <c r="A7263" s="43"/>
      <c r="B7263" s="1"/>
      <c r="C7263" s="1"/>
      <c r="D7263" s="1"/>
      <c r="E7263" s="1"/>
      <c r="F7263" s="1"/>
      <c r="G7263" s="1"/>
      <c r="H7263" s="1"/>
      <c r="I7263" s="32"/>
      <c r="J7263" s="32"/>
      <c r="K7263" s="27"/>
      <c r="L7263" s="27"/>
      <c r="M7263" s="1"/>
      <c r="N7263" s="92"/>
      <c r="O7263" s="1"/>
      <c r="P7263" s="46"/>
    </row>
    <row r="7264" spans="1:16" ht="16.5" customHeight="1">
      <c r="A7264" s="43"/>
      <c r="B7264" s="1"/>
      <c r="C7264" s="1"/>
      <c r="D7264" s="1"/>
      <c r="E7264" s="1"/>
      <c r="F7264" s="1"/>
      <c r="G7264" s="1"/>
      <c r="H7264" s="1"/>
      <c r="I7264" s="32"/>
      <c r="J7264" s="32"/>
      <c r="K7264" s="27"/>
      <c r="L7264" s="27"/>
      <c r="M7264" s="1"/>
      <c r="N7264" s="92"/>
      <c r="O7264" s="1"/>
      <c r="P7264" s="46"/>
    </row>
    <row r="7265" spans="1:16" ht="16.5" customHeight="1">
      <c r="A7265" s="43"/>
      <c r="B7265" s="1"/>
      <c r="C7265" s="1"/>
      <c r="D7265" s="1"/>
      <c r="E7265" s="1"/>
      <c r="F7265" s="1"/>
      <c r="G7265" s="1"/>
      <c r="H7265" s="1"/>
      <c r="I7265" s="32"/>
      <c r="J7265" s="32"/>
      <c r="K7265" s="27"/>
      <c r="L7265" s="27"/>
      <c r="M7265" s="1"/>
      <c r="N7265" s="92"/>
      <c r="O7265" s="1"/>
      <c r="P7265" s="46"/>
    </row>
    <row r="7266" spans="1:16" ht="16.5" customHeight="1">
      <c r="A7266" s="43"/>
      <c r="B7266" s="1"/>
      <c r="C7266" s="1"/>
      <c r="D7266" s="1"/>
      <c r="E7266" s="1"/>
      <c r="F7266" s="1"/>
      <c r="G7266" s="1"/>
      <c r="H7266" s="1"/>
      <c r="I7266" s="32"/>
      <c r="J7266" s="32"/>
      <c r="K7266" s="27"/>
      <c r="L7266" s="27"/>
      <c r="M7266" s="1"/>
      <c r="N7266" s="92"/>
      <c r="O7266" s="1"/>
      <c r="P7266" s="46"/>
    </row>
    <row r="7267" spans="1:16" ht="16.5" customHeight="1">
      <c r="A7267" s="43"/>
      <c r="B7267" s="1"/>
      <c r="C7267" s="1"/>
      <c r="D7267" s="1"/>
      <c r="E7267" s="1"/>
      <c r="F7267" s="1"/>
      <c r="G7267" s="1"/>
      <c r="H7267" s="1"/>
      <c r="I7267" s="32"/>
      <c r="J7267" s="32"/>
      <c r="K7267" s="27"/>
      <c r="L7267" s="27"/>
      <c r="M7267" s="1"/>
      <c r="N7267" s="92"/>
      <c r="O7267" s="1"/>
      <c r="P7267" s="46"/>
    </row>
    <row r="7268" spans="1:16" ht="16.5" customHeight="1">
      <c r="A7268" s="43"/>
      <c r="B7268" s="1"/>
      <c r="C7268" s="1"/>
      <c r="D7268" s="1"/>
      <c r="E7268" s="1"/>
      <c r="F7268" s="1"/>
      <c r="G7268" s="1"/>
      <c r="H7268" s="1"/>
      <c r="I7268" s="32"/>
      <c r="J7268" s="32"/>
      <c r="K7268" s="27"/>
      <c r="L7268" s="27"/>
      <c r="M7268" s="1"/>
      <c r="N7268" s="92"/>
      <c r="O7268" s="1"/>
      <c r="P7268" s="46"/>
    </row>
    <row r="7269" spans="1:16" ht="16.5" customHeight="1">
      <c r="A7269" s="43"/>
      <c r="B7269" s="1"/>
      <c r="C7269" s="1"/>
      <c r="D7269" s="1"/>
      <c r="E7269" s="1"/>
      <c r="F7269" s="1"/>
      <c r="G7269" s="1"/>
      <c r="H7269" s="1"/>
      <c r="I7269" s="32"/>
      <c r="J7269" s="32"/>
      <c r="K7269" s="27"/>
      <c r="L7269" s="27"/>
      <c r="M7269" s="1"/>
      <c r="N7269" s="92"/>
      <c r="O7269" s="1"/>
      <c r="P7269" s="46"/>
    </row>
    <row r="7270" spans="1:16" ht="16.5" customHeight="1">
      <c r="A7270" s="43"/>
      <c r="B7270" s="1"/>
      <c r="C7270" s="1"/>
      <c r="D7270" s="1"/>
      <c r="E7270" s="1"/>
      <c r="F7270" s="1"/>
      <c r="G7270" s="1"/>
      <c r="H7270" s="1"/>
      <c r="I7270" s="32"/>
      <c r="J7270" s="32"/>
      <c r="K7270" s="27"/>
      <c r="L7270" s="27"/>
      <c r="M7270" s="1"/>
      <c r="N7270" s="92"/>
      <c r="O7270" s="1"/>
      <c r="P7270" s="46"/>
    </row>
    <row r="7271" spans="1:16" ht="16.5" customHeight="1">
      <c r="A7271" s="43"/>
      <c r="B7271" s="1"/>
      <c r="C7271" s="1"/>
      <c r="D7271" s="1"/>
      <c r="E7271" s="1"/>
      <c r="F7271" s="1"/>
      <c r="G7271" s="1"/>
      <c r="H7271" s="1"/>
      <c r="I7271" s="32"/>
      <c r="J7271" s="32"/>
      <c r="K7271" s="27"/>
      <c r="L7271" s="27"/>
      <c r="M7271" s="1"/>
      <c r="N7271" s="92"/>
      <c r="O7271" s="1"/>
      <c r="P7271" s="46"/>
    </row>
    <row r="7272" spans="1:16" ht="16.5" customHeight="1">
      <c r="A7272" s="43"/>
      <c r="B7272" s="1"/>
      <c r="C7272" s="1"/>
      <c r="D7272" s="1"/>
      <c r="E7272" s="1"/>
      <c r="F7272" s="1"/>
      <c r="G7272" s="1"/>
      <c r="H7272" s="1"/>
      <c r="I7272" s="32"/>
      <c r="J7272" s="32"/>
      <c r="K7272" s="27"/>
      <c r="L7272" s="27"/>
      <c r="M7272" s="1"/>
      <c r="N7272" s="92"/>
      <c r="O7272" s="1"/>
      <c r="P7272" s="46"/>
    </row>
    <row r="7273" spans="1:16" ht="16.5" customHeight="1">
      <c r="A7273" s="43"/>
      <c r="B7273" s="1"/>
      <c r="C7273" s="1"/>
      <c r="D7273" s="1"/>
      <c r="E7273" s="1"/>
      <c r="F7273" s="1"/>
      <c r="G7273" s="1"/>
      <c r="H7273" s="1"/>
      <c r="I7273" s="32"/>
      <c r="J7273" s="32"/>
      <c r="K7273" s="27"/>
      <c r="L7273" s="27"/>
      <c r="M7273" s="1"/>
      <c r="N7273" s="92"/>
      <c r="O7273" s="1"/>
      <c r="P7273" s="46"/>
    </row>
    <row r="7274" spans="1:16" ht="16.5" customHeight="1">
      <c r="A7274" s="43"/>
      <c r="B7274" s="1"/>
      <c r="C7274" s="1"/>
      <c r="D7274" s="1"/>
      <c r="E7274" s="1"/>
      <c r="F7274" s="1"/>
      <c r="G7274" s="1"/>
      <c r="H7274" s="1"/>
      <c r="I7274" s="32"/>
      <c r="J7274" s="32"/>
      <c r="K7274" s="27"/>
      <c r="L7274" s="27"/>
      <c r="M7274" s="1"/>
      <c r="N7274" s="92"/>
      <c r="O7274" s="1"/>
      <c r="P7274" s="46"/>
    </row>
    <row r="7275" spans="1:16" ht="16.5" customHeight="1">
      <c r="A7275" s="43"/>
      <c r="B7275" s="1"/>
      <c r="C7275" s="1"/>
      <c r="D7275" s="1"/>
      <c r="E7275" s="1"/>
      <c r="F7275" s="1"/>
      <c r="G7275" s="1"/>
      <c r="H7275" s="1"/>
      <c r="I7275" s="32"/>
      <c r="J7275" s="32"/>
      <c r="K7275" s="27"/>
      <c r="L7275" s="27"/>
      <c r="M7275" s="1"/>
      <c r="N7275" s="92"/>
      <c r="O7275" s="1"/>
      <c r="P7275" s="46"/>
    </row>
    <row r="7276" spans="1:16" ht="16.5" customHeight="1">
      <c r="A7276" s="43"/>
      <c r="B7276" s="1"/>
      <c r="C7276" s="1"/>
      <c r="D7276" s="1"/>
      <c r="E7276" s="1"/>
      <c r="F7276" s="1"/>
      <c r="G7276" s="1"/>
      <c r="H7276" s="1"/>
      <c r="I7276" s="32"/>
      <c r="J7276" s="32"/>
      <c r="K7276" s="27"/>
      <c r="L7276" s="27"/>
      <c r="M7276" s="1"/>
      <c r="N7276" s="92"/>
      <c r="O7276" s="1"/>
      <c r="P7276" s="46"/>
    </row>
    <row r="7277" spans="1:16" ht="16.5" customHeight="1">
      <c r="A7277" s="43"/>
      <c r="B7277" s="1"/>
      <c r="C7277" s="1"/>
      <c r="D7277" s="1"/>
      <c r="E7277" s="1"/>
      <c r="F7277" s="1"/>
      <c r="G7277" s="1"/>
      <c r="H7277" s="1"/>
      <c r="I7277" s="32"/>
      <c r="J7277" s="32"/>
      <c r="K7277" s="27"/>
      <c r="L7277" s="27"/>
      <c r="M7277" s="1"/>
      <c r="N7277" s="92"/>
      <c r="O7277" s="1"/>
      <c r="P7277" s="46"/>
    </row>
    <row r="7278" spans="1:16" ht="16.5" customHeight="1">
      <c r="A7278" s="43"/>
      <c r="B7278" s="1"/>
      <c r="C7278" s="1"/>
      <c r="D7278" s="1"/>
      <c r="E7278" s="1"/>
      <c r="F7278" s="1"/>
      <c r="G7278" s="1"/>
      <c r="H7278" s="1"/>
      <c r="I7278" s="32"/>
      <c r="J7278" s="32"/>
      <c r="K7278" s="27"/>
      <c r="L7278" s="27"/>
      <c r="M7278" s="1"/>
      <c r="N7278" s="92"/>
      <c r="O7278" s="1"/>
      <c r="P7278" s="46"/>
    </row>
    <row r="7279" spans="1:16" ht="16.5" customHeight="1">
      <c r="A7279" s="43"/>
      <c r="B7279" s="1"/>
      <c r="C7279" s="1"/>
      <c r="D7279" s="1"/>
      <c r="E7279" s="1"/>
      <c r="F7279" s="1"/>
      <c r="G7279" s="1"/>
      <c r="H7279" s="1"/>
      <c r="I7279" s="32"/>
      <c r="J7279" s="32"/>
      <c r="K7279" s="27"/>
      <c r="L7279" s="27"/>
      <c r="M7279" s="1"/>
      <c r="N7279" s="92"/>
      <c r="O7279" s="1"/>
      <c r="P7279" s="46"/>
    </row>
    <row r="7280" spans="1:16" ht="16.5" customHeight="1">
      <c r="A7280" s="43"/>
      <c r="B7280" s="1"/>
      <c r="C7280" s="1"/>
      <c r="D7280" s="1"/>
      <c r="E7280" s="1"/>
      <c r="F7280" s="1"/>
      <c r="G7280" s="1"/>
      <c r="H7280" s="1"/>
      <c r="I7280" s="32"/>
      <c r="J7280" s="32"/>
      <c r="K7280" s="27"/>
      <c r="L7280" s="27"/>
      <c r="M7280" s="1"/>
      <c r="N7280" s="92"/>
      <c r="O7280" s="1"/>
      <c r="P7280" s="46"/>
    </row>
    <row r="7281" spans="1:16" ht="16.5" customHeight="1">
      <c r="A7281" s="43"/>
      <c r="B7281" s="1"/>
      <c r="C7281" s="1"/>
      <c r="D7281" s="1"/>
      <c r="E7281" s="1"/>
      <c r="F7281" s="1"/>
      <c r="G7281" s="1"/>
      <c r="H7281" s="1"/>
      <c r="I7281" s="32"/>
      <c r="J7281" s="32"/>
      <c r="K7281" s="27"/>
      <c r="L7281" s="27"/>
      <c r="M7281" s="1"/>
      <c r="N7281" s="92"/>
      <c r="O7281" s="1"/>
      <c r="P7281" s="46"/>
    </row>
    <row r="7282" spans="1:16" ht="16.5" customHeight="1">
      <c r="A7282" s="43"/>
      <c r="B7282" s="1"/>
      <c r="C7282" s="1"/>
      <c r="D7282" s="1"/>
      <c r="E7282" s="1"/>
      <c r="F7282" s="1"/>
      <c r="G7282" s="1"/>
      <c r="H7282" s="1"/>
      <c r="I7282" s="32"/>
      <c r="J7282" s="32"/>
      <c r="K7282" s="27"/>
      <c r="L7282" s="27"/>
      <c r="M7282" s="1"/>
      <c r="N7282" s="92"/>
      <c r="O7282" s="1"/>
      <c r="P7282" s="46"/>
    </row>
    <row r="7283" spans="1:16" ht="16.5" customHeight="1">
      <c r="A7283" s="43"/>
      <c r="B7283" s="1"/>
      <c r="C7283" s="1"/>
      <c r="D7283" s="1"/>
      <c r="E7283" s="1"/>
      <c r="F7283" s="1"/>
      <c r="G7283" s="1"/>
      <c r="H7283" s="1"/>
      <c r="I7283" s="32"/>
      <c r="J7283" s="32"/>
      <c r="K7283" s="27"/>
      <c r="L7283" s="27"/>
      <c r="M7283" s="1"/>
      <c r="N7283" s="92"/>
      <c r="O7283" s="1"/>
      <c r="P7283" s="46"/>
    </row>
    <row r="7284" spans="1:16" ht="16.5" customHeight="1">
      <c r="A7284" s="43"/>
      <c r="B7284" s="1"/>
      <c r="C7284" s="1"/>
      <c r="D7284" s="1"/>
      <c r="E7284" s="1"/>
      <c r="F7284" s="1"/>
      <c r="G7284" s="1"/>
      <c r="H7284" s="1"/>
      <c r="I7284" s="32"/>
      <c r="J7284" s="32"/>
      <c r="K7284" s="27"/>
      <c r="L7284" s="27"/>
      <c r="M7284" s="1"/>
      <c r="N7284" s="92"/>
      <c r="O7284" s="1"/>
      <c r="P7284" s="46"/>
    </row>
    <row r="7285" spans="1:16" ht="16.5" customHeight="1">
      <c r="A7285" s="43"/>
      <c r="B7285" s="1"/>
      <c r="C7285" s="1"/>
      <c r="D7285" s="1"/>
      <c r="E7285" s="1"/>
      <c r="F7285" s="1"/>
      <c r="G7285" s="1"/>
      <c r="H7285" s="1"/>
      <c r="I7285" s="32"/>
      <c r="J7285" s="32"/>
      <c r="K7285" s="27"/>
      <c r="L7285" s="27"/>
      <c r="M7285" s="1"/>
      <c r="N7285" s="92"/>
      <c r="O7285" s="1"/>
      <c r="P7285" s="46"/>
    </row>
    <row r="7286" spans="1:16" ht="16.5" customHeight="1">
      <c r="A7286" s="43"/>
      <c r="B7286" s="1"/>
      <c r="C7286" s="1"/>
      <c r="D7286" s="1"/>
      <c r="E7286" s="1"/>
      <c r="F7286" s="1"/>
      <c r="G7286" s="1"/>
      <c r="H7286" s="1"/>
      <c r="I7286" s="32"/>
      <c r="J7286" s="32"/>
      <c r="K7286" s="27"/>
      <c r="L7286" s="27"/>
      <c r="M7286" s="1"/>
      <c r="N7286" s="92"/>
      <c r="O7286" s="1"/>
      <c r="P7286" s="46"/>
    </row>
    <row r="7287" spans="1:16" ht="16.5" customHeight="1">
      <c r="A7287" s="43"/>
      <c r="B7287" s="1"/>
      <c r="C7287" s="1"/>
      <c r="D7287" s="1"/>
      <c r="E7287" s="1"/>
      <c r="F7287" s="1"/>
      <c r="G7287" s="1"/>
      <c r="H7287" s="1"/>
      <c r="I7287" s="32"/>
      <c r="J7287" s="32"/>
      <c r="K7287" s="27"/>
      <c r="L7287" s="27"/>
      <c r="M7287" s="1"/>
      <c r="N7287" s="92"/>
      <c r="O7287" s="1"/>
      <c r="P7287" s="46"/>
    </row>
    <row r="7288" spans="1:16" ht="16.5" customHeight="1">
      <c r="A7288" s="43"/>
      <c r="B7288" s="1"/>
      <c r="C7288" s="1"/>
      <c r="D7288" s="1"/>
      <c r="E7288" s="1"/>
      <c r="F7288" s="1"/>
      <c r="G7288" s="1"/>
      <c r="H7288" s="1"/>
      <c r="I7288" s="32"/>
      <c r="J7288" s="32"/>
      <c r="K7288" s="27"/>
      <c r="L7288" s="27"/>
      <c r="M7288" s="1"/>
      <c r="N7288" s="92"/>
      <c r="O7288" s="1"/>
      <c r="P7288" s="46"/>
    </row>
    <row r="7289" spans="1:16" ht="16.5" customHeight="1">
      <c r="A7289" s="43"/>
      <c r="B7289" s="1"/>
      <c r="C7289" s="1"/>
      <c r="D7289" s="1"/>
      <c r="E7289" s="1"/>
      <c r="F7289" s="1"/>
      <c r="G7289" s="1"/>
      <c r="H7289" s="1"/>
      <c r="I7289" s="32"/>
      <c r="J7289" s="32"/>
      <c r="K7289" s="27"/>
      <c r="L7289" s="27"/>
      <c r="M7289" s="1"/>
      <c r="N7289" s="92"/>
      <c r="O7289" s="1"/>
      <c r="P7289" s="46"/>
    </row>
    <row r="7290" spans="1:16" ht="16.5" customHeight="1">
      <c r="A7290" s="43"/>
      <c r="B7290" s="1"/>
      <c r="C7290" s="1"/>
      <c r="D7290" s="1"/>
      <c r="E7290" s="1"/>
      <c r="F7290" s="1"/>
      <c r="G7290" s="1"/>
      <c r="H7290" s="1"/>
      <c r="I7290" s="32"/>
      <c r="J7290" s="32"/>
      <c r="K7290" s="27"/>
      <c r="L7290" s="27"/>
      <c r="M7290" s="1"/>
      <c r="N7290" s="92"/>
      <c r="O7290" s="1"/>
      <c r="P7290" s="46"/>
    </row>
    <row r="7291" spans="1:16" ht="16.5" customHeight="1">
      <c r="A7291" s="43"/>
      <c r="B7291" s="1"/>
      <c r="C7291" s="1"/>
      <c r="D7291" s="1"/>
      <c r="E7291" s="1"/>
      <c r="F7291" s="1"/>
      <c r="G7291" s="1"/>
      <c r="H7291" s="1"/>
      <c r="I7291" s="32"/>
      <c r="J7291" s="32"/>
      <c r="K7291" s="27"/>
      <c r="L7291" s="27"/>
      <c r="M7291" s="1"/>
      <c r="N7291" s="92"/>
      <c r="O7291" s="1"/>
      <c r="P7291" s="46"/>
    </row>
    <row r="7292" spans="1:16" ht="16.5" customHeight="1">
      <c r="A7292" s="43"/>
      <c r="B7292" s="1"/>
      <c r="C7292" s="1"/>
      <c r="D7292" s="1"/>
      <c r="E7292" s="1"/>
      <c r="F7292" s="1"/>
      <c r="G7292" s="1"/>
      <c r="H7292" s="1"/>
      <c r="I7292" s="32"/>
      <c r="J7292" s="32"/>
      <c r="K7292" s="27"/>
      <c r="L7292" s="27"/>
      <c r="M7292" s="1"/>
      <c r="N7292" s="92"/>
      <c r="O7292" s="1"/>
      <c r="P7292" s="46"/>
    </row>
    <row r="7293" spans="1:16" ht="16.5" customHeight="1">
      <c r="A7293" s="43"/>
      <c r="B7293" s="1"/>
      <c r="C7293" s="1"/>
      <c r="D7293" s="1"/>
      <c r="E7293" s="1"/>
      <c r="F7293" s="1"/>
      <c r="G7293" s="1"/>
      <c r="H7293" s="1"/>
      <c r="I7293" s="32"/>
      <c r="J7293" s="32"/>
      <c r="K7293" s="27"/>
      <c r="L7293" s="27"/>
      <c r="M7293" s="1"/>
      <c r="N7293" s="92"/>
      <c r="O7293" s="1"/>
      <c r="P7293" s="46"/>
    </row>
    <row r="7294" spans="1:16" ht="16.5" customHeight="1">
      <c r="A7294" s="43"/>
      <c r="B7294" s="1"/>
      <c r="C7294" s="1"/>
      <c r="D7294" s="1"/>
      <c r="E7294" s="1"/>
      <c r="F7294" s="1"/>
      <c r="G7294" s="1"/>
      <c r="H7294" s="1"/>
      <c r="I7294" s="32"/>
      <c r="J7294" s="32"/>
      <c r="K7294" s="27"/>
      <c r="L7294" s="27"/>
      <c r="M7294" s="1"/>
      <c r="N7294" s="92"/>
      <c r="O7294" s="1"/>
      <c r="P7294" s="46"/>
    </row>
    <row r="7295" spans="1:16" ht="16.5" customHeight="1">
      <c r="A7295" s="43"/>
      <c r="B7295" s="1"/>
      <c r="C7295" s="1"/>
      <c r="D7295" s="1"/>
      <c r="E7295" s="1"/>
      <c r="F7295" s="1"/>
      <c r="G7295" s="1"/>
      <c r="H7295" s="1"/>
      <c r="I7295" s="32"/>
      <c r="J7295" s="32"/>
      <c r="K7295" s="27"/>
      <c r="L7295" s="27"/>
      <c r="M7295" s="1"/>
      <c r="N7295" s="92"/>
      <c r="O7295" s="1"/>
      <c r="P7295" s="46"/>
    </row>
    <row r="7296" spans="1:16" ht="16.5" customHeight="1">
      <c r="A7296" s="43"/>
      <c r="B7296" s="1"/>
      <c r="C7296" s="1"/>
      <c r="D7296" s="1"/>
      <c r="E7296" s="1"/>
      <c r="F7296" s="1"/>
      <c r="G7296" s="1"/>
      <c r="H7296" s="1"/>
      <c r="I7296" s="32"/>
      <c r="J7296" s="32"/>
      <c r="K7296" s="27"/>
      <c r="L7296" s="27"/>
      <c r="M7296" s="1"/>
      <c r="N7296" s="92"/>
      <c r="O7296" s="1"/>
      <c r="P7296" s="46"/>
    </row>
    <row r="7297" spans="1:16" ht="16.5" customHeight="1">
      <c r="A7297" s="43"/>
      <c r="B7297" s="1"/>
      <c r="C7297" s="1"/>
      <c r="D7297" s="1"/>
      <c r="E7297" s="1"/>
      <c r="F7297" s="1"/>
      <c r="G7297" s="1"/>
      <c r="H7297" s="1"/>
      <c r="I7297" s="32"/>
      <c r="J7297" s="32"/>
      <c r="K7297" s="27"/>
      <c r="L7297" s="27"/>
      <c r="M7297" s="1"/>
      <c r="N7297" s="92"/>
      <c r="O7297" s="1"/>
      <c r="P7297" s="46"/>
    </row>
    <row r="7298" spans="1:16" ht="16.5" customHeight="1">
      <c r="A7298" s="43"/>
      <c r="B7298" s="1"/>
      <c r="C7298" s="1"/>
      <c r="D7298" s="1"/>
      <c r="E7298" s="1"/>
      <c r="F7298" s="1"/>
      <c r="G7298" s="1"/>
      <c r="H7298" s="1"/>
      <c r="I7298" s="32"/>
      <c r="J7298" s="32"/>
      <c r="K7298" s="27"/>
      <c r="L7298" s="27"/>
      <c r="M7298" s="1"/>
      <c r="N7298" s="92"/>
      <c r="O7298" s="1"/>
      <c r="P7298" s="46"/>
    </row>
    <row r="7299" spans="1:16" ht="16.5" customHeight="1">
      <c r="A7299" s="43"/>
      <c r="B7299" s="1"/>
      <c r="C7299" s="1"/>
      <c r="D7299" s="1"/>
      <c r="E7299" s="1"/>
      <c r="F7299" s="1"/>
      <c r="G7299" s="1"/>
      <c r="H7299" s="1"/>
      <c r="I7299" s="32"/>
      <c r="J7299" s="32"/>
      <c r="K7299" s="27"/>
      <c r="L7299" s="27"/>
      <c r="M7299" s="1"/>
      <c r="N7299" s="92"/>
      <c r="O7299" s="1"/>
      <c r="P7299" s="46"/>
    </row>
    <row r="7300" spans="1:16" ht="16.5" customHeight="1">
      <c r="A7300" s="43"/>
      <c r="B7300" s="1"/>
      <c r="C7300" s="1"/>
      <c r="D7300" s="1"/>
      <c r="E7300" s="1"/>
      <c r="F7300" s="1"/>
      <c r="G7300" s="1"/>
      <c r="H7300" s="1"/>
      <c r="I7300" s="32"/>
      <c r="J7300" s="32"/>
      <c r="K7300" s="27"/>
      <c r="L7300" s="27"/>
      <c r="M7300" s="1"/>
      <c r="N7300" s="92"/>
      <c r="O7300" s="1"/>
      <c r="P7300" s="46"/>
    </row>
    <row r="7301" spans="1:16" ht="16.5" customHeight="1">
      <c r="A7301" s="43"/>
      <c r="B7301" s="1"/>
      <c r="C7301" s="1"/>
      <c r="D7301" s="1"/>
      <c r="E7301" s="1"/>
      <c r="F7301" s="1"/>
      <c r="G7301" s="1"/>
      <c r="H7301" s="1"/>
      <c r="I7301" s="32"/>
      <c r="J7301" s="32"/>
      <c r="K7301" s="27"/>
      <c r="L7301" s="27"/>
      <c r="M7301" s="1"/>
      <c r="N7301" s="92"/>
      <c r="O7301" s="1"/>
      <c r="P7301" s="46"/>
    </row>
    <row r="7302" spans="1:16" ht="16.5" customHeight="1">
      <c r="A7302" s="43"/>
      <c r="B7302" s="1"/>
      <c r="C7302" s="1"/>
      <c r="D7302" s="1"/>
      <c r="E7302" s="1"/>
      <c r="F7302" s="1"/>
      <c r="G7302" s="1"/>
      <c r="H7302" s="1"/>
      <c r="I7302" s="32"/>
      <c r="J7302" s="32"/>
      <c r="K7302" s="27"/>
      <c r="L7302" s="27"/>
      <c r="M7302" s="1"/>
      <c r="N7302" s="92"/>
      <c r="O7302" s="1"/>
      <c r="P7302" s="46"/>
    </row>
    <row r="7303" spans="1:16" ht="16.5" customHeight="1">
      <c r="A7303" s="43"/>
      <c r="B7303" s="1"/>
      <c r="C7303" s="1"/>
      <c r="D7303" s="1"/>
      <c r="E7303" s="1"/>
      <c r="F7303" s="1"/>
      <c r="G7303" s="1"/>
      <c r="H7303" s="1"/>
      <c r="I7303" s="32"/>
      <c r="J7303" s="32"/>
      <c r="K7303" s="27"/>
      <c r="L7303" s="27"/>
      <c r="M7303" s="1"/>
      <c r="N7303" s="92"/>
      <c r="O7303" s="1"/>
      <c r="P7303" s="46"/>
    </row>
    <row r="7304" spans="1:16" ht="16.5" customHeight="1">
      <c r="A7304" s="43"/>
      <c r="B7304" s="1"/>
      <c r="C7304" s="1"/>
      <c r="D7304" s="1"/>
      <c r="E7304" s="1"/>
      <c r="F7304" s="1"/>
      <c r="G7304" s="1"/>
      <c r="H7304" s="1"/>
      <c r="I7304" s="32"/>
      <c r="J7304" s="32"/>
      <c r="K7304" s="27"/>
      <c r="L7304" s="27"/>
      <c r="M7304" s="1"/>
      <c r="N7304" s="92"/>
      <c r="O7304" s="1"/>
      <c r="P7304" s="46"/>
    </row>
    <row r="7305" spans="1:16" ht="16.5" customHeight="1">
      <c r="A7305" s="43"/>
      <c r="B7305" s="1"/>
      <c r="C7305" s="1"/>
      <c r="D7305" s="1"/>
      <c r="E7305" s="1"/>
      <c r="F7305" s="1"/>
      <c r="G7305" s="1"/>
      <c r="H7305" s="1"/>
      <c r="I7305" s="32"/>
      <c r="J7305" s="32"/>
      <c r="K7305" s="27"/>
      <c r="L7305" s="27"/>
      <c r="M7305" s="1"/>
      <c r="N7305" s="92"/>
      <c r="O7305" s="1"/>
      <c r="P7305" s="46"/>
    </row>
    <row r="7306" spans="1:16" ht="16.5" customHeight="1">
      <c r="A7306" s="43"/>
      <c r="B7306" s="1"/>
      <c r="C7306" s="1"/>
      <c r="D7306" s="1"/>
      <c r="E7306" s="1"/>
      <c r="F7306" s="1"/>
      <c r="G7306" s="1"/>
      <c r="H7306" s="1"/>
      <c r="I7306" s="32"/>
      <c r="J7306" s="32"/>
      <c r="K7306" s="27"/>
      <c r="L7306" s="27"/>
      <c r="M7306" s="1"/>
      <c r="N7306" s="92"/>
      <c r="O7306" s="1"/>
      <c r="P7306" s="46"/>
    </row>
    <row r="7307" spans="1:16" ht="16.5" customHeight="1">
      <c r="A7307" s="43"/>
      <c r="B7307" s="1"/>
      <c r="C7307" s="1"/>
      <c r="D7307" s="1"/>
      <c r="E7307" s="1"/>
      <c r="F7307" s="1"/>
      <c r="G7307" s="1"/>
      <c r="H7307" s="1"/>
      <c r="I7307" s="32"/>
      <c r="J7307" s="32"/>
      <c r="K7307" s="27"/>
      <c r="L7307" s="27"/>
      <c r="M7307" s="1"/>
      <c r="N7307" s="92"/>
      <c r="O7307" s="1"/>
      <c r="P7307" s="46"/>
    </row>
    <row r="7308" spans="1:16" ht="16.5" customHeight="1">
      <c r="A7308" s="43"/>
      <c r="B7308" s="1"/>
      <c r="C7308" s="1"/>
      <c r="D7308" s="1"/>
      <c r="E7308" s="1"/>
      <c r="F7308" s="1"/>
      <c r="G7308" s="1"/>
      <c r="H7308" s="1"/>
      <c r="I7308" s="32"/>
      <c r="J7308" s="32"/>
      <c r="K7308" s="27"/>
      <c r="L7308" s="27"/>
      <c r="M7308" s="1"/>
      <c r="N7308" s="92"/>
      <c r="O7308" s="1"/>
      <c r="P7308" s="46"/>
    </row>
    <row r="7309" spans="1:16" ht="16.5" customHeight="1">
      <c r="A7309" s="43"/>
      <c r="B7309" s="1"/>
      <c r="C7309" s="1"/>
      <c r="D7309" s="1"/>
      <c r="E7309" s="1"/>
      <c r="F7309" s="1"/>
      <c r="G7309" s="1"/>
      <c r="H7309" s="1"/>
      <c r="I7309" s="32"/>
      <c r="J7309" s="32"/>
      <c r="K7309" s="27"/>
      <c r="L7309" s="27"/>
      <c r="M7309" s="1"/>
      <c r="N7309" s="92"/>
      <c r="O7309" s="1"/>
      <c r="P7309" s="46"/>
    </row>
    <row r="7310" spans="1:16" ht="16.5" customHeight="1">
      <c r="A7310" s="43"/>
      <c r="B7310" s="1"/>
      <c r="C7310" s="1"/>
      <c r="D7310" s="1"/>
      <c r="E7310" s="1"/>
      <c r="F7310" s="1"/>
      <c r="G7310" s="1"/>
      <c r="H7310" s="1"/>
      <c r="I7310" s="32"/>
      <c r="J7310" s="32"/>
      <c r="K7310" s="27"/>
      <c r="L7310" s="27"/>
      <c r="M7310" s="1"/>
      <c r="N7310" s="92"/>
      <c r="O7310" s="1"/>
      <c r="P7310" s="46"/>
    </row>
    <row r="7311" spans="1:16" ht="16.5" customHeight="1">
      <c r="A7311" s="43"/>
      <c r="B7311" s="1"/>
      <c r="C7311" s="1"/>
      <c r="D7311" s="1"/>
      <c r="E7311" s="1"/>
      <c r="F7311" s="1"/>
      <c r="G7311" s="1"/>
      <c r="H7311" s="1"/>
      <c r="I7311" s="32"/>
      <c r="J7311" s="32"/>
      <c r="K7311" s="27"/>
      <c r="L7311" s="27"/>
      <c r="M7311" s="1"/>
      <c r="N7311" s="92"/>
      <c r="O7311" s="1"/>
      <c r="P7311" s="46"/>
    </row>
    <row r="7312" spans="1:16" ht="16.5" customHeight="1">
      <c r="A7312" s="43"/>
      <c r="B7312" s="1"/>
      <c r="C7312" s="1"/>
      <c r="D7312" s="1"/>
      <c r="E7312" s="1"/>
      <c r="F7312" s="1"/>
      <c r="G7312" s="1"/>
      <c r="H7312" s="1"/>
      <c r="I7312" s="32"/>
      <c r="J7312" s="32"/>
      <c r="K7312" s="27"/>
      <c r="L7312" s="27"/>
      <c r="M7312" s="1"/>
      <c r="N7312" s="92"/>
      <c r="O7312" s="1"/>
      <c r="P7312" s="46"/>
    </row>
    <row r="7313" spans="1:16" ht="16.5" customHeight="1">
      <c r="A7313" s="43"/>
      <c r="B7313" s="1"/>
      <c r="C7313" s="1"/>
      <c r="D7313" s="1"/>
      <c r="E7313" s="1"/>
      <c r="F7313" s="1"/>
      <c r="G7313" s="1"/>
      <c r="H7313" s="1"/>
      <c r="I7313" s="32"/>
      <c r="J7313" s="32"/>
      <c r="K7313" s="27"/>
      <c r="L7313" s="27"/>
      <c r="M7313" s="1"/>
      <c r="N7313" s="92"/>
      <c r="O7313" s="1"/>
      <c r="P7313" s="46"/>
    </row>
    <row r="7314" spans="1:16" ht="16.5" customHeight="1">
      <c r="A7314" s="43"/>
      <c r="B7314" s="1"/>
      <c r="C7314" s="1"/>
      <c r="D7314" s="1"/>
      <c r="E7314" s="1"/>
      <c r="F7314" s="1"/>
      <c r="G7314" s="1"/>
      <c r="H7314" s="1"/>
      <c r="I7314" s="32"/>
      <c r="J7314" s="32"/>
      <c r="K7314" s="27"/>
      <c r="L7314" s="27"/>
      <c r="M7314" s="1"/>
      <c r="N7314" s="92"/>
      <c r="O7314" s="1"/>
      <c r="P7314" s="46"/>
    </row>
    <row r="7315" spans="1:16" ht="16.5" customHeight="1">
      <c r="A7315" s="43"/>
      <c r="B7315" s="1"/>
      <c r="C7315" s="1"/>
      <c r="D7315" s="1"/>
      <c r="E7315" s="1"/>
      <c r="F7315" s="1"/>
      <c r="G7315" s="1"/>
      <c r="H7315" s="1"/>
      <c r="I7315" s="32"/>
      <c r="J7315" s="32"/>
      <c r="K7315" s="27"/>
      <c r="L7315" s="27"/>
      <c r="M7315" s="1"/>
      <c r="N7315" s="92"/>
      <c r="O7315" s="1"/>
      <c r="P7315" s="46"/>
    </row>
    <row r="7316" spans="1:16" ht="16.5" customHeight="1">
      <c r="A7316" s="43"/>
      <c r="B7316" s="1"/>
      <c r="C7316" s="1"/>
      <c r="D7316" s="1"/>
      <c r="E7316" s="1"/>
      <c r="F7316" s="1"/>
      <c r="G7316" s="1"/>
      <c r="H7316" s="1"/>
      <c r="I7316" s="32"/>
      <c r="J7316" s="32"/>
      <c r="K7316" s="27"/>
      <c r="L7316" s="27"/>
      <c r="M7316" s="1"/>
      <c r="N7316" s="92"/>
      <c r="O7316" s="1"/>
      <c r="P7316" s="46"/>
    </row>
    <row r="7317" spans="1:16" ht="16.5" customHeight="1">
      <c r="A7317" s="43"/>
      <c r="B7317" s="1"/>
      <c r="C7317" s="1"/>
      <c r="D7317" s="1"/>
      <c r="E7317" s="1"/>
      <c r="F7317" s="1"/>
      <c r="G7317" s="1"/>
      <c r="H7317" s="1"/>
      <c r="I7317" s="32"/>
      <c r="J7317" s="32"/>
      <c r="K7317" s="27"/>
      <c r="L7317" s="27"/>
      <c r="M7317" s="1"/>
      <c r="N7317" s="92"/>
      <c r="O7317" s="1"/>
      <c r="P7317" s="46"/>
    </row>
    <row r="7318" spans="1:16" ht="16.5" customHeight="1">
      <c r="A7318" s="43"/>
      <c r="B7318" s="1"/>
      <c r="C7318" s="1"/>
      <c r="D7318" s="1"/>
      <c r="E7318" s="1"/>
      <c r="F7318" s="1"/>
      <c r="G7318" s="1"/>
      <c r="H7318" s="1"/>
      <c r="I7318" s="32"/>
      <c r="J7318" s="32"/>
      <c r="K7318" s="27"/>
      <c r="L7318" s="27"/>
      <c r="M7318" s="1"/>
      <c r="N7318" s="92"/>
      <c r="O7318" s="1"/>
      <c r="P7318" s="46"/>
    </row>
    <row r="7319" spans="1:16" ht="16.5" customHeight="1">
      <c r="A7319" s="43"/>
      <c r="B7319" s="1"/>
      <c r="C7319" s="1"/>
      <c r="D7319" s="1"/>
      <c r="E7319" s="1"/>
      <c r="F7319" s="1"/>
      <c r="G7319" s="1"/>
      <c r="H7319" s="1"/>
      <c r="I7319" s="32"/>
      <c r="J7319" s="32"/>
      <c r="K7319" s="27"/>
      <c r="L7319" s="27"/>
      <c r="M7319" s="1"/>
      <c r="N7319" s="92"/>
      <c r="O7319" s="1"/>
      <c r="P7319" s="46"/>
    </row>
    <row r="7320" spans="1:16" ht="16.5" customHeight="1">
      <c r="A7320" s="43"/>
      <c r="B7320" s="1"/>
      <c r="C7320" s="1"/>
      <c r="D7320" s="1"/>
      <c r="E7320" s="1"/>
      <c r="F7320" s="1"/>
      <c r="G7320" s="1"/>
      <c r="H7320" s="1"/>
      <c r="I7320" s="32"/>
      <c r="J7320" s="32"/>
      <c r="K7320" s="27"/>
      <c r="L7320" s="27"/>
      <c r="M7320" s="1"/>
      <c r="N7320" s="92"/>
      <c r="O7320" s="1"/>
      <c r="P7320" s="46"/>
    </row>
    <row r="7321" spans="1:16" ht="16.5" customHeight="1">
      <c r="A7321" s="43"/>
      <c r="B7321" s="1"/>
      <c r="C7321" s="1"/>
      <c r="D7321" s="1"/>
      <c r="E7321" s="1"/>
      <c r="F7321" s="1"/>
      <c r="G7321" s="1"/>
      <c r="H7321" s="1"/>
      <c r="I7321" s="32"/>
      <c r="J7321" s="32"/>
      <c r="K7321" s="27"/>
      <c r="L7321" s="27"/>
      <c r="M7321" s="1"/>
      <c r="N7321" s="92"/>
      <c r="O7321" s="1"/>
      <c r="P7321" s="46"/>
    </row>
    <row r="7322" spans="1:16" ht="16.5" customHeight="1">
      <c r="A7322" s="43"/>
      <c r="B7322" s="1"/>
      <c r="C7322" s="1"/>
      <c r="D7322" s="1"/>
      <c r="E7322" s="1"/>
      <c r="F7322" s="1"/>
      <c r="G7322" s="1"/>
      <c r="H7322" s="1"/>
      <c r="I7322" s="32"/>
      <c r="J7322" s="32"/>
      <c r="K7322" s="27"/>
      <c r="L7322" s="27"/>
      <c r="M7322" s="1"/>
      <c r="N7322" s="92"/>
      <c r="O7322" s="1"/>
      <c r="P7322" s="46"/>
    </row>
    <row r="7323" spans="1:16" ht="16.5" customHeight="1">
      <c r="A7323" s="43"/>
      <c r="B7323" s="1"/>
      <c r="C7323" s="1"/>
      <c r="D7323" s="1"/>
      <c r="E7323" s="1"/>
      <c r="F7323" s="1"/>
      <c r="G7323" s="1"/>
      <c r="H7323" s="1"/>
      <c r="I7323" s="32"/>
      <c r="J7323" s="32"/>
      <c r="K7323" s="27"/>
      <c r="L7323" s="27"/>
      <c r="M7323" s="1"/>
      <c r="N7323" s="92"/>
      <c r="O7323" s="1"/>
      <c r="P7323" s="46"/>
    </row>
    <row r="7324" spans="1:16" ht="16.5" customHeight="1">
      <c r="A7324" s="43"/>
      <c r="B7324" s="1"/>
      <c r="C7324" s="1"/>
      <c r="D7324" s="1"/>
      <c r="E7324" s="1"/>
      <c r="F7324" s="1"/>
      <c r="G7324" s="1"/>
      <c r="H7324" s="1"/>
      <c r="I7324" s="32"/>
      <c r="J7324" s="32"/>
      <c r="K7324" s="27"/>
      <c r="L7324" s="27"/>
      <c r="M7324" s="1"/>
      <c r="N7324" s="92"/>
      <c r="O7324" s="1"/>
      <c r="P7324" s="46"/>
    </row>
    <row r="7325" spans="1:16" ht="16.5" customHeight="1">
      <c r="A7325" s="43"/>
      <c r="B7325" s="1"/>
      <c r="C7325" s="1"/>
      <c r="D7325" s="1"/>
      <c r="E7325" s="1"/>
      <c r="F7325" s="1"/>
      <c r="G7325" s="1"/>
      <c r="H7325" s="1"/>
      <c r="I7325" s="32"/>
      <c r="J7325" s="32"/>
      <c r="K7325" s="27"/>
      <c r="L7325" s="27"/>
      <c r="M7325" s="1"/>
      <c r="N7325" s="92"/>
      <c r="O7325" s="1"/>
      <c r="P7325" s="46"/>
    </row>
    <row r="7326" spans="1:16" ht="16.5" customHeight="1">
      <c r="A7326" s="43"/>
      <c r="B7326" s="1"/>
      <c r="C7326" s="1"/>
      <c r="D7326" s="1"/>
      <c r="E7326" s="1"/>
      <c r="F7326" s="1"/>
      <c r="G7326" s="1"/>
      <c r="H7326" s="1"/>
      <c r="I7326" s="32"/>
      <c r="J7326" s="32"/>
      <c r="K7326" s="27"/>
      <c r="L7326" s="27"/>
      <c r="M7326" s="1"/>
      <c r="N7326" s="92"/>
      <c r="O7326" s="1"/>
      <c r="P7326" s="46"/>
    </row>
    <row r="7327" spans="1:16" ht="16.5" customHeight="1">
      <c r="A7327" s="43"/>
      <c r="B7327" s="1"/>
      <c r="C7327" s="1"/>
      <c r="D7327" s="1"/>
      <c r="E7327" s="1"/>
      <c r="F7327" s="1"/>
      <c r="G7327" s="1"/>
      <c r="H7327" s="1"/>
      <c r="I7327" s="32"/>
      <c r="J7327" s="32"/>
      <c r="K7327" s="27"/>
      <c r="L7327" s="27"/>
      <c r="M7327" s="1"/>
      <c r="N7327" s="92"/>
      <c r="O7327" s="1"/>
      <c r="P7327" s="46"/>
    </row>
    <row r="7328" spans="1:16" ht="16.5" customHeight="1">
      <c r="A7328" s="43"/>
      <c r="B7328" s="1"/>
      <c r="C7328" s="1"/>
      <c r="D7328" s="1"/>
      <c r="E7328" s="1"/>
      <c r="F7328" s="1"/>
      <c r="G7328" s="1"/>
      <c r="H7328" s="1"/>
      <c r="I7328" s="32"/>
      <c r="J7328" s="32"/>
      <c r="K7328" s="27"/>
      <c r="L7328" s="27"/>
      <c r="M7328" s="1"/>
      <c r="N7328" s="92"/>
      <c r="O7328" s="1"/>
      <c r="P7328" s="46"/>
    </row>
    <row r="7329" spans="1:16" ht="16.5" customHeight="1">
      <c r="A7329" s="43"/>
      <c r="B7329" s="1"/>
      <c r="C7329" s="1"/>
      <c r="D7329" s="1"/>
      <c r="E7329" s="1"/>
      <c r="F7329" s="1"/>
      <c r="G7329" s="1"/>
      <c r="H7329" s="1"/>
      <c r="I7329" s="32"/>
      <c r="J7329" s="32"/>
      <c r="K7329" s="27"/>
      <c r="L7329" s="27"/>
      <c r="M7329" s="1"/>
      <c r="N7329" s="92"/>
      <c r="O7329" s="1"/>
      <c r="P7329" s="46"/>
    </row>
    <row r="7330" spans="1:16" ht="16.5" customHeight="1">
      <c r="A7330" s="43"/>
      <c r="B7330" s="1"/>
      <c r="C7330" s="1"/>
      <c r="D7330" s="1"/>
      <c r="E7330" s="1"/>
      <c r="F7330" s="1"/>
      <c r="G7330" s="1"/>
      <c r="H7330" s="1"/>
      <c r="I7330" s="32"/>
      <c r="J7330" s="32"/>
      <c r="K7330" s="27"/>
      <c r="L7330" s="27"/>
      <c r="M7330" s="1"/>
      <c r="N7330" s="92"/>
      <c r="O7330" s="1"/>
      <c r="P7330" s="46"/>
    </row>
    <row r="7331" spans="1:16" ht="16.5" customHeight="1">
      <c r="A7331" s="43"/>
      <c r="B7331" s="1"/>
      <c r="C7331" s="1"/>
      <c r="D7331" s="1"/>
      <c r="E7331" s="1"/>
      <c r="F7331" s="1"/>
      <c r="G7331" s="1"/>
      <c r="H7331" s="1"/>
      <c r="I7331" s="32"/>
      <c r="J7331" s="32"/>
      <c r="K7331" s="27"/>
      <c r="L7331" s="27"/>
      <c r="M7331" s="1"/>
      <c r="N7331" s="92"/>
      <c r="O7331" s="1"/>
      <c r="P7331" s="46"/>
    </row>
    <row r="7332" spans="1:16" ht="16.5" customHeight="1">
      <c r="A7332" s="43"/>
      <c r="B7332" s="1"/>
      <c r="C7332" s="1"/>
      <c r="D7332" s="1"/>
      <c r="E7332" s="1"/>
      <c r="F7332" s="1"/>
      <c r="G7332" s="1"/>
      <c r="H7332" s="1"/>
      <c r="I7332" s="32"/>
      <c r="J7332" s="32"/>
      <c r="K7332" s="27"/>
      <c r="L7332" s="27"/>
      <c r="M7332" s="1"/>
      <c r="N7332" s="92"/>
      <c r="O7332" s="1"/>
      <c r="P7332" s="46"/>
    </row>
    <row r="7333" spans="1:16" ht="16.5" customHeight="1">
      <c r="A7333" s="43"/>
      <c r="B7333" s="1"/>
      <c r="C7333" s="1"/>
      <c r="D7333" s="1"/>
      <c r="E7333" s="1"/>
      <c r="F7333" s="1"/>
      <c r="G7333" s="1"/>
      <c r="H7333" s="1"/>
      <c r="I7333" s="32"/>
      <c r="J7333" s="32"/>
      <c r="K7333" s="27"/>
      <c r="L7333" s="27"/>
      <c r="M7333" s="1"/>
      <c r="N7333" s="92"/>
      <c r="O7333" s="1"/>
      <c r="P7333" s="46"/>
    </row>
    <row r="7334" spans="1:16" ht="16.5" customHeight="1">
      <c r="A7334" s="43"/>
      <c r="B7334" s="1"/>
      <c r="C7334" s="1"/>
      <c r="D7334" s="1"/>
      <c r="E7334" s="1"/>
      <c r="F7334" s="1"/>
      <c r="G7334" s="1"/>
      <c r="H7334" s="1"/>
      <c r="I7334" s="32"/>
      <c r="J7334" s="32"/>
      <c r="K7334" s="27"/>
      <c r="L7334" s="27"/>
      <c r="M7334" s="1"/>
      <c r="N7334" s="92"/>
      <c r="O7334" s="1"/>
      <c r="P7334" s="46"/>
    </row>
    <row r="7335" spans="1:16" ht="16.5" customHeight="1">
      <c r="A7335" s="43"/>
      <c r="B7335" s="1"/>
      <c r="C7335" s="1"/>
      <c r="D7335" s="1"/>
      <c r="E7335" s="1"/>
      <c r="F7335" s="1"/>
      <c r="G7335" s="1"/>
      <c r="H7335" s="1"/>
      <c r="I7335" s="32"/>
      <c r="J7335" s="32"/>
      <c r="K7335" s="27"/>
      <c r="L7335" s="27"/>
      <c r="M7335" s="1"/>
      <c r="N7335" s="92"/>
      <c r="O7335" s="1"/>
      <c r="P7335" s="46"/>
    </row>
    <row r="7336" spans="1:16" ht="16.5" customHeight="1">
      <c r="A7336" s="43"/>
      <c r="B7336" s="1"/>
      <c r="C7336" s="1"/>
      <c r="D7336" s="1"/>
      <c r="E7336" s="1"/>
      <c r="F7336" s="1"/>
      <c r="G7336" s="1"/>
      <c r="H7336" s="1"/>
      <c r="I7336" s="32"/>
      <c r="J7336" s="32"/>
      <c r="K7336" s="27"/>
      <c r="L7336" s="27"/>
      <c r="M7336" s="1"/>
      <c r="N7336" s="92"/>
      <c r="O7336" s="1"/>
      <c r="P7336" s="46"/>
    </row>
    <row r="7337" spans="1:16" ht="16.5" customHeight="1">
      <c r="A7337" s="43"/>
      <c r="B7337" s="1"/>
      <c r="C7337" s="1"/>
      <c r="D7337" s="1"/>
      <c r="E7337" s="1"/>
      <c r="F7337" s="1"/>
      <c r="G7337" s="1"/>
      <c r="H7337" s="1"/>
      <c r="I7337" s="32"/>
      <c r="J7337" s="32"/>
      <c r="K7337" s="27"/>
      <c r="L7337" s="27"/>
      <c r="M7337" s="1"/>
      <c r="N7337" s="92"/>
      <c r="O7337" s="1"/>
      <c r="P7337" s="46"/>
    </row>
    <row r="7338" spans="1:16" ht="16.5" customHeight="1">
      <c r="A7338" s="43"/>
      <c r="B7338" s="1"/>
      <c r="C7338" s="1"/>
      <c r="D7338" s="1"/>
      <c r="E7338" s="1"/>
      <c r="F7338" s="1"/>
      <c r="G7338" s="1"/>
      <c r="H7338" s="1"/>
      <c r="I7338" s="32"/>
      <c r="J7338" s="32"/>
      <c r="K7338" s="27"/>
      <c r="L7338" s="27"/>
      <c r="M7338" s="1"/>
      <c r="N7338" s="92"/>
      <c r="O7338" s="1"/>
      <c r="P7338" s="46"/>
    </row>
    <row r="7339" spans="1:16" ht="16.5" customHeight="1">
      <c r="A7339" s="43"/>
      <c r="B7339" s="1"/>
      <c r="C7339" s="1"/>
      <c r="D7339" s="1"/>
      <c r="E7339" s="1"/>
      <c r="F7339" s="1"/>
      <c r="G7339" s="1"/>
      <c r="H7339" s="1"/>
      <c r="I7339" s="32"/>
      <c r="J7339" s="32"/>
      <c r="K7339" s="27"/>
      <c r="L7339" s="27"/>
      <c r="M7339" s="1"/>
      <c r="N7339" s="92"/>
      <c r="O7339" s="1"/>
      <c r="P7339" s="46"/>
    </row>
    <row r="7340" spans="1:16" ht="16.5" customHeight="1">
      <c r="A7340" s="43"/>
      <c r="B7340" s="1"/>
      <c r="C7340" s="1"/>
      <c r="D7340" s="1"/>
      <c r="E7340" s="1"/>
      <c r="F7340" s="1"/>
      <c r="G7340" s="1"/>
      <c r="H7340" s="1"/>
      <c r="I7340" s="32"/>
      <c r="J7340" s="32"/>
      <c r="K7340" s="27"/>
      <c r="L7340" s="27"/>
      <c r="M7340" s="1"/>
      <c r="N7340" s="92"/>
      <c r="O7340" s="1"/>
      <c r="P7340" s="46"/>
    </row>
    <row r="7341" spans="1:16" ht="16.5" customHeight="1">
      <c r="A7341" s="43"/>
      <c r="B7341" s="1"/>
      <c r="C7341" s="1"/>
      <c r="D7341" s="1"/>
      <c r="E7341" s="1"/>
      <c r="F7341" s="1"/>
      <c r="G7341" s="1"/>
      <c r="H7341" s="1"/>
      <c r="I7341" s="32"/>
      <c r="J7341" s="32"/>
      <c r="K7341" s="27"/>
      <c r="L7341" s="27"/>
      <c r="M7341" s="1"/>
      <c r="N7341" s="92"/>
      <c r="O7341" s="1"/>
      <c r="P7341" s="46"/>
    </row>
    <row r="7342" spans="1:16" ht="16.5" customHeight="1">
      <c r="A7342" s="43"/>
      <c r="B7342" s="1"/>
      <c r="C7342" s="1"/>
      <c r="D7342" s="1"/>
      <c r="E7342" s="1"/>
      <c r="F7342" s="1"/>
      <c r="G7342" s="1"/>
      <c r="H7342" s="1"/>
      <c r="I7342" s="32"/>
      <c r="J7342" s="32"/>
      <c r="K7342" s="27"/>
      <c r="L7342" s="27"/>
      <c r="M7342" s="1"/>
      <c r="N7342" s="92"/>
      <c r="O7342" s="1"/>
      <c r="P7342" s="46"/>
    </row>
    <row r="7343" spans="1:16" ht="16.5" customHeight="1">
      <c r="A7343" s="43"/>
      <c r="B7343" s="1"/>
      <c r="C7343" s="1"/>
      <c r="D7343" s="1"/>
      <c r="E7343" s="1"/>
      <c r="F7343" s="1"/>
      <c r="G7343" s="1"/>
      <c r="H7343" s="1"/>
      <c r="I7343" s="32"/>
      <c r="J7343" s="32"/>
      <c r="K7343" s="27"/>
      <c r="L7343" s="27"/>
      <c r="M7343" s="1"/>
      <c r="N7343" s="92"/>
      <c r="O7343" s="1"/>
      <c r="P7343" s="46"/>
    </row>
    <row r="7344" spans="1:16" ht="16.5" customHeight="1">
      <c r="A7344" s="43"/>
      <c r="B7344" s="1"/>
      <c r="C7344" s="1"/>
      <c r="D7344" s="1"/>
      <c r="E7344" s="1"/>
      <c r="F7344" s="1"/>
      <c r="G7344" s="1"/>
      <c r="H7344" s="1"/>
      <c r="I7344" s="32"/>
      <c r="J7344" s="32"/>
      <c r="K7344" s="27"/>
      <c r="L7344" s="27"/>
      <c r="M7344" s="1"/>
      <c r="N7344" s="92"/>
      <c r="O7344" s="1"/>
      <c r="P7344" s="46"/>
    </row>
    <row r="7345" spans="1:16" ht="16.5" customHeight="1">
      <c r="A7345" s="43"/>
      <c r="B7345" s="1"/>
      <c r="C7345" s="1"/>
      <c r="D7345" s="1"/>
      <c r="E7345" s="1"/>
      <c r="F7345" s="1"/>
      <c r="G7345" s="1"/>
      <c r="H7345" s="1"/>
      <c r="I7345" s="32"/>
      <c r="J7345" s="32"/>
      <c r="K7345" s="27"/>
      <c r="L7345" s="27"/>
      <c r="M7345" s="1"/>
      <c r="N7345" s="92"/>
      <c r="O7345" s="1"/>
      <c r="P7345" s="46"/>
    </row>
    <row r="7346" spans="1:16" ht="16.5" customHeight="1">
      <c r="A7346" s="43"/>
      <c r="B7346" s="1"/>
      <c r="C7346" s="1"/>
      <c r="D7346" s="1"/>
      <c r="E7346" s="1"/>
      <c r="F7346" s="1"/>
      <c r="G7346" s="1"/>
      <c r="H7346" s="1"/>
      <c r="I7346" s="32"/>
      <c r="J7346" s="32"/>
      <c r="K7346" s="27"/>
      <c r="L7346" s="27"/>
      <c r="M7346" s="1"/>
      <c r="N7346" s="92"/>
      <c r="O7346" s="1"/>
      <c r="P7346" s="46"/>
    </row>
    <row r="7347" spans="1:16" ht="16.5" customHeight="1">
      <c r="A7347" s="43"/>
      <c r="B7347" s="1"/>
      <c r="C7347" s="1"/>
      <c r="D7347" s="1"/>
      <c r="E7347" s="1"/>
      <c r="F7347" s="1"/>
      <c r="G7347" s="1"/>
      <c r="H7347" s="1"/>
      <c r="I7347" s="32"/>
      <c r="J7347" s="32"/>
      <c r="K7347" s="27"/>
      <c r="L7347" s="27"/>
      <c r="M7347" s="1"/>
      <c r="N7347" s="92"/>
      <c r="O7347" s="1"/>
      <c r="P7347" s="46"/>
    </row>
    <row r="7348" spans="1:16" ht="16.5" customHeight="1">
      <c r="A7348" s="43"/>
      <c r="B7348" s="1"/>
      <c r="C7348" s="1"/>
      <c r="D7348" s="1"/>
      <c r="E7348" s="1"/>
      <c r="F7348" s="1"/>
      <c r="G7348" s="1"/>
      <c r="H7348" s="1"/>
      <c r="I7348" s="32"/>
      <c r="J7348" s="32"/>
      <c r="K7348" s="27"/>
      <c r="L7348" s="27"/>
      <c r="M7348" s="1"/>
      <c r="N7348" s="92"/>
      <c r="O7348" s="1"/>
      <c r="P7348" s="46"/>
    </row>
    <row r="7349" spans="1:16" ht="16.5" customHeight="1">
      <c r="A7349" s="43"/>
      <c r="B7349" s="1"/>
      <c r="C7349" s="1"/>
      <c r="D7349" s="1"/>
      <c r="E7349" s="1"/>
      <c r="F7349" s="1"/>
      <c r="G7349" s="1"/>
      <c r="H7349" s="1"/>
      <c r="I7349" s="32"/>
      <c r="J7349" s="32"/>
      <c r="K7349" s="27"/>
      <c r="L7349" s="27"/>
      <c r="M7349" s="1"/>
      <c r="N7349" s="92"/>
      <c r="O7349" s="1"/>
      <c r="P7349" s="46"/>
    </row>
    <row r="7350" spans="1:16" ht="16.5" customHeight="1">
      <c r="A7350" s="43"/>
      <c r="B7350" s="1"/>
      <c r="C7350" s="1"/>
      <c r="D7350" s="1"/>
      <c r="E7350" s="1"/>
      <c r="F7350" s="1"/>
      <c r="G7350" s="1"/>
      <c r="H7350" s="1"/>
      <c r="I7350" s="32"/>
      <c r="J7350" s="32"/>
      <c r="K7350" s="27"/>
      <c r="L7350" s="27"/>
      <c r="M7350" s="1"/>
      <c r="N7350" s="92"/>
      <c r="O7350" s="1"/>
      <c r="P7350" s="46"/>
    </row>
    <row r="7351" spans="1:16" ht="16.5" customHeight="1">
      <c r="A7351" s="43"/>
      <c r="B7351" s="1"/>
      <c r="C7351" s="1"/>
      <c r="D7351" s="1"/>
      <c r="E7351" s="1"/>
      <c r="F7351" s="1"/>
      <c r="G7351" s="1"/>
      <c r="H7351" s="1"/>
      <c r="I7351" s="32"/>
      <c r="J7351" s="32"/>
      <c r="K7351" s="27"/>
      <c r="L7351" s="27"/>
      <c r="M7351" s="1"/>
      <c r="N7351" s="92"/>
      <c r="O7351" s="1"/>
      <c r="P7351" s="46"/>
    </row>
    <row r="7352" spans="1:16" ht="16.5" customHeight="1">
      <c r="A7352" s="43"/>
      <c r="B7352" s="1"/>
      <c r="C7352" s="1"/>
      <c r="D7352" s="1"/>
      <c r="E7352" s="1"/>
      <c r="F7352" s="1"/>
      <c r="G7352" s="1"/>
      <c r="H7352" s="1"/>
      <c r="I7352" s="32"/>
      <c r="J7352" s="32"/>
      <c r="K7352" s="27"/>
      <c r="L7352" s="27"/>
      <c r="M7352" s="1"/>
      <c r="N7352" s="92"/>
      <c r="O7352" s="1"/>
      <c r="P7352" s="46"/>
    </row>
    <row r="7353" spans="1:16" ht="16.5" customHeight="1">
      <c r="A7353" s="43"/>
      <c r="B7353" s="1"/>
      <c r="C7353" s="1"/>
      <c r="D7353" s="1"/>
      <c r="E7353" s="1"/>
      <c r="F7353" s="1"/>
      <c r="G7353" s="1"/>
      <c r="H7353" s="1"/>
      <c r="I7353" s="32"/>
      <c r="J7353" s="32"/>
      <c r="K7353" s="27"/>
      <c r="L7353" s="27"/>
      <c r="M7353" s="1"/>
      <c r="N7353" s="92"/>
      <c r="O7353" s="1"/>
      <c r="P7353" s="46"/>
    </row>
    <row r="7354" spans="1:16" ht="16.5" customHeight="1">
      <c r="A7354" s="43"/>
      <c r="B7354" s="1"/>
      <c r="C7354" s="1"/>
      <c r="D7354" s="1"/>
      <c r="E7354" s="1"/>
      <c r="F7354" s="1"/>
      <c r="G7354" s="1"/>
      <c r="H7354" s="1"/>
      <c r="I7354" s="32"/>
      <c r="J7354" s="32"/>
      <c r="K7354" s="27"/>
      <c r="L7354" s="27"/>
      <c r="M7354" s="1"/>
      <c r="N7354" s="92"/>
      <c r="O7354" s="1"/>
      <c r="P7354" s="46"/>
    </row>
    <row r="7355" spans="1:16" ht="16.5" customHeight="1">
      <c r="A7355" s="43"/>
      <c r="B7355" s="1"/>
      <c r="C7355" s="1"/>
      <c r="D7355" s="1"/>
      <c r="E7355" s="1"/>
      <c r="F7355" s="1"/>
      <c r="G7355" s="1"/>
      <c r="H7355" s="1"/>
      <c r="I7355" s="32"/>
      <c r="J7355" s="32"/>
      <c r="K7355" s="27"/>
      <c r="L7355" s="27"/>
      <c r="M7355" s="1"/>
      <c r="N7355" s="92"/>
      <c r="O7355" s="1"/>
      <c r="P7355" s="46"/>
    </row>
    <row r="7356" spans="1:16" ht="16.5" customHeight="1">
      <c r="A7356" s="43"/>
      <c r="B7356" s="1"/>
      <c r="C7356" s="1"/>
      <c r="D7356" s="1"/>
      <c r="E7356" s="1"/>
      <c r="F7356" s="1"/>
      <c r="G7356" s="1"/>
      <c r="H7356" s="1"/>
      <c r="I7356" s="32"/>
      <c r="J7356" s="32"/>
      <c r="K7356" s="27"/>
      <c r="L7356" s="27"/>
      <c r="M7356" s="1"/>
      <c r="N7356" s="92"/>
      <c r="O7356" s="1"/>
      <c r="P7356" s="46"/>
    </row>
    <row r="7357" spans="1:16" ht="16.5" customHeight="1">
      <c r="A7357" s="43"/>
      <c r="B7357" s="1"/>
      <c r="C7357" s="1"/>
      <c r="D7357" s="1"/>
      <c r="E7357" s="1"/>
      <c r="F7357" s="1"/>
      <c r="G7357" s="1"/>
      <c r="H7357" s="1"/>
      <c r="I7357" s="32"/>
      <c r="J7357" s="32"/>
      <c r="K7357" s="27"/>
      <c r="L7357" s="27"/>
      <c r="M7357" s="1"/>
      <c r="N7357" s="92"/>
      <c r="O7357" s="1"/>
      <c r="P7357" s="46"/>
    </row>
    <row r="7358" spans="1:16" ht="16.5" customHeight="1">
      <c r="A7358" s="43"/>
      <c r="B7358" s="1"/>
      <c r="C7358" s="1"/>
      <c r="D7358" s="1"/>
      <c r="E7358" s="1"/>
      <c r="F7358" s="1"/>
      <c r="G7358" s="1"/>
      <c r="H7358" s="1"/>
      <c r="I7358" s="32"/>
      <c r="J7358" s="32"/>
      <c r="K7358" s="27"/>
      <c r="L7358" s="27"/>
      <c r="M7358" s="1"/>
      <c r="N7358" s="92"/>
      <c r="O7358" s="1"/>
      <c r="P7358" s="46"/>
    </row>
    <row r="7359" spans="1:16" ht="16.5" customHeight="1">
      <c r="A7359" s="43"/>
      <c r="B7359" s="1"/>
      <c r="C7359" s="1"/>
      <c r="D7359" s="1"/>
      <c r="E7359" s="1"/>
      <c r="F7359" s="1"/>
      <c r="G7359" s="1"/>
      <c r="H7359" s="1"/>
      <c r="I7359" s="32"/>
      <c r="J7359" s="32"/>
      <c r="K7359" s="27"/>
      <c r="L7359" s="27"/>
      <c r="M7359" s="1"/>
      <c r="N7359" s="92"/>
      <c r="O7359" s="1"/>
      <c r="P7359" s="46"/>
    </row>
    <row r="7360" spans="1:16" ht="16.5" customHeight="1">
      <c r="A7360" s="43"/>
      <c r="B7360" s="1"/>
      <c r="C7360" s="1"/>
      <c r="D7360" s="1"/>
      <c r="E7360" s="1"/>
      <c r="F7360" s="1"/>
      <c r="G7360" s="1"/>
      <c r="H7360" s="1"/>
      <c r="I7360" s="32"/>
      <c r="J7360" s="32"/>
      <c r="K7360" s="27"/>
      <c r="L7360" s="27"/>
      <c r="M7360" s="1"/>
      <c r="N7360" s="92"/>
      <c r="O7360" s="1"/>
      <c r="P7360" s="46"/>
    </row>
    <row r="7361" spans="1:16" ht="16.5" customHeight="1">
      <c r="A7361" s="43"/>
      <c r="B7361" s="1"/>
      <c r="C7361" s="1"/>
      <c r="D7361" s="1"/>
      <c r="E7361" s="1"/>
      <c r="F7361" s="1"/>
      <c r="G7361" s="1"/>
      <c r="H7361" s="1"/>
      <c r="I7361" s="32"/>
      <c r="J7361" s="32"/>
      <c r="K7361" s="27"/>
      <c r="L7361" s="27"/>
      <c r="M7361" s="1"/>
      <c r="N7361" s="92"/>
      <c r="O7361" s="1"/>
      <c r="P7361" s="46"/>
    </row>
    <row r="7362" spans="1:16" ht="16.5" customHeight="1">
      <c r="A7362" s="43"/>
      <c r="B7362" s="1"/>
      <c r="C7362" s="1"/>
      <c r="D7362" s="1"/>
      <c r="E7362" s="1"/>
      <c r="F7362" s="1"/>
      <c r="G7362" s="1"/>
      <c r="H7362" s="1"/>
      <c r="I7362" s="32"/>
      <c r="J7362" s="32"/>
      <c r="K7362" s="27"/>
      <c r="L7362" s="27"/>
      <c r="M7362" s="1"/>
      <c r="N7362" s="92"/>
      <c r="O7362" s="1"/>
      <c r="P7362" s="46"/>
    </row>
    <row r="7363" spans="1:16" ht="16.5" customHeight="1">
      <c r="A7363" s="43"/>
      <c r="B7363" s="1"/>
      <c r="C7363" s="1"/>
      <c r="D7363" s="1"/>
      <c r="E7363" s="1"/>
      <c r="F7363" s="1"/>
      <c r="G7363" s="1"/>
      <c r="H7363" s="1"/>
      <c r="I7363" s="32"/>
      <c r="J7363" s="32"/>
      <c r="K7363" s="27"/>
      <c r="L7363" s="27"/>
      <c r="M7363" s="1"/>
      <c r="N7363" s="92"/>
      <c r="O7363" s="1"/>
      <c r="P7363" s="46"/>
    </row>
    <row r="7364" spans="1:16" ht="16.5" customHeight="1">
      <c r="A7364" s="43"/>
      <c r="B7364" s="1"/>
      <c r="C7364" s="1"/>
      <c r="D7364" s="1"/>
      <c r="E7364" s="1"/>
      <c r="F7364" s="1"/>
      <c r="G7364" s="1"/>
      <c r="H7364" s="1"/>
      <c r="I7364" s="32"/>
      <c r="J7364" s="32"/>
      <c r="K7364" s="27"/>
      <c r="L7364" s="27"/>
      <c r="M7364" s="1"/>
      <c r="N7364" s="92"/>
      <c r="O7364" s="1"/>
      <c r="P7364" s="46"/>
    </row>
    <row r="7365" spans="1:16" ht="16.5" customHeight="1">
      <c r="A7365" s="43"/>
      <c r="B7365" s="1"/>
      <c r="C7365" s="1"/>
      <c r="D7365" s="1"/>
      <c r="E7365" s="1"/>
      <c r="F7365" s="1"/>
      <c r="G7365" s="1"/>
      <c r="H7365" s="1"/>
      <c r="I7365" s="32"/>
      <c r="J7365" s="32"/>
      <c r="K7365" s="27"/>
      <c r="L7365" s="27"/>
      <c r="M7365" s="1"/>
      <c r="N7365" s="92"/>
      <c r="O7365" s="1"/>
      <c r="P7365" s="46"/>
    </row>
    <row r="7366" spans="1:16" ht="16.5" customHeight="1">
      <c r="A7366" s="43"/>
      <c r="B7366" s="1"/>
      <c r="C7366" s="1"/>
      <c r="D7366" s="1"/>
      <c r="E7366" s="1"/>
      <c r="F7366" s="1"/>
      <c r="G7366" s="1"/>
      <c r="H7366" s="1"/>
      <c r="I7366" s="32"/>
      <c r="J7366" s="32"/>
      <c r="K7366" s="27"/>
      <c r="L7366" s="27"/>
      <c r="M7366" s="1"/>
      <c r="N7366" s="92"/>
      <c r="O7366" s="1"/>
      <c r="P7366" s="46"/>
    </row>
    <row r="7367" spans="1:16" ht="16.5" customHeight="1">
      <c r="A7367" s="43"/>
      <c r="B7367" s="1"/>
      <c r="C7367" s="1"/>
      <c r="D7367" s="1"/>
      <c r="E7367" s="1"/>
      <c r="F7367" s="1"/>
      <c r="G7367" s="1"/>
      <c r="H7367" s="1"/>
      <c r="I7367" s="32"/>
      <c r="J7367" s="32"/>
      <c r="K7367" s="27"/>
      <c r="L7367" s="27"/>
      <c r="M7367" s="1"/>
      <c r="N7367" s="92"/>
      <c r="O7367" s="1"/>
      <c r="P7367" s="46"/>
    </row>
    <row r="7368" spans="1:16" ht="16.5" customHeight="1">
      <c r="A7368" s="43"/>
      <c r="B7368" s="1"/>
      <c r="C7368" s="1"/>
      <c r="D7368" s="1"/>
      <c r="E7368" s="1"/>
      <c r="F7368" s="1"/>
      <c r="G7368" s="1"/>
      <c r="H7368" s="1"/>
      <c r="I7368" s="32"/>
      <c r="J7368" s="32"/>
      <c r="K7368" s="27"/>
      <c r="L7368" s="27"/>
      <c r="M7368" s="1"/>
      <c r="N7368" s="92"/>
      <c r="O7368" s="1"/>
      <c r="P7368" s="46"/>
    </row>
    <row r="7369" spans="1:16" ht="16.5" customHeight="1">
      <c r="A7369" s="43"/>
      <c r="B7369" s="1"/>
      <c r="C7369" s="1"/>
      <c r="D7369" s="1"/>
      <c r="E7369" s="1"/>
      <c r="F7369" s="1"/>
      <c r="G7369" s="1"/>
      <c r="H7369" s="1"/>
      <c r="I7369" s="32"/>
      <c r="J7369" s="32"/>
      <c r="K7369" s="27"/>
      <c r="L7369" s="27"/>
      <c r="M7369" s="1"/>
      <c r="N7369" s="92"/>
      <c r="O7369" s="1"/>
      <c r="P7369" s="46"/>
    </row>
    <row r="7370" spans="1:16" ht="16.5" customHeight="1">
      <c r="A7370" s="43"/>
      <c r="B7370" s="1"/>
      <c r="C7370" s="1"/>
      <c r="D7370" s="1"/>
      <c r="E7370" s="1"/>
      <c r="F7370" s="1"/>
      <c r="G7370" s="1"/>
      <c r="H7370" s="1"/>
      <c r="I7370" s="32"/>
      <c r="J7370" s="32"/>
      <c r="K7370" s="27"/>
      <c r="L7370" s="27"/>
      <c r="M7370" s="1"/>
      <c r="N7370" s="92"/>
      <c r="O7370" s="1"/>
      <c r="P7370" s="46"/>
    </row>
    <row r="7371" spans="1:16" ht="16.5" customHeight="1">
      <c r="A7371" s="43"/>
      <c r="B7371" s="1"/>
      <c r="C7371" s="1"/>
      <c r="D7371" s="1"/>
      <c r="E7371" s="1"/>
      <c r="F7371" s="1"/>
      <c r="G7371" s="1"/>
      <c r="H7371" s="1"/>
      <c r="I7371" s="32"/>
      <c r="J7371" s="32"/>
      <c r="K7371" s="27"/>
      <c r="L7371" s="27"/>
      <c r="M7371" s="1"/>
      <c r="N7371" s="92"/>
      <c r="O7371" s="1"/>
      <c r="P7371" s="46"/>
    </row>
    <row r="7372" spans="1:16" ht="16.5" customHeight="1">
      <c r="A7372" s="43"/>
      <c r="B7372" s="1"/>
      <c r="C7372" s="1"/>
      <c r="D7372" s="1"/>
      <c r="E7372" s="1"/>
      <c r="F7372" s="1"/>
      <c r="G7372" s="1"/>
      <c r="H7372" s="1"/>
      <c r="I7372" s="32"/>
      <c r="J7372" s="32"/>
      <c r="K7372" s="27"/>
      <c r="L7372" s="27"/>
      <c r="M7372" s="1"/>
      <c r="N7372" s="92"/>
      <c r="O7372" s="1"/>
      <c r="P7372" s="46"/>
    </row>
    <row r="7373" spans="1:16" ht="16.5" customHeight="1">
      <c r="A7373" s="43"/>
      <c r="B7373" s="1"/>
      <c r="C7373" s="1"/>
      <c r="D7373" s="1"/>
      <c r="E7373" s="1"/>
      <c r="F7373" s="1"/>
      <c r="G7373" s="1"/>
      <c r="H7373" s="1"/>
      <c r="I7373" s="32"/>
      <c r="J7373" s="32"/>
      <c r="K7373" s="27"/>
      <c r="L7373" s="27"/>
      <c r="M7373" s="1"/>
      <c r="N7373" s="92"/>
      <c r="O7373" s="1"/>
      <c r="P7373" s="46"/>
    </row>
    <row r="7374" spans="1:16" ht="16.5" customHeight="1">
      <c r="A7374" s="43"/>
      <c r="B7374" s="1"/>
      <c r="C7374" s="1"/>
      <c r="D7374" s="1"/>
      <c r="E7374" s="1"/>
      <c r="F7374" s="1"/>
      <c r="G7374" s="1"/>
      <c r="H7374" s="1"/>
      <c r="I7374" s="32"/>
      <c r="J7374" s="32"/>
      <c r="K7374" s="27"/>
      <c r="L7374" s="27"/>
      <c r="M7374" s="1"/>
      <c r="N7374" s="92"/>
      <c r="O7374" s="1"/>
      <c r="P7374" s="46"/>
    </row>
    <row r="7375" spans="1:16" ht="16.5" customHeight="1">
      <c r="A7375" s="43"/>
      <c r="B7375" s="1"/>
      <c r="C7375" s="1"/>
      <c r="D7375" s="1"/>
      <c r="E7375" s="1"/>
      <c r="F7375" s="1"/>
      <c r="G7375" s="1"/>
      <c r="H7375" s="1"/>
      <c r="I7375" s="32"/>
      <c r="J7375" s="32"/>
      <c r="K7375" s="27"/>
      <c r="L7375" s="27"/>
      <c r="M7375" s="1"/>
      <c r="N7375" s="92"/>
      <c r="O7375" s="1"/>
      <c r="P7375" s="46"/>
    </row>
    <row r="7376" spans="1:16" ht="16.5" customHeight="1">
      <c r="A7376" s="43"/>
      <c r="B7376" s="1"/>
      <c r="C7376" s="1"/>
      <c r="D7376" s="1"/>
      <c r="E7376" s="1"/>
      <c r="F7376" s="1"/>
      <c r="G7376" s="1"/>
      <c r="H7376" s="1"/>
      <c r="I7376" s="32"/>
      <c r="J7376" s="32"/>
      <c r="K7376" s="27"/>
      <c r="L7376" s="27"/>
      <c r="M7376" s="1"/>
      <c r="N7376" s="92"/>
      <c r="O7376" s="1"/>
      <c r="P7376" s="46"/>
    </row>
    <row r="7377" spans="1:16" ht="16.5" customHeight="1">
      <c r="A7377" s="43"/>
      <c r="B7377" s="1"/>
      <c r="C7377" s="1"/>
      <c r="D7377" s="1"/>
      <c r="E7377" s="1"/>
      <c r="F7377" s="1"/>
      <c r="G7377" s="1"/>
      <c r="H7377" s="1"/>
      <c r="I7377" s="32"/>
      <c r="J7377" s="32"/>
      <c r="K7377" s="27"/>
      <c r="L7377" s="27"/>
      <c r="M7377" s="1"/>
      <c r="N7377" s="92"/>
      <c r="O7377" s="1"/>
      <c r="P7377" s="46"/>
    </row>
    <row r="7378" spans="1:16" ht="16.5" customHeight="1">
      <c r="A7378" s="43"/>
      <c r="B7378" s="1"/>
      <c r="C7378" s="1"/>
      <c r="D7378" s="1"/>
      <c r="E7378" s="1"/>
      <c r="F7378" s="1"/>
      <c r="G7378" s="1"/>
      <c r="H7378" s="1"/>
      <c r="I7378" s="32"/>
      <c r="J7378" s="32"/>
      <c r="K7378" s="27"/>
      <c r="L7378" s="27"/>
      <c r="M7378" s="1"/>
      <c r="N7378" s="92"/>
      <c r="O7378" s="1"/>
      <c r="P7378" s="46"/>
    </row>
    <row r="7379" spans="1:16" ht="16.5" customHeight="1">
      <c r="A7379" s="43"/>
      <c r="B7379" s="1"/>
      <c r="C7379" s="1"/>
      <c r="D7379" s="1"/>
      <c r="E7379" s="1"/>
      <c r="F7379" s="1"/>
      <c r="G7379" s="1"/>
      <c r="H7379" s="1"/>
      <c r="I7379" s="32"/>
      <c r="J7379" s="32"/>
      <c r="K7379" s="27"/>
      <c r="L7379" s="27"/>
      <c r="M7379" s="1"/>
      <c r="N7379" s="92"/>
      <c r="O7379" s="1"/>
      <c r="P7379" s="46"/>
    </row>
    <row r="7380" spans="1:16" ht="16.5" customHeight="1">
      <c r="A7380" s="43"/>
      <c r="B7380" s="1"/>
      <c r="C7380" s="1"/>
      <c r="D7380" s="1"/>
      <c r="E7380" s="1"/>
      <c r="F7380" s="1"/>
      <c r="G7380" s="1"/>
      <c r="H7380" s="1"/>
      <c r="I7380" s="32"/>
      <c r="J7380" s="32"/>
      <c r="K7380" s="27"/>
      <c r="L7380" s="27"/>
      <c r="M7380" s="1"/>
      <c r="N7380" s="92"/>
      <c r="O7380" s="1"/>
      <c r="P7380" s="46"/>
    </row>
    <row r="7381" spans="1:16" ht="16.5" customHeight="1">
      <c r="A7381" s="43"/>
      <c r="B7381" s="1"/>
      <c r="C7381" s="1"/>
      <c r="D7381" s="1"/>
      <c r="E7381" s="1"/>
      <c r="F7381" s="1"/>
      <c r="G7381" s="1"/>
      <c r="H7381" s="1"/>
      <c r="I7381" s="32"/>
      <c r="J7381" s="32"/>
      <c r="K7381" s="27"/>
      <c r="L7381" s="27"/>
      <c r="M7381" s="1"/>
      <c r="N7381" s="92"/>
      <c r="O7381" s="1"/>
      <c r="P7381" s="46"/>
    </row>
    <row r="7382" spans="1:16" ht="16.5" customHeight="1">
      <c r="A7382" s="43"/>
      <c r="B7382" s="1"/>
      <c r="C7382" s="1"/>
      <c r="D7382" s="1"/>
      <c r="E7382" s="1"/>
      <c r="F7382" s="1"/>
      <c r="G7382" s="1"/>
      <c r="H7382" s="1"/>
      <c r="I7382" s="32"/>
      <c r="J7382" s="32"/>
      <c r="K7382" s="27"/>
      <c r="L7382" s="27"/>
      <c r="M7382" s="1"/>
      <c r="N7382" s="92"/>
      <c r="O7382" s="1"/>
      <c r="P7382" s="46"/>
    </row>
    <row r="7383" spans="1:16" ht="16.5" customHeight="1">
      <c r="A7383" s="43"/>
      <c r="B7383" s="1"/>
      <c r="C7383" s="1"/>
      <c r="D7383" s="1"/>
      <c r="E7383" s="1"/>
      <c r="F7383" s="1"/>
      <c r="G7383" s="1"/>
      <c r="H7383" s="1"/>
      <c r="I7383" s="32"/>
      <c r="J7383" s="32"/>
      <c r="K7383" s="27"/>
      <c r="L7383" s="27"/>
      <c r="M7383" s="1"/>
      <c r="N7383" s="92"/>
      <c r="O7383" s="1"/>
      <c r="P7383" s="46"/>
    </row>
    <row r="7384" spans="1:16" ht="16.5" customHeight="1">
      <c r="A7384" s="43"/>
      <c r="B7384" s="1"/>
      <c r="C7384" s="1"/>
      <c r="D7384" s="1"/>
      <c r="E7384" s="1"/>
      <c r="F7384" s="1"/>
      <c r="G7384" s="1"/>
      <c r="H7384" s="1"/>
      <c r="I7384" s="32"/>
      <c r="J7384" s="32"/>
      <c r="K7384" s="27"/>
      <c r="L7384" s="27"/>
      <c r="M7384" s="1"/>
      <c r="N7384" s="92"/>
      <c r="O7384" s="1"/>
      <c r="P7384" s="46"/>
    </row>
    <row r="7385" spans="1:16" ht="16.5" customHeight="1">
      <c r="A7385" s="43"/>
      <c r="B7385" s="1"/>
      <c r="C7385" s="1"/>
      <c r="D7385" s="1"/>
      <c r="E7385" s="1"/>
      <c r="F7385" s="1"/>
      <c r="G7385" s="1"/>
      <c r="H7385" s="1"/>
      <c r="I7385" s="32"/>
      <c r="J7385" s="32"/>
      <c r="K7385" s="27"/>
      <c r="L7385" s="27"/>
      <c r="M7385" s="1"/>
      <c r="N7385" s="92"/>
      <c r="O7385" s="1"/>
      <c r="P7385" s="46"/>
    </row>
    <row r="7386" spans="1:16" ht="16.5" customHeight="1">
      <c r="A7386" s="43"/>
      <c r="B7386" s="1"/>
      <c r="C7386" s="1"/>
      <c r="D7386" s="1"/>
      <c r="E7386" s="1"/>
      <c r="F7386" s="1"/>
      <c r="G7386" s="1"/>
      <c r="H7386" s="1"/>
      <c r="I7386" s="32"/>
      <c r="J7386" s="32"/>
      <c r="K7386" s="27"/>
      <c r="L7386" s="27"/>
      <c r="M7386" s="1"/>
      <c r="N7386" s="92"/>
      <c r="O7386" s="1"/>
      <c r="P7386" s="46"/>
    </row>
    <row r="7387" spans="1:16" ht="16.5" customHeight="1">
      <c r="A7387" s="43"/>
      <c r="B7387" s="1"/>
      <c r="C7387" s="1"/>
      <c r="D7387" s="1"/>
      <c r="E7387" s="1"/>
      <c r="F7387" s="1"/>
      <c r="G7387" s="1"/>
      <c r="H7387" s="1"/>
      <c r="I7387" s="32"/>
      <c r="J7387" s="32"/>
      <c r="K7387" s="27"/>
      <c r="L7387" s="27"/>
      <c r="M7387" s="1"/>
      <c r="N7387" s="92"/>
      <c r="O7387" s="1"/>
      <c r="P7387" s="46"/>
    </row>
    <row r="7388" spans="1:16" ht="16.5" customHeight="1">
      <c r="A7388" s="43"/>
      <c r="B7388" s="1"/>
      <c r="C7388" s="1"/>
      <c r="D7388" s="1"/>
      <c r="E7388" s="1"/>
      <c r="F7388" s="1"/>
      <c r="G7388" s="1"/>
      <c r="H7388" s="1"/>
      <c r="I7388" s="32"/>
      <c r="J7388" s="32"/>
      <c r="K7388" s="27"/>
      <c r="L7388" s="27"/>
      <c r="M7388" s="1"/>
      <c r="N7388" s="92"/>
      <c r="O7388" s="1"/>
      <c r="P7388" s="46"/>
    </row>
    <row r="7389" spans="1:16" ht="16.5" customHeight="1">
      <c r="A7389" s="43"/>
      <c r="B7389" s="1"/>
      <c r="C7389" s="1"/>
      <c r="D7389" s="1"/>
      <c r="E7389" s="1"/>
      <c r="F7389" s="1"/>
      <c r="G7389" s="1"/>
      <c r="H7389" s="1"/>
      <c r="I7389" s="32"/>
      <c r="J7389" s="32"/>
      <c r="K7389" s="27"/>
      <c r="L7389" s="27"/>
      <c r="M7389" s="1"/>
      <c r="N7389" s="92"/>
      <c r="O7389" s="1"/>
      <c r="P7389" s="46"/>
    </row>
    <row r="7390" spans="1:16" ht="16.5" customHeight="1">
      <c r="A7390" s="43"/>
      <c r="B7390" s="1"/>
      <c r="C7390" s="1"/>
      <c r="D7390" s="1"/>
      <c r="E7390" s="1"/>
      <c r="F7390" s="1"/>
      <c r="G7390" s="1"/>
      <c r="H7390" s="1"/>
      <c r="I7390" s="32"/>
      <c r="J7390" s="32"/>
      <c r="K7390" s="27"/>
      <c r="L7390" s="27"/>
      <c r="M7390" s="1"/>
      <c r="N7390" s="92"/>
      <c r="O7390" s="1"/>
      <c r="P7390" s="46"/>
    </row>
    <row r="7391" spans="1:16" ht="16.5" customHeight="1">
      <c r="A7391" s="43"/>
      <c r="B7391" s="1"/>
      <c r="C7391" s="1"/>
      <c r="D7391" s="1"/>
      <c r="E7391" s="1"/>
      <c r="F7391" s="1"/>
      <c r="G7391" s="1"/>
      <c r="H7391" s="1"/>
      <c r="I7391" s="32"/>
      <c r="J7391" s="32"/>
      <c r="K7391" s="27"/>
      <c r="L7391" s="27"/>
      <c r="M7391" s="1"/>
      <c r="N7391" s="92"/>
      <c r="O7391" s="1"/>
      <c r="P7391" s="46"/>
    </row>
    <row r="7392" spans="1:16" ht="16.5" customHeight="1">
      <c r="A7392" s="43"/>
      <c r="B7392" s="1"/>
      <c r="C7392" s="1"/>
      <c r="D7392" s="1"/>
      <c r="E7392" s="1"/>
      <c r="F7392" s="1"/>
      <c r="G7392" s="1"/>
      <c r="H7392" s="1"/>
      <c r="I7392" s="32"/>
      <c r="J7392" s="32"/>
      <c r="K7392" s="27"/>
      <c r="L7392" s="27"/>
      <c r="M7392" s="1"/>
      <c r="N7392" s="92"/>
      <c r="O7392" s="1"/>
      <c r="P7392" s="46"/>
    </row>
    <row r="7393" spans="1:16" ht="16.5" customHeight="1">
      <c r="A7393" s="43"/>
      <c r="B7393" s="1"/>
      <c r="C7393" s="1"/>
      <c r="D7393" s="1"/>
      <c r="E7393" s="1"/>
      <c r="F7393" s="1"/>
      <c r="G7393" s="1"/>
      <c r="H7393" s="1"/>
      <c r="I7393" s="32"/>
      <c r="J7393" s="32"/>
      <c r="K7393" s="27"/>
      <c r="L7393" s="27"/>
      <c r="M7393" s="1"/>
      <c r="N7393" s="92"/>
      <c r="O7393" s="1"/>
      <c r="P7393" s="46"/>
    </row>
    <row r="7394" spans="1:16" ht="16.5" customHeight="1">
      <c r="A7394" s="43"/>
      <c r="B7394" s="1"/>
      <c r="C7394" s="1"/>
      <c r="D7394" s="1"/>
      <c r="E7394" s="1"/>
      <c r="F7394" s="1"/>
      <c r="G7394" s="1"/>
      <c r="H7394" s="1"/>
      <c r="I7394" s="32"/>
      <c r="J7394" s="32"/>
      <c r="K7394" s="27"/>
      <c r="L7394" s="27"/>
      <c r="M7394" s="1"/>
      <c r="N7394" s="92"/>
      <c r="O7394" s="1"/>
      <c r="P7394" s="46"/>
    </row>
    <row r="7395" spans="1:16" ht="16.5" customHeight="1">
      <c r="A7395" s="43"/>
      <c r="B7395" s="1"/>
      <c r="C7395" s="1"/>
      <c r="D7395" s="1"/>
      <c r="E7395" s="1"/>
      <c r="F7395" s="1"/>
      <c r="G7395" s="1"/>
      <c r="H7395" s="1"/>
      <c r="I7395" s="32"/>
      <c r="J7395" s="32"/>
      <c r="K7395" s="27"/>
      <c r="L7395" s="27"/>
      <c r="M7395" s="1"/>
      <c r="N7395" s="92"/>
      <c r="O7395" s="1"/>
      <c r="P7395" s="46"/>
    </row>
    <row r="7396" spans="1:16" ht="16.5" customHeight="1">
      <c r="A7396" s="43"/>
      <c r="B7396" s="1"/>
      <c r="C7396" s="1"/>
      <c r="D7396" s="1"/>
      <c r="E7396" s="1"/>
      <c r="F7396" s="1"/>
      <c r="G7396" s="1"/>
      <c r="H7396" s="1"/>
      <c r="I7396" s="32"/>
      <c r="J7396" s="32"/>
      <c r="K7396" s="27"/>
      <c r="L7396" s="27"/>
      <c r="M7396" s="1"/>
      <c r="N7396" s="92"/>
      <c r="O7396" s="1"/>
      <c r="P7396" s="46"/>
    </row>
    <row r="7397" spans="1:16" ht="16.5" customHeight="1">
      <c r="A7397" s="43"/>
      <c r="B7397" s="1"/>
      <c r="C7397" s="1"/>
      <c r="D7397" s="1"/>
      <c r="E7397" s="1"/>
      <c r="F7397" s="1"/>
      <c r="G7397" s="1"/>
      <c r="H7397" s="1"/>
      <c r="I7397" s="32"/>
      <c r="J7397" s="32"/>
      <c r="K7397" s="27"/>
      <c r="L7397" s="27"/>
      <c r="M7397" s="1"/>
      <c r="N7397" s="92"/>
      <c r="O7397" s="1"/>
      <c r="P7397" s="46"/>
    </row>
    <row r="7398" spans="1:16" ht="16.5" customHeight="1">
      <c r="A7398" s="43"/>
      <c r="B7398" s="1"/>
      <c r="C7398" s="1"/>
      <c r="D7398" s="1"/>
      <c r="E7398" s="1"/>
      <c r="F7398" s="1"/>
      <c r="G7398" s="1"/>
      <c r="H7398" s="1"/>
      <c r="I7398" s="32"/>
      <c r="J7398" s="32"/>
      <c r="K7398" s="27"/>
      <c r="L7398" s="27"/>
      <c r="M7398" s="1"/>
      <c r="N7398" s="92"/>
      <c r="O7398" s="1"/>
      <c r="P7398" s="46"/>
    </row>
    <row r="7399" spans="1:16" ht="16.5" customHeight="1">
      <c r="A7399" s="43"/>
      <c r="B7399" s="1"/>
      <c r="C7399" s="1"/>
      <c r="D7399" s="1"/>
      <c r="E7399" s="1"/>
      <c r="F7399" s="1"/>
      <c r="G7399" s="1"/>
      <c r="H7399" s="1"/>
      <c r="I7399" s="32"/>
      <c r="J7399" s="32"/>
      <c r="K7399" s="27"/>
      <c r="L7399" s="27"/>
      <c r="M7399" s="1"/>
      <c r="N7399" s="92"/>
      <c r="O7399" s="1"/>
      <c r="P7399" s="46"/>
    </row>
    <row r="7400" spans="1:16" ht="16.5" customHeight="1">
      <c r="A7400" s="43"/>
      <c r="B7400" s="1"/>
      <c r="C7400" s="1"/>
      <c r="D7400" s="1"/>
      <c r="E7400" s="1"/>
      <c r="F7400" s="1"/>
      <c r="G7400" s="1"/>
      <c r="H7400" s="1"/>
      <c r="I7400" s="32"/>
      <c r="J7400" s="32"/>
      <c r="K7400" s="27"/>
      <c r="L7400" s="27"/>
      <c r="M7400" s="1"/>
      <c r="N7400" s="92"/>
      <c r="O7400" s="1"/>
      <c r="P7400" s="46"/>
    </row>
    <row r="7401" spans="1:16" ht="16.5" customHeight="1">
      <c r="A7401" s="43"/>
      <c r="B7401" s="1"/>
      <c r="C7401" s="1"/>
      <c r="D7401" s="1"/>
      <c r="E7401" s="1"/>
      <c r="F7401" s="1"/>
      <c r="G7401" s="1"/>
      <c r="H7401" s="1"/>
      <c r="I7401" s="32"/>
      <c r="J7401" s="32"/>
      <c r="K7401" s="27"/>
      <c r="L7401" s="27"/>
      <c r="M7401" s="1"/>
      <c r="N7401" s="92"/>
      <c r="O7401" s="1"/>
      <c r="P7401" s="46"/>
    </row>
    <row r="7402" spans="1:16" ht="16.5" customHeight="1">
      <c r="A7402" s="43"/>
      <c r="B7402" s="1"/>
      <c r="C7402" s="1"/>
      <c r="D7402" s="1"/>
      <c r="E7402" s="1"/>
      <c r="F7402" s="1"/>
      <c r="G7402" s="1"/>
      <c r="H7402" s="1"/>
      <c r="I7402" s="32"/>
      <c r="J7402" s="32"/>
      <c r="K7402" s="27"/>
      <c r="L7402" s="27"/>
      <c r="M7402" s="1"/>
      <c r="N7402" s="92"/>
      <c r="O7402" s="1"/>
      <c r="P7402" s="46"/>
    </row>
    <row r="7403" spans="1:16" ht="16.5" customHeight="1">
      <c r="A7403" s="43"/>
      <c r="B7403" s="1"/>
      <c r="C7403" s="1"/>
      <c r="D7403" s="1"/>
      <c r="E7403" s="1"/>
      <c r="F7403" s="1"/>
      <c r="G7403" s="1"/>
      <c r="H7403" s="1"/>
      <c r="I7403" s="32"/>
      <c r="J7403" s="32"/>
      <c r="K7403" s="27"/>
      <c r="L7403" s="27"/>
      <c r="M7403" s="1"/>
      <c r="N7403" s="92"/>
      <c r="O7403" s="1"/>
      <c r="P7403" s="46"/>
    </row>
    <row r="7404" spans="1:16" ht="16.5" customHeight="1">
      <c r="A7404" s="43"/>
      <c r="B7404" s="1"/>
      <c r="C7404" s="1"/>
      <c r="D7404" s="1"/>
      <c r="E7404" s="1"/>
      <c r="F7404" s="1"/>
      <c r="G7404" s="1"/>
      <c r="H7404" s="1"/>
      <c r="I7404" s="32"/>
      <c r="J7404" s="32"/>
      <c r="K7404" s="27"/>
      <c r="L7404" s="27"/>
      <c r="M7404" s="1"/>
      <c r="N7404" s="92"/>
      <c r="O7404" s="1"/>
      <c r="P7404" s="46"/>
    </row>
    <row r="7405" spans="1:16" ht="16.5" customHeight="1">
      <c r="A7405" s="43"/>
      <c r="B7405" s="1"/>
      <c r="C7405" s="1"/>
      <c r="D7405" s="1"/>
      <c r="E7405" s="1"/>
      <c r="F7405" s="1"/>
      <c r="G7405" s="1"/>
      <c r="H7405" s="1"/>
      <c r="I7405" s="32"/>
      <c r="J7405" s="32"/>
      <c r="K7405" s="27"/>
      <c r="L7405" s="27"/>
      <c r="M7405" s="1"/>
      <c r="N7405" s="92"/>
      <c r="O7405" s="1"/>
      <c r="P7405" s="46"/>
    </row>
    <row r="7406" spans="1:16" ht="16.5" customHeight="1">
      <c r="A7406" s="43"/>
      <c r="B7406" s="1"/>
      <c r="C7406" s="1"/>
      <c r="D7406" s="1"/>
      <c r="E7406" s="1"/>
      <c r="F7406" s="1"/>
      <c r="G7406" s="1"/>
      <c r="H7406" s="1"/>
      <c r="I7406" s="32"/>
      <c r="J7406" s="32"/>
      <c r="K7406" s="27"/>
      <c r="L7406" s="27"/>
      <c r="M7406" s="1"/>
      <c r="N7406" s="92"/>
      <c r="O7406" s="1"/>
      <c r="P7406" s="46"/>
    </row>
    <row r="7407" spans="1:16" ht="16.5" customHeight="1">
      <c r="A7407" s="43"/>
      <c r="B7407" s="1"/>
      <c r="C7407" s="1"/>
      <c r="D7407" s="1"/>
      <c r="E7407" s="1"/>
      <c r="F7407" s="1"/>
      <c r="G7407" s="1"/>
      <c r="H7407" s="1"/>
      <c r="I7407" s="32"/>
      <c r="J7407" s="32"/>
      <c r="K7407" s="27"/>
      <c r="L7407" s="27"/>
      <c r="M7407" s="1"/>
      <c r="N7407" s="92"/>
      <c r="O7407" s="1"/>
      <c r="P7407" s="46"/>
    </row>
    <row r="7408" spans="1:16" ht="16.5" customHeight="1">
      <c r="A7408" s="43"/>
      <c r="B7408" s="1"/>
      <c r="C7408" s="1"/>
      <c r="D7408" s="1"/>
      <c r="E7408" s="1"/>
      <c r="F7408" s="1"/>
      <c r="G7408" s="1"/>
      <c r="H7408" s="1"/>
      <c r="I7408" s="32"/>
      <c r="J7408" s="32"/>
      <c r="K7408" s="27"/>
      <c r="L7408" s="27"/>
      <c r="M7408" s="1"/>
      <c r="N7408" s="92"/>
      <c r="O7408" s="1"/>
      <c r="P7408" s="46"/>
    </row>
    <row r="7409" spans="1:16" ht="16.5" customHeight="1">
      <c r="A7409" s="43"/>
      <c r="B7409" s="1"/>
      <c r="C7409" s="1"/>
      <c r="D7409" s="1"/>
      <c r="E7409" s="1"/>
      <c r="F7409" s="1"/>
      <c r="G7409" s="1"/>
      <c r="H7409" s="1"/>
      <c r="I7409" s="32"/>
      <c r="J7409" s="32"/>
      <c r="K7409" s="27"/>
      <c r="L7409" s="27"/>
      <c r="M7409" s="1"/>
      <c r="N7409" s="92"/>
      <c r="O7409" s="1"/>
      <c r="P7409" s="46"/>
    </row>
    <row r="7410" spans="1:16" ht="16.5" customHeight="1">
      <c r="A7410" s="43"/>
      <c r="B7410" s="1"/>
      <c r="C7410" s="1"/>
      <c r="D7410" s="1"/>
      <c r="E7410" s="1"/>
      <c r="F7410" s="1"/>
      <c r="G7410" s="1"/>
      <c r="H7410" s="1"/>
      <c r="I7410" s="32"/>
      <c r="J7410" s="32"/>
      <c r="K7410" s="27"/>
      <c r="L7410" s="27"/>
      <c r="M7410" s="1"/>
      <c r="N7410" s="92"/>
      <c r="O7410" s="1"/>
      <c r="P7410" s="46"/>
    </row>
    <row r="7411" spans="1:16" ht="16.5" customHeight="1">
      <c r="A7411" s="43"/>
      <c r="B7411" s="1"/>
      <c r="C7411" s="1"/>
      <c r="D7411" s="1"/>
      <c r="E7411" s="1"/>
      <c r="F7411" s="1"/>
      <c r="G7411" s="1"/>
      <c r="H7411" s="1"/>
      <c r="I7411" s="32"/>
      <c r="J7411" s="32"/>
      <c r="K7411" s="27"/>
      <c r="L7411" s="27"/>
      <c r="M7411" s="1"/>
      <c r="N7411" s="92"/>
      <c r="O7411" s="1"/>
      <c r="P7411" s="46"/>
    </row>
    <row r="7412" spans="1:16" ht="16.5" customHeight="1">
      <c r="A7412" s="43"/>
      <c r="B7412" s="1"/>
      <c r="C7412" s="1"/>
      <c r="D7412" s="1"/>
      <c r="E7412" s="1"/>
      <c r="F7412" s="1"/>
      <c r="G7412" s="1"/>
      <c r="H7412" s="1"/>
      <c r="I7412" s="32"/>
      <c r="J7412" s="32"/>
      <c r="K7412" s="27"/>
      <c r="L7412" s="27"/>
      <c r="M7412" s="1"/>
      <c r="N7412" s="92"/>
      <c r="O7412" s="1"/>
      <c r="P7412" s="46"/>
    </row>
    <row r="7413" spans="1:16" ht="16.5" customHeight="1">
      <c r="A7413" s="43"/>
      <c r="B7413" s="1"/>
      <c r="C7413" s="1"/>
      <c r="D7413" s="1"/>
      <c r="E7413" s="1"/>
      <c r="F7413" s="1"/>
      <c r="G7413" s="1"/>
      <c r="H7413" s="1"/>
      <c r="I7413" s="32"/>
      <c r="J7413" s="32"/>
      <c r="K7413" s="27"/>
      <c r="L7413" s="27"/>
      <c r="M7413" s="1"/>
      <c r="N7413" s="92"/>
      <c r="O7413" s="1"/>
      <c r="P7413" s="46"/>
    </row>
    <row r="7414" spans="1:16" ht="16.5" customHeight="1">
      <c r="A7414" s="43"/>
      <c r="B7414" s="1"/>
      <c r="C7414" s="1"/>
      <c r="D7414" s="1"/>
      <c r="E7414" s="1"/>
      <c r="F7414" s="1"/>
      <c r="G7414" s="1"/>
      <c r="H7414" s="1"/>
      <c r="I7414" s="32"/>
      <c r="J7414" s="32"/>
      <c r="K7414" s="27"/>
      <c r="L7414" s="27"/>
      <c r="M7414" s="1"/>
      <c r="N7414" s="92"/>
      <c r="O7414" s="1"/>
      <c r="P7414" s="46"/>
    </row>
    <row r="7415" spans="1:16" ht="16.5" customHeight="1">
      <c r="A7415" s="43"/>
      <c r="B7415" s="1"/>
      <c r="C7415" s="1"/>
      <c r="D7415" s="1"/>
      <c r="E7415" s="1"/>
      <c r="F7415" s="1"/>
      <c r="G7415" s="1"/>
      <c r="H7415" s="1"/>
      <c r="I7415" s="32"/>
      <c r="J7415" s="32"/>
      <c r="K7415" s="27"/>
      <c r="L7415" s="27"/>
      <c r="M7415" s="1"/>
      <c r="N7415" s="92"/>
      <c r="O7415" s="1"/>
      <c r="P7415" s="46"/>
    </row>
    <row r="7416" spans="1:16" ht="16.5" customHeight="1">
      <c r="A7416" s="43"/>
      <c r="B7416" s="1"/>
      <c r="C7416" s="1"/>
      <c r="D7416" s="1"/>
      <c r="E7416" s="1"/>
      <c r="F7416" s="1"/>
      <c r="G7416" s="1"/>
      <c r="H7416" s="1"/>
      <c r="I7416" s="32"/>
      <c r="J7416" s="32"/>
      <c r="K7416" s="27"/>
      <c r="L7416" s="27"/>
      <c r="M7416" s="1"/>
      <c r="N7416" s="92"/>
      <c r="O7416" s="1"/>
      <c r="P7416" s="46"/>
    </row>
    <row r="7417" spans="1:16" ht="16.5" customHeight="1">
      <c r="A7417" s="43"/>
      <c r="B7417" s="1"/>
      <c r="C7417" s="1"/>
      <c r="D7417" s="1"/>
      <c r="E7417" s="1"/>
      <c r="F7417" s="1"/>
      <c r="G7417" s="1"/>
      <c r="H7417" s="1"/>
      <c r="I7417" s="32"/>
      <c r="J7417" s="32"/>
      <c r="K7417" s="27"/>
      <c r="L7417" s="27"/>
      <c r="M7417" s="1"/>
      <c r="N7417" s="92"/>
      <c r="O7417" s="1"/>
      <c r="P7417" s="46"/>
    </row>
    <row r="7418" spans="1:16" ht="16.5" customHeight="1">
      <c r="A7418" s="43"/>
      <c r="B7418" s="1"/>
      <c r="C7418" s="1"/>
      <c r="D7418" s="1"/>
      <c r="E7418" s="1"/>
      <c r="F7418" s="1"/>
      <c r="G7418" s="1"/>
      <c r="H7418" s="1"/>
      <c r="I7418" s="32"/>
      <c r="J7418" s="32"/>
      <c r="K7418" s="27"/>
      <c r="L7418" s="27"/>
      <c r="M7418" s="1"/>
      <c r="N7418" s="92"/>
      <c r="O7418" s="1"/>
      <c r="P7418" s="46"/>
    </row>
    <row r="7419" spans="1:16" ht="16.5" customHeight="1">
      <c r="A7419" s="43"/>
      <c r="B7419" s="1"/>
      <c r="C7419" s="1"/>
      <c r="D7419" s="1"/>
      <c r="E7419" s="1"/>
      <c r="F7419" s="1"/>
      <c r="G7419" s="1"/>
      <c r="H7419" s="1"/>
      <c r="I7419" s="32"/>
      <c r="J7419" s="32"/>
      <c r="K7419" s="27"/>
      <c r="L7419" s="27"/>
      <c r="M7419" s="1"/>
      <c r="N7419" s="92"/>
      <c r="O7419" s="1"/>
      <c r="P7419" s="46"/>
    </row>
    <row r="7420" spans="1:16" ht="16.5" customHeight="1">
      <c r="A7420" s="43"/>
      <c r="B7420" s="1"/>
      <c r="C7420" s="1"/>
      <c r="D7420" s="1"/>
      <c r="E7420" s="1"/>
      <c r="F7420" s="1"/>
      <c r="G7420" s="1"/>
      <c r="H7420" s="1"/>
      <c r="I7420" s="32"/>
      <c r="J7420" s="32"/>
      <c r="K7420" s="27"/>
      <c r="L7420" s="27"/>
      <c r="M7420" s="1"/>
      <c r="N7420" s="92"/>
      <c r="O7420" s="1"/>
      <c r="P7420" s="46"/>
    </row>
    <row r="7421" spans="1:16" ht="16.5" customHeight="1">
      <c r="A7421" s="43"/>
      <c r="B7421" s="1"/>
      <c r="C7421" s="1"/>
      <c r="D7421" s="1"/>
      <c r="E7421" s="1"/>
      <c r="F7421" s="1"/>
      <c r="G7421" s="1"/>
      <c r="H7421" s="1"/>
      <c r="I7421" s="32"/>
      <c r="J7421" s="32"/>
      <c r="K7421" s="27"/>
      <c r="L7421" s="27"/>
      <c r="M7421" s="1"/>
      <c r="N7421" s="92"/>
      <c r="O7421" s="1"/>
      <c r="P7421" s="46"/>
    </row>
    <row r="7422" spans="1:16" ht="16.5" customHeight="1">
      <c r="A7422" s="43"/>
      <c r="B7422" s="1"/>
      <c r="C7422" s="1"/>
      <c r="D7422" s="1"/>
      <c r="E7422" s="1"/>
      <c r="F7422" s="1"/>
      <c r="G7422" s="1"/>
      <c r="H7422" s="1"/>
      <c r="I7422" s="32"/>
      <c r="J7422" s="32"/>
      <c r="K7422" s="27"/>
      <c r="L7422" s="27"/>
      <c r="M7422" s="1"/>
      <c r="N7422" s="92"/>
      <c r="O7422" s="1"/>
      <c r="P7422" s="46"/>
    </row>
    <row r="7423" spans="1:16" ht="16.5" customHeight="1">
      <c r="A7423" s="43"/>
      <c r="B7423" s="1"/>
      <c r="C7423" s="1"/>
      <c r="D7423" s="1"/>
      <c r="E7423" s="1"/>
      <c r="F7423" s="1"/>
      <c r="G7423" s="1"/>
      <c r="H7423" s="1"/>
      <c r="I7423" s="32"/>
      <c r="J7423" s="32"/>
      <c r="K7423" s="27"/>
      <c r="L7423" s="27"/>
      <c r="M7423" s="1"/>
      <c r="N7423" s="92"/>
      <c r="O7423" s="1"/>
      <c r="P7423" s="46"/>
    </row>
    <row r="7424" spans="1:16" ht="16.5" customHeight="1">
      <c r="A7424" s="43"/>
      <c r="B7424" s="1"/>
      <c r="C7424" s="1"/>
      <c r="D7424" s="1"/>
      <c r="E7424" s="1"/>
      <c r="F7424" s="1"/>
      <c r="G7424" s="1"/>
      <c r="H7424" s="1"/>
      <c r="I7424" s="32"/>
      <c r="J7424" s="32"/>
      <c r="K7424" s="27"/>
      <c r="L7424" s="27"/>
      <c r="M7424" s="1"/>
      <c r="N7424" s="92"/>
      <c r="O7424" s="1"/>
      <c r="P7424" s="46"/>
    </row>
    <row r="7425" spans="1:16" ht="16.5" customHeight="1">
      <c r="A7425" s="43"/>
      <c r="B7425" s="1"/>
      <c r="C7425" s="1"/>
      <c r="D7425" s="1"/>
      <c r="E7425" s="1"/>
      <c r="F7425" s="1"/>
      <c r="G7425" s="1"/>
      <c r="H7425" s="1"/>
      <c r="I7425" s="32"/>
      <c r="J7425" s="32"/>
      <c r="K7425" s="27"/>
      <c r="L7425" s="27"/>
      <c r="M7425" s="1"/>
      <c r="N7425" s="92"/>
      <c r="O7425" s="1"/>
      <c r="P7425" s="46"/>
    </row>
    <row r="7426" spans="1:16" ht="16.5" customHeight="1">
      <c r="A7426" s="43"/>
      <c r="B7426" s="1"/>
      <c r="C7426" s="1"/>
      <c r="D7426" s="1"/>
      <c r="E7426" s="1"/>
      <c r="F7426" s="1"/>
      <c r="G7426" s="1"/>
      <c r="H7426" s="1"/>
      <c r="I7426" s="32"/>
      <c r="J7426" s="32"/>
      <c r="K7426" s="27"/>
      <c r="L7426" s="27"/>
      <c r="M7426" s="1"/>
      <c r="N7426" s="92"/>
      <c r="O7426" s="1"/>
      <c r="P7426" s="46"/>
    </row>
    <row r="7427" spans="1:16" ht="16.5" customHeight="1">
      <c r="A7427" s="43"/>
      <c r="B7427" s="1"/>
      <c r="C7427" s="1"/>
      <c r="D7427" s="1"/>
      <c r="E7427" s="1"/>
      <c r="F7427" s="1"/>
      <c r="G7427" s="1"/>
      <c r="H7427" s="1"/>
      <c r="I7427" s="32"/>
      <c r="J7427" s="32"/>
      <c r="K7427" s="27"/>
      <c r="L7427" s="27"/>
      <c r="M7427" s="1"/>
      <c r="N7427" s="92"/>
      <c r="O7427" s="1"/>
      <c r="P7427" s="46"/>
    </row>
    <row r="7428" spans="1:16" ht="16.5" customHeight="1">
      <c r="A7428" s="43"/>
      <c r="B7428" s="1"/>
      <c r="C7428" s="1"/>
      <c r="D7428" s="1"/>
      <c r="E7428" s="1"/>
      <c r="F7428" s="1"/>
      <c r="G7428" s="1"/>
      <c r="H7428" s="1"/>
      <c r="I7428" s="32"/>
      <c r="J7428" s="32"/>
      <c r="K7428" s="27"/>
      <c r="L7428" s="27"/>
      <c r="M7428" s="1"/>
      <c r="N7428" s="92"/>
      <c r="O7428" s="1"/>
      <c r="P7428" s="46"/>
    </row>
    <row r="7429" spans="1:16" ht="16.5" customHeight="1">
      <c r="A7429" s="43"/>
      <c r="B7429" s="1"/>
      <c r="C7429" s="1"/>
      <c r="D7429" s="1"/>
      <c r="E7429" s="1"/>
      <c r="F7429" s="1"/>
      <c r="G7429" s="1"/>
      <c r="H7429" s="1"/>
      <c r="I7429" s="32"/>
      <c r="J7429" s="32"/>
      <c r="K7429" s="27"/>
      <c r="L7429" s="27"/>
      <c r="M7429" s="1"/>
      <c r="N7429" s="92"/>
      <c r="O7429" s="1"/>
      <c r="P7429" s="46"/>
    </row>
    <row r="7430" spans="1:16" ht="16.5" customHeight="1">
      <c r="A7430" s="43"/>
      <c r="B7430" s="1"/>
      <c r="C7430" s="1"/>
      <c r="D7430" s="1"/>
      <c r="E7430" s="1"/>
      <c r="F7430" s="1"/>
      <c r="G7430" s="1"/>
      <c r="H7430" s="1"/>
      <c r="I7430" s="32"/>
      <c r="J7430" s="32"/>
      <c r="K7430" s="27"/>
      <c r="L7430" s="27"/>
      <c r="M7430" s="1"/>
      <c r="N7430" s="92"/>
      <c r="O7430" s="1"/>
      <c r="P7430" s="46"/>
    </row>
    <row r="7431" spans="1:16" ht="16.5" customHeight="1">
      <c r="A7431" s="43"/>
      <c r="B7431" s="1"/>
      <c r="C7431" s="1"/>
      <c r="D7431" s="1"/>
      <c r="E7431" s="1"/>
      <c r="F7431" s="1"/>
      <c r="G7431" s="1"/>
      <c r="H7431" s="1"/>
      <c r="I7431" s="32"/>
      <c r="J7431" s="32"/>
      <c r="K7431" s="27"/>
      <c r="L7431" s="27"/>
      <c r="M7431" s="1"/>
      <c r="N7431" s="92"/>
      <c r="O7431" s="1"/>
      <c r="P7431" s="46"/>
    </row>
    <row r="7432" spans="1:16" ht="16.5" customHeight="1">
      <c r="A7432" s="43"/>
      <c r="B7432" s="1"/>
      <c r="C7432" s="1"/>
      <c r="D7432" s="1"/>
      <c r="E7432" s="1"/>
      <c r="F7432" s="1"/>
      <c r="G7432" s="1"/>
      <c r="H7432" s="1"/>
      <c r="I7432" s="32"/>
      <c r="J7432" s="32"/>
      <c r="K7432" s="27"/>
      <c r="L7432" s="27"/>
      <c r="M7432" s="1"/>
      <c r="N7432" s="92"/>
      <c r="O7432" s="1"/>
      <c r="P7432" s="46"/>
    </row>
    <row r="7433" spans="1:16" ht="16.5" customHeight="1">
      <c r="A7433" s="43"/>
      <c r="B7433" s="1"/>
      <c r="C7433" s="1"/>
      <c r="D7433" s="1"/>
      <c r="E7433" s="1"/>
      <c r="F7433" s="1"/>
      <c r="G7433" s="1"/>
      <c r="H7433" s="1"/>
      <c r="I7433" s="32"/>
      <c r="J7433" s="32"/>
      <c r="K7433" s="27"/>
      <c r="L7433" s="27"/>
      <c r="M7433" s="1"/>
      <c r="N7433" s="92"/>
      <c r="O7433" s="1"/>
      <c r="P7433" s="46"/>
    </row>
    <row r="7434" spans="1:16" ht="16.5" customHeight="1">
      <c r="A7434" s="43"/>
      <c r="B7434" s="1"/>
      <c r="C7434" s="1"/>
      <c r="D7434" s="1"/>
      <c r="E7434" s="1"/>
      <c r="F7434" s="1"/>
      <c r="G7434" s="1"/>
      <c r="H7434" s="1"/>
      <c r="I7434" s="32"/>
      <c r="J7434" s="32"/>
      <c r="K7434" s="27"/>
      <c r="L7434" s="27"/>
      <c r="M7434" s="1"/>
      <c r="N7434" s="92"/>
      <c r="O7434" s="1"/>
      <c r="P7434" s="46"/>
    </row>
    <row r="7435" spans="1:16" ht="16.5" customHeight="1">
      <c r="A7435" s="43"/>
      <c r="B7435" s="1"/>
      <c r="C7435" s="1"/>
      <c r="D7435" s="1"/>
      <c r="E7435" s="1"/>
      <c r="F7435" s="1"/>
      <c r="G7435" s="1"/>
      <c r="H7435" s="1"/>
      <c r="I7435" s="32"/>
      <c r="J7435" s="32"/>
      <c r="K7435" s="27"/>
      <c r="L7435" s="27"/>
      <c r="M7435" s="1"/>
      <c r="N7435" s="92"/>
      <c r="O7435" s="1"/>
      <c r="P7435" s="46"/>
    </row>
    <row r="7436" spans="1:16" ht="16.5" customHeight="1">
      <c r="A7436" s="43"/>
      <c r="B7436" s="1"/>
      <c r="C7436" s="1"/>
      <c r="D7436" s="1"/>
      <c r="E7436" s="1"/>
      <c r="F7436" s="1"/>
      <c r="G7436" s="1"/>
      <c r="H7436" s="1"/>
      <c r="I7436" s="32"/>
      <c r="J7436" s="32"/>
      <c r="K7436" s="27"/>
      <c r="L7436" s="27"/>
      <c r="M7436" s="1"/>
      <c r="N7436" s="92"/>
      <c r="O7436" s="1"/>
      <c r="P7436" s="46"/>
    </row>
    <row r="7437" spans="1:16" ht="16.5" customHeight="1">
      <c r="A7437" s="43"/>
      <c r="B7437" s="1"/>
      <c r="C7437" s="1"/>
      <c r="D7437" s="1"/>
      <c r="E7437" s="1"/>
      <c r="F7437" s="1"/>
      <c r="G7437" s="1"/>
      <c r="H7437" s="1"/>
      <c r="I7437" s="32"/>
      <c r="J7437" s="32"/>
      <c r="K7437" s="27"/>
      <c r="L7437" s="27"/>
      <c r="M7437" s="1"/>
      <c r="N7437" s="92"/>
      <c r="O7437" s="1"/>
      <c r="P7437" s="46"/>
    </row>
    <row r="7438" spans="1:16" ht="16.5" customHeight="1">
      <c r="A7438" s="43"/>
      <c r="B7438" s="1"/>
      <c r="C7438" s="1"/>
      <c r="D7438" s="1"/>
      <c r="E7438" s="1"/>
      <c r="F7438" s="1"/>
      <c r="G7438" s="1"/>
      <c r="H7438" s="1"/>
      <c r="I7438" s="32"/>
      <c r="J7438" s="32"/>
      <c r="K7438" s="27"/>
      <c r="L7438" s="27"/>
      <c r="M7438" s="1"/>
      <c r="N7438" s="92"/>
      <c r="O7438" s="1"/>
      <c r="P7438" s="46"/>
    </row>
    <row r="7439" spans="1:16" ht="16.5" customHeight="1">
      <c r="A7439" s="43"/>
      <c r="B7439" s="1"/>
      <c r="C7439" s="1"/>
      <c r="D7439" s="1"/>
      <c r="E7439" s="1"/>
      <c r="F7439" s="1"/>
      <c r="G7439" s="1"/>
      <c r="H7439" s="1"/>
      <c r="I7439" s="32"/>
      <c r="J7439" s="32"/>
      <c r="K7439" s="27"/>
      <c r="L7439" s="27"/>
      <c r="M7439" s="1"/>
      <c r="N7439" s="92"/>
      <c r="O7439" s="1"/>
      <c r="P7439" s="46"/>
    </row>
    <row r="7440" spans="1:16" ht="16.5" customHeight="1">
      <c r="A7440" s="43"/>
      <c r="B7440" s="1"/>
      <c r="C7440" s="1"/>
      <c r="D7440" s="1"/>
      <c r="E7440" s="1"/>
      <c r="F7440" s="1"/>
      <c r="G7440" s="1"/>
      <c r="H7440" s="1"/>
      <c r="I7440" s="32"/>
      <c r="J7440" s="32"/>
      <c r="K7440" s="27"/>
      <c r="L7440" s="27"/>
      <c r="M7440" s="1"/>
      <c r="N7440" s="92"/>
      <c r="O7440" s="1"/>
      <c r="P7440" s="46"/>
    </row>
    <row r="7441" spans="1:16" ht="16.5" customHeight="1">
      <c r="A7441" s="43"/>
      <c r="B7441" s="1"/>
      <c r="C7441" s="1"/>
      <c r="D7441" s="1"/>
      <c r="E7441" s="1"/>
      <c r="F7441" s="1"/>
      <c r="G7441" s="1"/>
      <c r="H7441" s="1"/>
      <c r="I7441" s="32"/>
      <c r="J7441" s="32"/>
      <c r="K7441" s="27"/>
      <c r="L7441" s="27"/>
      <c r="M7441" s="1"/>
      <c r="N7441" s="92"/>
      <c r="O7441" s="1"/>
      <c r="P7441" s="46"/>
    </row>
    <row r="7442" spans="1:16" ht="16.5" customHeight="1">
      <c r="A7442" s="43"/>
      <c r="B7442" s="1"/>
      <c r="C7442" s="1"/>
      <c r="D7442" s="1"/>
      <c r="E7442" s="1"/>
      <c r="F7442" s="1"/>
      <c r="G7442" s="1"/>
      <c r="H7442" s="1"/>
      <c r="I7442" s="32"/>
      <c r="J7442" s="32"/>
      <c r="K7442" s="27"/>
      <c r="L7442" s="27"/>
      <c r="M7442" s="1"/>
      <c r="N7442" s="92"/>
      <c r="O7442" s="1"/>
      <c r="P7442" s="46"/>
    </row>
    <row r="7443" spans="1:16" ht="16.5" customHeight="1">
      <c r="A7443" s="43"/>
      <c r="B7443" s="1"/>
      <c r="C7443" s="1"/>
      <c r="D7443" s="1"/>
      <c r="E7443" s="1"/>
      <c r="F7443" s="1"/>
      <c r="G7443" s="1"/>
      <c r="H7443" s="1"/>
      <c r="I7443" s="32"/>
      <c r="J7443" s="32"/>
      <c r="K7443" s="27"/>
      <c r="L7443" s="27"/>
      <c r="M7443" s="1"/>
      <c r="N7443" s="92"/>
      <c r="O7443" s="1"/>
      <c r="P7443" s="46"/>
    </row>
    <row r="7444" spans="1:16" ht="16.5" customHeight="1">
      <c r="A7444" s="43"/>
      <c r="B7444" s="1"/>
      <c r="C7444" s="1"/>
      <c r="D7444" s="1"/>
      <c r="E7444" s="1"/>
      <c r="F7444" s="1"/>
      <c r="G7444" s="1"/>
      <c r="H7444" s="1"/>
      <c r="I7444" s="32"/>
      <c r="J7444" s="32"/>
      <c r="K7444" s="27"/>
      <c r="L7444" s="27"/>
      <c r="M7444" s="1"/>
      <c r="N7444" s="92"/>
      <c r="O7444" s="1"/>
      <c r="P7444" s="46"/>
    </row>
    <row r="7445" spans="1:16" ht="16.5" customHeight="1">
      <c r="A7445" s="43"/>
      <c r="B7445" s="1"/>
      <c r="C7445" s="1"/>
      <c r="D7445" s="1"/>
      <c r="E7445" s="1"/>
      <c r="F7445" s="1"/>
      <c r="G7445" s="1"/>
      <c r="H7445" s="1"/>
      <c r="I7445" s="32"/>
      <c r="J7445" s="32"/>
      <c r="K7445" s="27"/>
      <c r="L7445" s="27"/>
      <c r="M7445" s="1"/>
      <c r="N7445" s="92"/>
      <c r="O7445" s="1"/>
      <c r="P7445" s="46"/>
    </row>
    <row r="7446" spans="1:16" ht="16.5" customHeight="1">
      <c r="A7446" s="43"/>
      <c r="B7446" s="1"/>
      <c r="C7446" s="1"/>
      <c r="D7446" s="1"/>
      <c r="E7446" s="1"/>
      <c r="F7446" s="1"/>
      <c r="G7446" s="1"/>
      <c r="H7446" s="1"/>
      <c r="I7446" s="32"/>
      <c r="J7446" s="32"/>
      <c r="K7446" s="27"/>
      <c r="L7446" s="27"/>
      <c r="M7446" s="1"/>
      <c r="N7446" s="92"/>
      <c r="O7446" s="1"/>
      <c r="P7446" s="46"/>
    </row>
    <row r="7447" spans="1:16" ht="16.5" customHeight="1">
      <c r="A7447" s="43"/>
      <c r="B7447" s="1"/>
      <c r="C7447" s="1"/>
      <c r="D7447" s="1"/>
      <c r="E7447" s="1"/>
      <c r="F7447" s="1"/>
      <c r="G7447" s="1"/>
      <c r="H7447" s="1"/>
      <c r="I7447" s="32"/>
      <c r="J7447" s="32"/>
      <c r="K7447" s="27"/>
      <c r="L7447" s="27"/>
      <c r="M7447" s="1"/>
      <c r="N7447" s="92"/>
      <c r="O7447" s="1"/>
      <c r="P7447" s="46"/>
    </row>
    <row r="7448" spans="1:16" ht="16.5" customHeight="1">
      <c r="A7448" s="43"/>
      <c r="B7448" s="1"/>
      <c r="C7448" s="1"/>
      <c r="D7448" s="1"/>
      <c r="E7448" s="1"/>
      <c r="F7448" s="1"/>
      <c r="G7448" s="1"/>
      <c r="H7448" s="1"/>
      <c r="I7448" s="32"/>
      <c r="J7448" s="32"/>
      <c r="K7448" s="27"/>
      <c r="L7448" s="27"/>
      <c r="M7448" s="1"/>
      <c r="N7448" s="92"/>
      <c r="O7448" s="1"/>
      <c r="P7448" s="46"/>
    </row>
    <row r="7449" spans="1:16" ht="16.5" customHeight="1">
      <c r="A7449" s="43"/>
      <c r="B7449" s="1"/>
      <c r="C7449" s="1"/>
      <c r="D7449" s="1"/>
      <c r="E7449" s="1"/>
      <c r="F7449" s="1"/>
      <c r="G7449" s="1"/>
      <c r="H7449" s="1"/>
      <c r="I7449" s="32"/>
      <c r="J7449" s="32"/>
      <c r="K7449" s="27"/>
      <c r="L7449" s="27"/>
      <c r="M7449" s="1"/>
      <c r="N7449" s="92"/>
      <c r="O7449" s="1"/>
      <c r="P7449" s="46"/>
    </row>
    <row r="7450" spans="1:16" ht="16.5" customHeight="1">
      <c r="A7450" s="43"/>
      <c r="B7450" s="1"/>
      <c r="C7450" s="1"/>
      <c r="D7450" s="1"/>
      <c r="E7450" s="1"/>
      <c r="F7450" s="1"/>
      <c r="G7450" s="1"/>
      <c r="H7450" s="1"/>
      <c r="I7450" s="32"/>
      <c r="J7450" s="32"/>
      <c r="K7450" s="27"/>
      <c r="L7450" s="27"/>
      <c r="M7450" s="1"/>
      <c r="N7450" s="92"/>
      <c r="O7450" s="1"/>
      <c r="P7450" s="46"/>
    </row>
    <row r="7451" spans="1:16" ht="16.5" customHeight="1">
      <c r="A7451" s="43"/>
      <c r="B7451" s="1"/>
      <c r="C7451" s="1"/>
      <c r="D7451" s="1"/>
      <c r="E7451" s="1"/>
      <c r="F7451" s="1"/>
      <c r="G7451" s="1"/>
      <c r="H7451" s="1"/>
      <c r="I7451" s="32"/>
      <c r="J7451" s="32"/>
      <c r="K7451" s="27"/>
      <c r="L7451" s="27"/>
      <c r="M7451" s="1"/>
      <c r="N7451" s="92"/>
      <c r="O7451" s="1"/>
      <c r="P7451" s="46"/>
    </row>
    <row r="7452" spans="1:16" ht="16.5" customHeight="1">
      <c r="A7452" s="43"/>
      <c r="B7452" s="1"/>
      <c r="C7452" s="1"/>
      <c r="D7452" s="1"/>
      <c r="E7452" s="1"/>
      <c r="F7452" s="1"/>
      <c r="G7452" s="1"/>
      <c r="H7452" s="1"/>
      <c r="I7452" s="32"/>
      <c r="J7452" s="32"/>
      <c r="K7452" s="27"/>
      <c r="L7452" s="27"/>
      <c r="M7452" s="1"/>
      <c r="N7452" s="92"/>
      <c r="O7452" s="1"/>
      <c r="P7452" s="46"/>
    </row>
    <row r="7453" spans="1:16" ht="16.5" customHeight="1">
      <c r="A7453" s="43"/>
      <c r="B7453" s="1"/>
      <c r="C7453" s="1"/>
      <c r="D7453" s="1"/>
      <c r="E7453" s="1"/>
      <c r="F7453" s="1"/>
      <c r="G7453" s="1"/>
      <c r="H7453" s="1"/>
      <c r="I7453" s="32"/>
      <c r="J7453" s="32"/>
      <c r="K7453" s="27"/>
      <c r="L7453" s="27"/>
      <c r="M7453" s="1"/>
      <c r="N7453" s="92"/>
      <c r="O7453" s="1"/>
      <c r="P7453" s="46"/>
    </row>
    <row r="7454" spans="1:16" ht="16.5" customHeight="1">
      <c r="A7454" s="43"/>
      <c r="B7454" s="1"/>
      <c r="C7454" s="1"/>
      <c r="D7454" s="1"/>
      <c r="E7454" s="1"/>
      <c r="F7454" s="1"/>
      <c r="G7454" s="1"/>
      <c r="H7454" s="1"/>
      <c r="I7454" s="32"/>
      <c r="J7454" s="32"/>
      <c r="K7454" s="27"/>
      <c r="L7454" s="27"/>
      <c r="M7454" s="1"/>
      <c r="N7454" s="92"/>
      <c r="O7454" s="1"/>
      <c r="P7454" s="46"/>
    </row>
    <row r="7455" spans="1:16" ht="16.5" customHeight="1">
      <c r="A7455" s="43"/>
      <c r="B7455" s="1"/>
      <c r="C7455" s="1"/>
      <c r="D7455" s="1"/>
      <c r="E7455" s="1"/>
      <c r="F7455" s="1"/>
      <c r="G7455" s="1"/>
      <c r="H7455" s="1"/>
      <c r="I7455" s="32"/>
      <c r="J7455" s="32"/>
      <c r="K7455" s="27"/>
      <c r="L7455" s="27"/>
      <c r="M7455" s="1"/>
      <c r="N7455" s="92"/>
      <c r="O7455" s="1"/>
      <c r="P7455" s="46"/>
    </row>
    <row r="7456" spans="1:16" ht="16.5" customHeight="1">
      <c r="A7456" s="43"/>
      <c r="B7456" s="1"/>
      <c r="C7456" s="1"/>
      <c r="D7456" s="1"/>
      <c r="E7456" s="1"/>
      <c r="F7456" s="1"/>
      <c r="G7456" s="1"/>
      <c r="H7456" s="1"/>
      <c r="I7456" s="32"/>
      <c r="J7456" s="32"/>
      <c r="K7456" s="27"/>
      <c r="L7456" s="27"/>
      <c r="M7456" s="1"/>
      <c r="N7456" s="92"/>
      <c r="O7456" s="1"/>
      <c r="P7456" s="46"/>
    </row>
    <row r="7457" spans="1:16" ht="16.5" customHeight="1">
      <c r="A7457" s="43"/>
      <c r="B7457" s="1"/>
      <c r="C7457" s="1"/>
      <c r="D7457" s="1"/>
      <c r="E7457" s="1"/>
      <c r="F7457" s="1"/>
      <c r="G7457" s="1"/>
      <c r="H7457" s="1"/>
      <c r="I7457" s="32"/>
      <c r="J7457" s="32"/>
      <c r="K7457" s="27"/>
      <c r="L7457" s="27"/>
      <c r="M7457" s="1"/>
      <c r="N7457" s="92"/>
      <c r="O7457" s="1"/>
      <c r="P7457" s="46"/>
    </row>
    <row r="7458" spans="1:16" ht="16.5" customHeight="1">
      <c r="A7458" s="43"/>
      <c r="B7458" s="1"/>
      <c r="C7458" s="1"/>
      <c r="D7458" s="1"/>
      <c r="E7458" s="1"/>
      <c r="F7458" s="1"/>
      <c r="G7458" s="1"/>
      <c r="H7458" s="1"/>
      <c r="I7458" s="32"/>
      <c r="J7458" s="32"/>
      <c r="K7458" s="27"/>
      <c r="L7458" s="27"/>
      <c r="M7458" s="1"/>
      <c r="N7458" s="92"/>
      <c r="O7458" s="1"/>
      <c r="P7458" s="46"/>
    </row>
    <row r="7459" spans="1:16" ht="16.5" customHeight="1">
      <c r="A7459" s="43"/>
      <c r="B7459" s="1"/>
      <c r="C7459" s="1"/>
      <c r="D7459" s="1"/>
      <c r="E7459" s="1"/>
      <c r="F7459" s="1"/>
      <c r="G7459" s="1"/>
      <c r="H7459" s="1"/>
      <c r="I7459" s="32"/>
      <c r="J7459" s="32"/>
      <c r="K7459" s="27"/>
      <c r="L7459" s="27"/>
      <c r="M7459" s="1"/>
      <c r="N7459" s="92"/>
      <c r="O7459" s="1"/>
      <c r="P7459" s="46"/>
    </row>
    <row r="7460" spans="1:16" ht="16.5" customHeight="1">
      <c r="A7460" s="43"/>
      <c r="B7460" s="1"/>
      <c r="C7460" s="1"/>
      <c r="D7460" s="1"/>
      <c r="E7460" s="1"/>
      <c r="F7460" s="1"/>
      <c r="G7460" s="1"/>
      <c r="H7460" s="1"/>
      <c r="I7460" s="32"/>
      <c r="J7460" s="32"/>
      <c r="K7460" s="27"/>
      <c r="L7460" s="27"/>
      <c r="M7460" s="1"/>
      <c r="N7460" s="92"/>
      <c r="O7460" s="1"/>
      <c r="P7460" s="46"/>
    </row>
    <row r="7461" spans="1:16" ht="16.5" customHeight="1">
      <c r="A7461" s="43"/>
      <c r="B7461" s="1"/>
      <c r="C7461" s="1"/>
      <c r="D7461" s="1"/>
      <c r="E7461" s="1"/>
      <c r="F7461" s="1"/>
      <c r="G7461" s="1"/>
      <c r="H7461" s="1"/>
      <c r="I7461" s="32"/>
      <c r="J7461" s="32"/>
      <c r="K7461" s="27"/>
      <c r="L7461" s="27"/>
      <c r="M7461" s="1"/>
      <c r="N7461" s="92"/>
      <c r="O7461" s="1"/>
      <c r="P7461" s="46"/>
    </row>
    <row r="7462" spans="1:16" ht="16.5" customHeight="1">
      <c r="A7462" s="43"/>
      <c r="B7462" s="1"/>
      <c r="C7462" s="1"/>
      <c r="D7462" s="1"/>
      <c r="E7462" s="1"/>
      <c r="F7462" s="1"/>
      <c r="G7462" s="1"/>
      <c r="H7462" s="1"/>
      <c r="I7462" s="32"/>
      <c r="J7462" s="32"/>
      <c r="K7462" s="27"/>
      <c r="L7462" s="27"/>
      <c r="M7462" s="1"/>
      <c r="N7462" s="92"/>
      <c r="O7462" s="1"/>
      <c r="P7462" s="46"/>
    </row>
    <row r="7463" spans="1:16" ht="16.5" customHeight="1">
      <c r="A7463" s="43"/>
      <c r="B7463" s="1"/>
      <c r="C7463" s="1"/>
      <c r="D7463" s="1"/>
      <c r="E7463" s="1"/>
      <c r="F7463" s="1"/>
      <c r="G7463" s="1"/>
      <c r="H7463" s="1"/>
      <c r="I7463" s="32"/>
      <c r="J7463" s="32"/>
      <c r="K7463" s="27"/>
      <c r="L7463" s="27"/>
      <c r="M7463" s="1"/>
      <c r="N7463" s="92"/>
      <c r="O7463" s="1"/>
      <c r="P7463" s="46"/>
    </row>
    <row r="7464" spans="1:16" ht="16.5" customHeight="1">
      <c r="A7464" s="43"/>
      <c r="B7464" s="1"/>
      <c r="C7464" s="1"/>
      <c r="D7464" s="1"/>
      <c r="E7464" s="1"/>
      <c r="F7464" s="1"/>
      <c r="G7464" s="1"/>
      <c r="H7464" s="1"/>
      <c r="I7464" s="32"/>
      <c r="J7464" s="32"/>
      <c r="K7464" s="27"/>
      <c r="L7464" s="27"/>
      <c r="M7464" s="1"/>
      <c r="N7464" s="92"/>
      <c r="O7464" s="1"/>
      <c r="P7464" s="46"/>
    </row>
    <row r="7465" spans="1:16" ht="16.5" customHeight="1">
      <c r="A7465" s="43"/>
      <c r="B7465" s="1"/>
      <c r="C7465" s="1"/>
      <c r="D7465" s="1"/>
      <c r="E7465" s="1"/>
      <c r="F7465" s="1"/>
      <c r="G7465" s="1"/>
      <c r="H7465" s="1"/>
      <c r="I7465" s="32"/>
      <c r="J7465" s="32"/>
      <c r="K7465" s="27"/>
      <c r="L7465" s="27"/>
      <c r="M7465" s="1"/>
      <c r="N7465" s="92"/>
      <c r="O7465" s="1"/>
      <c r="P7465" s="46"/>
    </row>
    <row r="7466" spans="1:16" ht="16.5" customHeight="1">
      <c r="A7466" s="43"/>
      <c r="B7466" s="1"/>
      <c r="C7466" s="1"/>
      <c r="D7466" s="1"/>
      <c r="E7466" s="1"/>
      <c r="F7466" s="1"/>
      <c r="G7466" s="1"/>
      <c r="H7466" s="1"/>
      <c r="I7466" s="32"/>
      <c r="J7466" s="32"/>
      <c r="K7466" s="27"/>
      <c r="L7466" s="27"/>
      <c r="M7466" s="1"/>
      <c r="N7466" s="92"/>
      <c r="O7466" s="1"/>
      <c r="P7466" s="46"/>
    </row>
    <row r="7467" spans="1:16" ht="16.5" customHeight="1">
      <c r="A7467" s="43"/>
      <c r="B7467" s="1"/>
      <c r="C7467" s="1"/>
      <c r="D7467" s="1"/>
      <c r="E7467" s="1"/>
      <c r="F7467" s="1"/>
      <c r="G7467" s="1"/>
      <c r="H7467" s="1"/>
      <c r="I7467" s="32"/>
      <c r="J7467" s="32"/>
      <c r="K7467" s="27"/>
      <c r="L7467" s="27"/>
      <c r="M7467" s="1"/>
      <c r="N7467" s="92"/>
      <c r="O7467" s="1"/>
      <c r="P7467" s="46"/>
    </row>
    <row r="7468" spans="1:16" ht="16.5" customHeight="1">
      <c r="A7468" s="43"/>
      <c r="B7468" s="1"/>
      <c r="C7468" s="1"/>
      <c r="D7468" s="1"/>
      <c r="E7468" s="1"/>
      <c r="F7468" s="1"/>
      <c r="G7468" s="1"/>
      <c r="H7468" s="1"/>
      <c r="I7468" s="32"/>
      <c r="J7468" s="32"/>
      <c r="K7468" s="27"/>
      <c r="L7468" s="27"/>
      <c r="M7468" s="1"/>
      <c r="N7468" s="92"/>
      <c r="O7468" s="1"/>
      <c r="P7468" s="46"/>
    </row>
    <row r="7469" spans="1:16" ht="16.5" customHeight="1">
      <c r="A7469" s="43"/>
      <c r="B7469" s="1"/>
      <c r="C7469" s="1"/>
      <c r="D7469" s="1"/>
      <c r="E7469" s="1"/>
      <c r="F7469" s="1"/>
      <c r="G7469" s="1"/>
      <c r="H7469" s="1"/>
      <c r="I7469" s="32"/>
      <c r="J7469" s="32"/>
      <c r="K7469" s="27"/>
      <c r="L7469" s="27"/>
      <c r="M7469" s="1"/>
      <c r="N7469" s="92"/>
      <c r="O7469" s="1"/>
      <c r="P7469" s="46"/>
    </row>
    <row r="7470" spans="1:16" ht="16.5" customHeight="1">
      <c r="A7470" s="43"/>
      <c r="B7470" s="1"/>
      <c r="C7470" s="1"/>
      <c r="D7470" s="1"/>
      <c r="E7470" s="1"/>
      <c r="F7470" s="1"/>
      <c r="G7470" s="1"/>
      <c r="H7470" s="1"/>
      <c r="I7470" s="32"/>
      <c r="J7470" s="32"/>
      <c r="K7470" s="27"/>
      <c r="L7470" s="27"/>
      <c r="M7470" s="1"/>
      <c r="N7470" s="92"/>
      <c r="O7470" s="1"/>
      <c r="P7470" s="46"/>
    </row>
    <row r="7471" spans="1:16" ht="16.5" customHeight="1">
      <c r="A7471" s="43"/>
      <c r="B7471" s="1"/>
      <c r="C7471" s="1"/>
      <c r="D7471" s="1"/>
      <c r="E7471" s="1"/>
      <c r="F7471" s="1"/>
      <c r="G7471" s="1"/>
      <c r="H7471" s="1"/>
      <c r="I7471" s="32"/>
      <c r="J7471" s="32"/>
      <c r="K7471" s="27"/>
      <c r="L7471" s="27"/>
      <c r="M7471" s="1"/>
      <c r="N7471" s="92"/>
      <c r="O7471" s="1"/>
      <c r="P7471" s="46"/>
    </row>
    <row r="7472" spans="1:16" ht="16.5" customHeight="1">
      <c r="A7472" s="43"/>
      <c r="B7472" s="1"/>
      <c r="C7472" s="1"/>
      <c r="D7472" s="1"/>
      <c r="E7472" s="1"/>
      <c r="F7472" s="1"/>
      <c r="G7472" s="1"/>
      <c r="H7472" s="1"/>
      <c r="I7472" s="32"/>
      <c r="J7472" s="32"/>
      <c r="K7472" s="27"/>
      <c r="L7472" s="27"/>
      <c r="M7472" s="1"/>
      <c r="N7472" s="92"/>
      <c r="O7472" s="1"/>
      <c r="P7472" s="46"/>
    </row>
    <row r="7473" spans="1:16" ht="16.5" customHeight="1">
      <c r="A7473" s="43"/>
      <c r="B7473" s="1"/>
      <c r="C7473" s="1"/>
      <c r="D7473" s="1"/>
      <c r="E7473" s="1"/>
      <c r="F7473" s="1"/>
      <c r="G7473" s="1"/>
      <c r="H7473" s="1"/>
      <c r="I7473" s="32"/>
      <c r="J7473" s="32"/>
      <c r="K7473" s="27"/>
      <c r="L7473" s="27"/>
      <c r="M7473" s="1"/>
      <c r="N7473" s="92"/>
      <c r="O7473" s="1"/>
      <c r="P7473" s="46"/>
    </row>
    <row r="7474" spans="1:16" ht="16.5" customHeight="1">
      <c r="A7474" s="43"/>
      <c r="B7474" s="1"/>
      <c r="C7474" s="1"/>
      <c r="D7474" s="1"/>
      <c r="E7474" s="1"/>
      <c r="F7474" s="1"/>
      <c r="G7474" s="1"/>
      <c r="H7474" s="1"/>
      <c r="I7474" s="32"/>
      <c r="J7474" s="32"/>
      <c r="K7474" s="27"/>
      <c r="L7474" s="27"/>
      <c r="M7474" s="1"/>
      <c r="N7474" s="92"/>
      <c r="O7474" s="1"/>
      <c r="P7474" s="46"/>
    </row>
    <row r="7475" spans="1:16" ht="16.5" customHeight="1">
      <c r="A7475" s="43"/>
      <c r="B7475" s="1"/>
      <c r="C7475" s="1"/>
      <c r="D7475" s="1"/>
      <c r="E7475" s="1"/>
      <c r="F7475" s="1"/>
      <c r="G7475" s="1"/>
      <c r="H7475" s="1"/>
      <c r="I7475" s="32"/>
      <c r="J7475" s="32"/>
      <c r="K7475" s="27"/>
      <c r="L7475" s="27"/>
      <c r="M7475" s="1"/>
      <c r="N7475" s="92"/>
      <c r="O7475" s="1"/>
      <c r="P7475" s="46"/>
    </row>
    <row r="7476" spans="1:16" ht="16.5" customHeight="1">
      <c r="A7476" s="43"/>
      <c r="B7476" s="1"/>
      <c r="C7476" s="1"/>
      <c r="D7476" s="1"/>
      <c r="E7476" s="1"/>
      <c r="F7476" s="1"/>
      <c r="G7476" s="1"/>
      <c r="H7476" s="1"/>
      <c r="I7476" s="32"/>
      <c r="J7476" s="32"/>
      <c r="K7476" s="27"/>
      <c r="L7476" s="27"/>
      <c r="M7476" s="1"/>
      <c r="N7476" s="92"/>
      <c r="O7476" s="1"/>
      <c r="P7476" s="46"/>
    </row>
    <row r="7477" spans="1:16" ht="16.5" customHeight="1">
      <c r="A7477" s="43"/>
      <c r="B7477" s="1"/>
      <c r="C7477" s="1"/>
      <c r="D7477" s="1"/>
      <c r="E7477" s="1"/>
      <c r="F7477" s="1"/>
      <c r="G7477" s="1"/>
      <c r="H7477" s="1"/>
      <c r="I7477" s="32"/>
      <c r="J7477" s="32"/>
      <c r="K7477" s="27"/>
      <c r="L7477" s="27"/>
      <c r="M7477" s="1"/>
      <c r="N7477" s="92"/>
      <c r="O7477" s="1"/>
      <c r="P7477" s="46"/>
    </row>
    <row r="7478" spans="1:16" ht="16.5" customHeight="1">
      <c r="A7478" s="43"/>
      <c r="B7478" s="1"/>
      <c r="C7478" s="1"/>
      <c r="D7478" s="1"/>
      <c r="E7478" s="1"/>
      <c r="F7478" s="1"/>
      <c r="G7478" s="1"/>
      <c r="H7478" s="1"/>
      <c r="I7478" s="32"/>
      <c r="J7478" s="32"/>
      <c r="K7478" s="27"/>
      <c r="L7478" s="27"/>
      <c r="M7478" s="1"/>
      <c r="N7478" s="92"/>
      <c r="O7478" s="1"/>
      <c r="P7478" s="46"/>
    </row>
    <row r="7479" spans="1:16" ht="16.5" customHeight="1">
      <c r="A7479" s="43"/>
      <c r="B7479" s="1"/>
      <c r="C7479" s="1"/>
      <c r="D7479" s="1"/>
      <c r="E7479" s="1"/>
      <c r="F7479" s="1"/>
      <c r="G7479" s="1"/>
      <c r="H7479" s="1"/>
      <c r="I7479" s="32"/>
      <c r="J7479" s="32"/>
      <c r="K7479" s="27"/>
      <c r="L7479" s="27"/>
      <c r="M7479" s="1"/>
      <c r="N7479" s="92"/>
      <c r="O7479" s="1"/>
      <c r="P7479" s="46"/>
    </row>
    <row r="7480" spans="1:16" ht="16.5" customHeight="1">
      <c r="A7480" s="43"/>
      <c r="B7480" s="1"/>
      <c r="C7480" s="1"/>
      <c r="D7480" s="1"/>
      <c r="E7480" s="1"/>
      <c r="F7480" s="1"/>
      <c r="G7480" s="1"/>
      <c r="H7480" s="1"/>
      <c r="I7480" s="32"/>
      <c r="J7480" s="32"/>
      <c r="K7480" s="27"/>
      <c r="L7480" s="27"/>
      <c r="M7480" s="1"/>
      <c r="N7480" s="92"/>
      <c r="O7480" s="1"/>
      <c r="P7480" s="46"/>
    </row>
    <row r="7481" spans="1:16" ht="16.5" customHeight="1">
      <c r="A7481" s="43"/>
      <c r="B7481" s="1"/>
      <c r="C7481" s="1"/>
      <c r="D7481" s="1"/>
      <c r="E7481" s="1"/>
      <c r="F7481" s="1"/>
      <c r="G7481" s="1"/>
      <c r="H7481" s="1"/>
      <c r="I7481" s="32"/>
      <c r="J7481" s="32"/>
      <c r="K7481" s="27"/>
      <c r="L7481" s="27"/>
      <c r="M7481" s="1"/>
      <c r="N7481" s="92"/>
      <c r="O7481" s="1"/>
      <c r="P7481" s="46"/>
    </row>
    <row r="7482" spans="1:16" ht="16.5" customHeight="1">
      <c r="A7482" s="43"/>
      <c r="B7482" s="1"/>
      <c r="C7482" s="1"/>
      <c r="D7482" s="1"/>
      <c r="E7482" s="1"/>
      <c r="F7482" s="1"/>
      <c r="G7482" s="1"/>
      <c r="H7482" s="1"/>
      <c r="I7482" s="32"/>
      <c r="J7482" s="32"/>
      <c r="K7482" s="27"/>
      <c r="L7482" s="27"/>
      <c r="M7482" s="1"/>
      <c r="N7482" s="92"/>
      <c r="O7482" s="1"/>
      <c r="P7482" s="46"/>
    </row>
    <row r="7483" spans="1:16" ht="16.5" customHeight="1">
      <c r="A7483" s="43"/>
      <c r="B7483" s="1"/>
      <c r="C7483" s="1"/>
      <c r="D7483" s="1"/>
      <c r="E7483" s="1"/>
      <c r="F7483" s="1"/>
      <c r="G7483" s="1"/>
      <c r="H7483" s="1"/>
      <c r="I7483" s="32"/>
      <c r="J7483" s="32"/>
      <c r="K7483" s="27"/>
      <c r="L7483" s="27"/>
      <c r="M7483" s="1"/>
      <c r="N7483" s="92"/>
      <c r="O7483" s="1"/>
      <c r="P7483" s="46"/>
    </row>
    <row r="7484" spans="1:16" ht="16.5" customHeight="1">
      <c r="A7484" s="43"/>
      <c r="B7484" s="1"/>
      <c r="C7484" s="1"/>
      <c r="D7484" s="1"/>
      <c r="E7484" s="1"/>
      <c r="F7484" s="1"/>
      <c r="G7484" s="1"/>
      <c r="H7484" s="1"/>
      <c r="I7484" s="32"/>
      <c r="J7484" s="32"/>
      <c r="K7484" s="27"/>
      <c r="L7484" s="27"/>
      <c r="M7484" s="1"/>
      <c r="N7484" s="92"/>
      <c r="O7484" s="1"/>
      <c r="P7484" s="46"/>
    </row>
    <row r="7485" spans="1:16" ht="16.5" customHeight="1">
      <c r="A7485" s="43"/>
      <c r="B7485" s="1"/>
      <c r="C7485" s="1"/>
      <c r="D7485" s="1"/>
      <c r="E7485" s="1"/>
      <c r="F7485" s="1"/>
      <c r="G7485" s="1"/>
      <c r="H7485" s="1"/>
      <c r="I7485" s="32"/>
      <c r="J7485" s="32"/>
      <c r="K7485" s="27"/>
      <c r="L7485" s="27"/>
      <c r="M7485" s="1"/>
      <c r="N7485" s="92"/>
      <c r="O7485" s="1"/>
      <c r="P7485" s="46"/>
    </row>
    <row r="7486" spans="1:16" ht="16.5" customHeight="1">
      <c r="A7486" s="43"/>
      <c r="B7486" s="1"/>
      <c r="C7486" s="1"/>
      <c r="D7486" s="1"/>
      <c r="E7486" s="1"/>
      <c r="F7486" s="1"/>
      <c r="G7486" s="1"/>
      <c r="H7486" s="1"/>
      <c r="I7486" s="32"/>
      <c r="J7486" s="32"/>
      <c r="K7486" s="27"/>
      <c r="L7486" s="27"/>
      <c r="M7486" s="1"/>
      <c r="N7486" s="92"/>
      <c r="O7486" s="1"/>
      <c r="P7486" s="46"/>
    </row>
    <row r="7487" spans="1:16" ht="16.5" customHeight="1">
      <c r="A7487" s="43"/>
      <c r="B7487" s="1"/>
      <c r="C7487" s="1"/>
      <c r="D7487" s="1"/>
      <c r="E7487" s="1"/>
      <c r="F7487" s="1"/>
      <c r="G7487" s="1"/>
      <c r="H7487" s="1"/>
      <c r="I7487" s="32"/>
      <c r="J7487" s="32"/>
      <c r="K7487" s="27"/>
      <c r="L7487" s="27"/>
      <c r="M7487" s="1"/>
      <c r="N7487" s="92"/>
      <c r="O7487" s="1"/>
      <c r="P7487" s="46"/>
    </row>
    <row r="7488" spans="1:16" ht="16.5" customHeight="1">
      <c r="A7488" s="43"/>
      <c r="B7488" s="1"/>
      <c r="C7488" s="1"/>
      <c r="D7488" s="1"/>
      <c r="E7488" s="1"/>
      <c r="F7488" s="1"/>
      <c r="G7488" s="1"/>
      <c r="H7488" s="1"/>
      <c r="I7488" s="32"/>
      <c r="J7488" s="32"/>
      <c r="K7488" s="27"/>
      <c r="L7488" s="27"/>
      <c r="M7488" s="1"/>
      <c r="N7488" s="92"/>
      <c r="O7488" s="1"/>
      <c r="P7488" s="46"/>
    </row>
    <row r="7489" spans="1:16" ht="16.5" customHeight="1">
      <c r="A7489" s="43"/>
      <c r="B7489" s="1"/>
      <c r="C7489" s="1"/>
      <c r="D7489" s="1"/>
      <c r="E7489" s="1"/>
      <c r="F7489" s="1"/>
      <c r="G7489" s="1"/>
      <c r="H7489" s="1"/>
      <c r="I7489" s="32"/>
      <c r="J7489" s="32"/>
      <c r="K7489" s="27"/>
      <c r="L7489" s="27"/>
      <c r="M7489" s="1"/>
      <c r="N7489" s="92"/>
      <c r="O7489" s="1"/>
      <c r="P7489" s="46"/>
    </row>
    <row r="7490" spans="1:16" ht="16.5" customHeight="1">
      <c r="A7490" s="43"/>
      <c r="B7490" s="1"/>
      <c r="C7490" s="1"/>
      <c r="D7490" s="1"/>
      <c r="E7490" s="1"/>
      <c r="F7490" s="1"/>
      <c r="G7490" s="1"/>
      <c r="H7490" s="1"/>
      <c r="I7490" s="32"/>
      <c r="J7490" s="32"/>
      <c r="K7490" s="27"/>
      <c r="L7490" s="27"/>
      <c r="M7490" s="1"/>
      <c r="N7490" s="92"/>
      <c r="O7490" s="1"/>
      <c r="P7490" s="46"/>
    </row>
    <row r="7491" spans="1:16" ht="16.5" customHeight="1">
      <c r="A7491" s="43"/>
      <c r="B7491" s="1"/>
      <c r="C7491" s="1"/>
      <c r="D7491" s="1"/>
      <c r="E7491" s="1"/>
      <c r="F7491" s="1"/>
      <c r="G7491" s="1"/>
      <c r="H7491" s="1"/>
      <c r="I7491" s="32"/>
      <c r="J7491" s="32"/>
      <c r="K7491" s="27"/>
      <c r="L7491" s="27"/>
      <c r="M7491" s="1"/>
      <c r="N7491" s="92"/>
      <c r="O7491" s="1"/>
      <c r="P7491" s="46"/>
    </row>
    <row r="7492" spans="1:16" ht="16.5" customHeight="1">
      <c r="A7492" s="43"/>
      <c r="B7492" s="1"/>
      <c r="C7492" s="1"/>
      <c r="D7492" s="1"/>
      <c r="E7492" s="1"/>
      <c r="F7492" s="1"/>
      <c r="G7492" s="1"/>
      <c r="H7492" s="1"/>
      <c r="I7492" s="32"/>
      <c r="J7492" s="32"/>
      <c r="K7492" s="27"/>
      <c r="L7492" s="27"/>
      <c r="M7492" s="1"/>
      <c r="N7492" s="92"/>
      <c r="O7492" s="1"/>
      <c r="P7492" s="46"/>
    </row>
    <row r="7493" spans="1:16" ht="16.5" customHeight="1">
      <c r="A7493" s="43"/>
      <c r="B7493" s="1"/>
      <c r="C7493" s="1"/>
      <c r="D7493" s="1"/>
      <c r="E7493" s="1"/>
      <c r="F7493" s="1"/>
      <c r="G7493" s="1"/>
      <c r="H7493" s="1"/>
      <c r="I7493" s="32"/>
      <c r="J7493" s="32"/>
      <c r="K7493" s="27"/>
      <c r="L7493" s="27"/>
      <c r="M7493" s="1"/>
      <c r="N7493" s="92"/>
      <c r="O7493" s="1"/>
      <c r="P7493" s="46"/>
    </row>
    <row r="7494" spans="1:16" ht="16.5" customHeight="1">
      <c r="A7494" s="43"/>
      <c r="B7494" s="1"/>
      <c r="C7494" s="1"/>
      <c r="D7494" s="1"/>
      <c r="E7494" s="1"/>
      <c r="F7494" s="1"/>
      <c r="G7494" s="1"/>
      <c r="H7494" s="1"/>
      <c r="I7494" s="32"/>
      <c r="J7494" s="32"/>
      <c r="K7494" s="27"/>
      <c r="L7494" s="27"/>
      <c r="M7494" s="1"/>
      <c r="N7494" s="92"/>
      <c r="O7494" s="1"/>
      <c r="P7494" s="46"/>
    </row>
    <row r="7495" spans="1:16" ht="16.5" customHeight="1">
      <c r="A7495" s="43"/>
      <c r="B7495" s="1"/>
      <c r="C7495" s="1"/>
      <c r="D7495" s="1"/>
      <c r="E7495" s="1"/>
      <c r="F7495" s="1"/>
      <c r="G7495" s="1"/>
      <c r="H7495" s="1"/>
      <c r="I7495" s="32"/>
      <c r="J7495" s="32"/>
      <c r="K7495" s="27"/>
      <c r="L7495" s="27"/>
      <c r="M7495" s="1"/>
      <c r="N7495" s="92"/>
      <c r="O7495" s="1"/>
      <c r="P7495" s="46"/>
    </row>
    <row r="7496" spans="1:16" ht="16.5" customHeight="1">
      <c r="A7496" s="43"/>
      <c r="B7496" s="1"/>
      <c r="C7496" s="1"/>
      <c r="D7496" s="1"/>
      <c r="E7496" s="1"/>
      <c r="F7496" s="1"/>
      <c r="G7496" s="1"/>
      <c r="H7496" s="1"/>
      <c r="I7496" s="32"/>
      <c r="J7496" s="32"/>
      <c r="K7496" s="27"/>
      <c r="L7496" s="27"/>
      <c r="M7496" s="1"/>
      <c r="N7496" s="92"/>
      <c r="O7496" s="1"/>
      <c r="P7496" s="46"/>
    </row>
    <row r="7497" spans="1:16" ht="16.5" customHeight="1">
      <c r="A7497" s="43"/>
      <c r="B7497" s="1"/>
      <c r="C7497" s="1"/>
      <c r="D7497" s="1"/>
      <c r="E7497" s="1"/>
      <c r="F7497" s="1"/>
      <c r="G7497" s="1"/>
      <c r="H7497" s="1"/>
      <c r="I7497" s="32"/>
      <c r="J7497" s="32"/>
      <c r="K7497" s="27"/>
      <c r="L7497" s="27"/>
      <c r="M7497" s="1"/>
      <c r="N7497" s="92"/>
      <c r="O7497" s="1"/>
      <c r="P7497" s="46"/>
    </row>
    <row r="7498" spans="1:16" ht="16.5" customHeight="1">
      <c r="A7498" s="43"/>
      <c r="B7498" s="1"/>
      <c r="C7498" s="1"/>
      <c r="D7498" s="1"/>
      <c r="E7498" s="1"/>
      <c r="F7498" s="1"/>
      <c r="G7498" s="1"/>
      <c r="H7498" s="1"/>
      <c r="I7498" s="32"/>
      <c r="J7498" s="32"/>
      <c r="K7498" s="27"/>
      <c r="L7498" s="27"/>
      <c r="M7498" s="1"/>
      <c r="N7498" s="92"/>
      <c r="O7498" s="1"/>
      <c r="P7498" s="46"/>
    </row>
    <row r="7499" spans="1:16" ht="16.5" customHeight="1">
      <c r="A7499" s="43"/>
      <c r="B7499" s="1"/>
      <c r="C7499" s="1"/>
      <c r="D7499" s="1"/>
      <c r="E7499" s="1"/>
      <c r="F7499" s="1"/>
      <c r="G7499" s="1"/>
      <c r="H7499" s="1"/>
      <c r="I7499" s="32"/>
      <c r="J7499" s="32"/>
      <c r="K7499" s="27"/>
      <c r="L7499" s="27"/>
      <c r="M7499" s="1"/>
      <c r="N7499" s="92"/>
      <c r="O7499" s="1"/>
      <c r="P7499" s="46"/>
    </row>
    <row r="7500" spans="1:16" ht="16.5" customHeight="1">
      <c r="A7500" s="43"/>
      <c r="B7500" s="1"/>
      <c r="C7500" s="1"/>
      <c r="D7500" s="1"/>
      <c r="E7500" s="1"/>
      <c r="F7500" s="1"/>
      <c r="G7500" s="1"/>
      <c r="H7500" s="1"/>
      <c r="I7500" s="32"/>
      <c r="J7500" s="32"/>
      <c r="K7500" s="27"/>
      <c r="L7500" s="27"/>
      <c r="M7500" s="1"/>
      <c r="N7500" s="92"/>
      <c r="O7500" s="1"/>
      <c r="P7500" s="46"/>
    </row>
    <row r="7501" spans="1:16" ht="16.5" customHeight="1">
      <c r="A7501" s="43"/>
      <c r="B7501" s="1"/>
      <c r="C7501" s="1"/>
      <c r="D7501" s="1"/>
      <c r="E7501" s="1"/>
      <c r="F7501" s="1"/>
      <c r="G7501" s="1"/>
      <c r="H7501" s="1"/>
      <c r="I7501" s="32"/>
      <c r="J7501" s="32"/>
      <c r="K7501" s="27"/>
      <c r="L7501" s="27"/>
      <c r="M7501" s="1"/>
      <c r="N7501" s="92"/>
      <c r="O7501" s="1"/>
      <c r="P7501" s="46"/>
    </row>
    <row r="7502" spans="1:16" ht="16.5" customHeight="1">
      <c r="A7502" s="43"/>
      <c r="B7502" s="1"/>
      <c r="C7502" s="1"/>
      <c r="D7502" s="1"/>
      <c r="E7502" s="1"/>
      <c r="F7502" s="1"/>
      <c r="G7502" s="1"/>
      <c r="H7502" s="1"/>
      <c r="I7502" s="32"/>
      <c r="J7502" s="32"/>
      <c r="K7502" s="27"/>
      <c r="L7502" s="27"/>
      <c r="M7502" s="1"/>
      <c r="N7502" s="92"/>
      <c r="O7502" s="1"/>
      <c r="P7502" s="46"/>
    </row>
    <row r="7503" spans="1:16" ht="16.5" customHeight="1">
      <c r="A7503" s="43"/>
      <c r="B7503" s="1"/>
      <c r="C7503" s="1"/>
      <c r="D7503" s="1"/>
      <c r="E7503" s="1"/>
      <c r="F7503" s="1"/>
      <c r="G7503" s="1"/>
      <c r="H7503" s="1"/>
      <c r="I7503" s="32"/>
      <c r="J7503" s="32"/>
      <c r="K7503" s="27"/>
      <c r="L7503" s="27"/>
      <c r="M7503" s="1"/>
      <c r="N7503" s="92"/>
      <c r="O7503" s="1"/>
      <c r="P7503" s="46"/>
    </row>
    <row r="7504" spans="1:16" ht="16.5" customHeight="1">
      <c r="A7504" s="43"/>
      <c r="B7504" s="1"/>
      <c r="C7504" s="1"/>
      <c r="D7504" s="1"/>
      <c r="E7504" s="1"/>
      <c r="F7504" s="1"/>
      <c r="G7504" s="1"/>
      <c r="H7504" s="1"/>
      <c r="I7504" s="32"/>
      <c r="J7504" s="32"/>
      <c r="K7504" s="27"/>
      <c r="L7504" s="27"/>
      <c r="M7504" s="1"/>
      <c r="N7504" s="92"/>
      <c r="O7504" s="1"/>
      <c r="P7504" s="46"/>
    </row>
    <row r="7505" spans="1:16" ht="16.5" customHeight="1">
      <c r="A7505" s="43"/>
      <c r="B7505" s="1"/>
      <c r="C7505" s="1"/>
      <c r="D7505" s="1"/>
      <c r="E7505" s="1"/>
      <c r="F7505" s="1"/>
      <c r="G7505" s="1"/>
      <c r="H7505" s="1"/>
      <c r="I7505" s="32"/>
      <c r="J7505" s="32"/>
      <c r="K7505" s="27"/>
      <c r="L7505" s="27"/>
      <c r="M7505" s="1"/>
      <c r="N7505" s="92"/>
      <c r="O7505" s="1"/>
      <c r="P7505" s="46"/>
    </row>
    <row r="7506" spans="1:16" ht="16.5" customHeight="1">
      <c r="A7506" s="43"/>
      <c r="B7506" s="1"/>
      <c r="C7506" s="1"/>
      <c r="D7506" s="1"/>
      <c r="E7506" s="1"/>
      <c r="F7506" s="1"/>
      <c r="G7506" s="1"/>
      <c r="H7506" s="1"/>
      <c r="I7506" s="32"/>
      <c r="J7506" s="32"/>
      <c r="K7506" s="27"/>
      <c r="L7506" s="27"/>
      <c r="M7506" s="1"/>
      <c r="N7506" s="92"/>
      <c r="O7506" s="1"/>
      <c r="P7506" s="46"/>
    </row>
    <row r="7507" spans="1:16" ht="16.5" customHeight="1">
      <c r="A7507" s="43"/>
      <c r="B7507" s="1"/>
      <c r="C7507" s="1"/>
      <c r="D7507" s="1"/>
      <c r="E7507" s="1"/>
      <c r="F7507" s="1"/>
      <c r="G7507" s="1"/>
      <c r="H7507" s="1"/>
      <c r="I7507" s="32"/>
      <c r="J7507" s="32"/>
      <c r="K7507" s="27"/>
      <c r="L7507" s="27"/>
      <c r="M7507" s="1"/>
      <c r="N7507" s="92"/>
      <c r="O7507" s="1"/>
      <c r="P7507" s="46"/>
    </row>
    <row r="7508" spans="1:16" ht="16.5" customHeight="1">
      <c r="A7508" s="43"/>
      <c r="B7508" s="1"/>
      <c r="C7508" s="1"/>
      <c r="D7508" s="1"/>
      <c r="E7508" s="1"/>
      <c r="F7508" s="1"/>
      <c r="G7508" s="1"/>
      <c r="H7508" s="1"/>
      <c r="I7508" s="32"/>
      <c r="J7508" s="32"/>
      <c r="K7508" s="27"/>
      <c r="L7508" s="27"/>
      <c r="M7508" s="1"/>
      <c r="N7508" s="92"/>
      <c r="O7508" s="1"/>
      <c r="P7508" s="46"/>
    </row>
    <row r="7509" spans="1:16" ht="16.5" customHeight="1">
      <c r="A7509" s="43"/>
      <c r="B7509" s="1"/>
      <c r="C7509" s="1"/>
      <c r="D7509" s="1"/>
      <c r="E7509" s="1"/>
      <c r="F7509" s="1"/>
      <c r="G7509" s="1"/>
      <c r="H7509" s="1"/>
      <c r="I7509" s="32"/>
      <c r="J7509" s="32"/>
      <c r="K7509" s="27"/>
      <c r="L7509" s="27"/>
      <c r="M7509" s="1"/>
      <c r="N7509" s="92"/>
      <c r="O7509" s="1"/>
      <c r="P7509" s="46"/>
    </row>
    <row r="7510" spans="1:16" ht="16.5" customHeight="1">
      <c r="A7510" s="43"/>
      <c r="B7510" s="1"/>
      <c r="C7510" s="1"/>
      <c r="D7510" s="1"/>
      <c r="E7510" s="1"/>
      <c r="F7510" s="1"/>
      <c r="G7510" s="1"/>
      <c r="H7510" s="1"/>
      <c r="I7510" s="32"/>
      <c r="J7510" s="32"/>
      <c r="K7510" s="27"/>
      <c r="L7510" s="27"/>
      <c r="M7510" s="1"/>
      <c r="N7510" s="92"/>
      <c r="O7510" s="1"/>
      <c r="P7510" s="46"/>
    </row>
    <row r="7511" spans="1:16" ht="16.5" customHeight="1">
      <c r="A7511" s="43"/>
      <c r="B7511" s="1"/>
      <c r="C7511" s="1"/>
      <c r="D7511" s="1"/>
      <c r="E7511" s="1"/>
      <c r="F7511" s="1"/>
      <c r="G7511" s="1"/>
      <c r="H7511" s="1"/>
      <c r="I7511" s="32"/>
      <c r="J7511" s="32"/>
      <c r="K7511" s="27"/>
      <c r="L7511" s="27"/>
      <c r="M7511" s="1"/>
      <c r="N7511" s="92"/>
      <c r="O7511" s="1"/>
      <c r="P7511" s="46"/>
    </row>
    <row r="7512" spans="1:16" ht="16.5" customHeight="1">
      <c r="A7512" s="43"/>
      <c r="B7512" s="1"/>
      <c r="C7512" s="1"/>
      <c r="D7512" s="1"/>
      <c r="E7512" s="1"/>
      <c r="F7512" s="1"/>
      <c r="G7512" s="1"/>
      <c r="H7512" s="1"/>
      <c r="I7512" s="32"/>
      <c r="J7512" s="32"/>
      <c r="K7512" s="27"/>
      <c r="L7512" s="27"/>
      <c r="M7512" s="1"/>
      <c r="N7512" s="92"/>
      <c r="O7512" s="1"/>
      <c r="P7512" s="46"/>
    </row>
    <row r="7513" spans="1:16" ht="16.5" customHeight="1">
      <c r="A7513" s="43"/>
      <c r="B7513" s="1"/>
      <c r="C7513" s="1"/>
      <c r="D7513" s="1"/>
      <c r="E7513" s="1"/>
      <c r="F7513" s="1"/>
      <c r="G7513" s="1"/>
      <c r="H7513" s="1"/>
      <c r="I7513" s="32"/>
      <c r="J7513" s="32"/>
      <c r="K7513" s="27"/>
      <c r="L7513" s="27"/>
      <c r="M7513" s="1"/>
      <c r="N7513" s="92"/>
      <c r="O7513" s="1"/>
      <c r="P7513" s="46"/>
    </row>
    <row r="7514" spans="1:16" ht="16.5" customHeight="1">
      <c r="A7514" s="43"/>
      <c r="B7514" s="1"/>
      <c r="C7514" s="1"/>
      <c r="D7514" s="1"/>
      <c r="E7514" s="1"/>
      <c r="F7514" s="1"/>
      <c r="G7514" s="1"/>
      <c r="H7514" s="1"/>
      <c r="I7514" s="32"/>
      <c r="J7514" s="32"/>
      <c r="K7514" s="27"/>
      <c r="L7514" s="27"/>
      <c r="M7514" s="1"/>
      <c r="N7514" s="92"/>
      <c r="O7514" s="1"/>
      <c r="P7514" s="46"/>
    </row>
    <row r="7515" spans="1:16" ht="16.5" customHeight="1">
      <c r="A7515" s="43"/>
      <c r="B7515" s="1"/>
      <c r="C7515" s="1"/>
      <c r="D7515" s="1"/>
      <c r="E7515" s="1"/>
      <c r="F7515" s="1"/>
      <c r="G7515" s="1"/>
      <c r="H7515" s="1"/>
      <c r="I7515" s="32"/>
      <c r="J7515" s="32"/>
      <c r="K7515" s="27"/>
      <c r="L7515" s="27"/>
      <c r="M7515" s="1"/>
      <c r="N7515" s="92"/>
      <c r="O7515" s="1"/>
      <c r="P7515" s="46"/>
    </row>
    <row r="7516" spans="1:16" ht="16.5" customHeight="1">
      <c r="A7516" s="43"/>
      <c r="B7516" s="1"/>
      <c r="C7516" s="1"/>
      <c r="D7516" s="1"/>
      <c r="E7516" s="1"/>
      <c r="F7516" s="1"/>
      <c r="G7516" s="1"/>
      <c r="H7516" s="1"/>
      <c r="I7516" s="32"/>
      <c r="J7516" s="32"/>
      <c r="K7516" s="27"/>
      <c r="L7516" s="27"/>
      <c r="M7516" s="1"/>
      <c r="N7516" s="92"/>
      <c r="O7516" s="1"/>
      <c r="P7516" s="46"/>
    </row>
    <row r="7517" spans="1:16" ht="16.5" customHeight="1">
      <c r="A7517" s="43"/>
      <c r="B7517" s="1"/>
      <c r="C7517" s="1"/>
      <c r="D7517" s="1"/>
      <c r="E7517" s="1"/>
      <c r="F7517" s="1"/>
      <c r="G7517" s="1"/>
      <c r="H7517" s="1"/>
      <c r="I7517" s="32"/>
      <c r="J7517" s="32"/>
      <c r="K7517" s="27"/>
      <c r="L7517" s="27"/>
      <c r="M7517" s="1"/>
      <c r="N7517" s="92"/>
      <c r="O7517" s="1"/>
      <c r="P7517" s="46"/>
    </row>
    <row r="7518" spans="1:16" ht="16.5" customHeight="1">
      <c r="A7518" s="43"/>
      <c r="B7518" s="1"/>
      <c r="C7518" s="1"/>
      <c r="D7518" s="1"/>
      <c r="E7518" s="1"/>
      <c r="F7518" s="1"/>
      <c r="G7518" s="1"/>
      <c r="H7518" s="1"/>
      <c r="I7518" s="32"/>
      <c r="J7518" s="32"/>
      <c r="K7518" s="27"/>
      <c r="L7518" s="27"/>
      <c r="M7518" s="1"/>
      <c r="N7518" s="92"/>
      <c r="O7518" s="1"/>
      <c r="P7518" s="46"/>
    </row>
    <row r="7519" spans="1:16" ht="16.5" customHeight="1">
      <c r="A7519" s="43"/>
      <c r="B7519" s="1"/>
      <c r="C7519" s="1"/>
      <c r="D7519" s="1"/>
      <c r="E7519" s="1"/>
      <c r="F7519" s="1"/>
      <c r="G7519" s="1"/>
      <c r="H7519" s="1"/>
      <c r="I7519" s="32"/>
      <c r="J7519" s="32"/>
      <c r="K7519" s="27"/>
      <c r="L7519" s="27"/>
      <c r="M7519" s="1"/>
      <c r="N7519" s="92"/>
      <c r="O7519" s="1"/>
      <c r="P7519" s="46"/>
    </row>
    <row r="7520" spans="1:16" ht="16.5" customHeight="1">
      <c r="A7520" s="43"/>
      <c r="B7520" s="1"/>
      <c r="C7520" s="1"/>
      <c r="D7520" s="1"/>
      <c r="E7520" s="1"/>
      <c r="F7520" s="1"/>
      <c r="G7520" s="1"/>
      <c r="H7520" s="1"/>
      <c r="I7520" s="32"/>
      <c r="J7520" s="32"/>
      <c r="K7520" s="27"/>
      <c r="L7520" s="27"/>
      <c r="M7520" s="1"/>
      <c r="N7520" s="92"/>
      <c r="O7520" s="1"/>
      <c r="P7520" s="46"/>
    </row>
    <row r="7521" spans="1:16" ht="16.5" customHeight="1">
      <c r="A7521" s="43"/>
      <c r="B7521" s="1"/>
      <c r="C7521" s="1"/>
      <c r="D7521" s="1"/>
      <c r="E7521" s="1"/>
      <c r="F7521" s="1"/>
      <c r="G7521" s="1"/>
      <c r="H7521" s="1"/>
      <c r="I7521" s="32"/>
      <c r="J7521" s="32"/>
      <c r="K7521" s="27"/>
      <c r="L7521" s="27"/>
      <c r="M7521" s="1"/>
      <c r="N7521" s="92"/>
      <c r="O7521" s="1"/>
      <c r="P7521" s="46"/>
    </row>
    <row r="7522" spans="1:16" ht="16.5" customHeight="1">
      <c r="A7522" s="43"/>
      <c r="B7522" s="1"/>
      <c r="C7522" s="1"/>
      <c r="D7522" s="1"/>
      <c r="E7522" s="1"/>
      <c r="F7522" s="1"/>
      <c r="G7522" s="1"/>
      <c r="H7522" s="1"/>
      <c r="I7522" s="32"/>
      <c r="J7522" s="32"/>
      <c r="K7522" s="27"/>
      <c r="L7522" s="27"/>
      <c r="M7522" s="1"/>
      <c r="N7522" s="92"/>
      <c r="O7522" s="1"/>
      <c r="P7522" s="46"/>
    </row>
    <row r="7523" spans="1:16" ht="16.5" customHeight="1">
      <c r="A7523" s="43"/>
      <c r="B7523" s="1"/>
      <c r="C7523" s="1"/>
      <c r="D7523" s="1"/>
      <c r="E7523" s="1"/>
      <c r="F7523" s="1"/>
      <c r="G7523" s="1"/>
      <c r="H7523" s="1"/>
      <c r="I7523" s="32"/>
      <c r="J7523" s="32"/>
      <c r="K7523" s="27"/>
      <c r="L7523" s="27"/>
      <c r="M7523" s="1"/>
      <c r="N7523" s="92"/>
      <c r="O7523" s="1"/>
      <c r="P7523" s="46"/>
    </row>
    <row r="7524" spans="1:16" ht="16.5" customHeight="1">
      <c r="A7524" s="43"/>
      <c r="B7524" s="1"/>
      <c r="C7524" s="1"/>
      <c r="D7524" s="1"/>
      <c r="E7524" s="1"/>
      <c r="F7524" s="1"/>
      <c r="G7524" s="1"/>
      <c r="H7524" s="1"/>
      <c r="I7524" s="32"/>
      <c r="J7524" s="32"/>
      <c r="K7524" s="27"/>
      <c r="L7524" s="27"/>
      <c r="M7524" s="1"/>
      <c r="N7524" s="92"/>
      <c r="O7524" s="1"/>
      <c r="P7524" s="46"/>
    </row>
    <row r="7525" spans="1:16" ht="16.5" customHeight="1">
      <c r="A7525" s="43"/>
      <c r="B7525" s="1"/>
      <c r="C7525" s="1"/>
      <c r="D7525" s="1"/>
      <c r="E7525" s="1"/>
      <c r="F7525" s="1"/>
      <c r="G7525" s="1"/>
      <c r="H7525" s="1"/>
      <c r="I7525" s="32"/>
      <c r="J7525" s="32"/>
      <c r="K7525" s="27"/>
      <c r="L7525" s="27"/>
      <c r="M7525" s="1"/>
      <c r="N7525" s="92"/>
      <c r="O7525" s="1"/>
      <c r="P7525" s="46"/>
    </row>
    <row r="7526" spans="1:16" ht="16.5" customHeight="1">
      <c r="A7526" s="43"/>
      <c r="B7526" s="1"/>
      <c r="C7526" s="1"/>
      <c r="D7526" s="1"/>
      <c r="E7526" s="1"/>
      <c r="F7526" s="1"/>
      <c r="G7526" s="1"/>
      <c r="H7526" s="1"/>
      <c r="I7526" s="32"/>
      <c r="J7526" s="32"/>
      <c r="K7526" s="27"/>
      <c r="L7526" s="27"/>
      <c r="M7526" s="1"/>
      <c r="N7526" s="92"/>
      <c r="O7526" s="1"/>
      <c r="P7526" s="46"/>
    </row>
    <row r="7527" spans="1:16" ht="16.5" customHeight="1">
      <c r="A7527" s="43"/>
      <c r="B7527" s="1"/>
      <c r="C7527" s="1"/>
      <c r="D7527" s="1"/>
      <c r="E7527" s="1"/>
      <c r="F7527" s="1"/>
      <c r="G7527" s="1"/>
      <c r="H7527" s="1"/>
      <c r="I7527" s="32"/>
      <c r="J7527" s="32"/>
      <c r="K7527" s="27"/>
      <c r="L7527" s="27"/>
      <c r="M7527" s="1"/>
      <c r="N7527" s="92"/>
      <c r="O7527" s="1"/>
      <c r="P7527" s="46"/>
    </row>
    <row r="7528" spans="1:16" ht="16.5" customHeight="1">
      <c r="A7528" s="43"/>
      <c r="B7528" s="1"/>
      <c r="C7528" s="1"/>
      <c r="D7528" s="1"/>
      <c r="E7528" s="1"/>
      <c r="F7528" s="1"/>
      <c r="G7528" s="1"/>
      <c r="H7528" s="1"/>
      <c r="I7528" s="32"/>
      <c r="J7528" s="32"/>
      <c r="K7528" s="27"/>
      <c r="L7528" s="27"/>
      <c r="M7528" s="1"/>
      <c r="N7528" s="92"/>
      <c r="O7528" s="1"/>
      <c r="P7528" s="46"/>
    </row>
    <row r="7529" spans="1:16" ht="16.5" customHeight="1">
      <c r="A7529" s="43"/>
      <c r="B7529" s="1"/>
      <c r="C7529" s="1"/>
      <c r="D7529" s="1"/>
      <c r="E7529" s="1"/>
      <c r="F7529" s="1"/>
      <c r="G7529" s="1"/>
      <c r="H7529" s="1"/>
      <c r="I7529" s="32"/>
      <c r="J7529" s="32"/>
      <c r="K7529" s="27"/>
      <c r="L7529" s="27"/>
      <c r="M7529" s="1"/>
      <c r="N7529" s="92"/>
      <c r="O7529" s="1"/>
      <c r="P7529" s="46"/>
    </row>
    <row r="7530" spans="1:16" ht="16.5" customHeight="1">
      <c r="A7530" s="43"/>
      <c r="B7530" s="1"/>
      <c r="C7530" s="1"/>
      <c r="D7530" s="1"/>
      <c r="E7530" s="1"/>
      <c r="F7530" s="1"/>
      <c r="G7530" s="1"/>
      <c r="H7530" s="1"/>
      <c r="I7530" s="32"/>
      <c r="J7530" s="32"/>
      <c r="K7530" s="27"/>
      <c r="L7530" s="27"/>
      <c r="M7530" s="1"/>
      <c r="N7530" s="92"/>
      <c r="O7530" s="1"/>
      <c r="P7530" s="46"/>
    </row>
    <row r="7531" spans="1:16" ht="16.5" customHeight="1">
      <c r="A7531" s="43"/>
      <c r="B7531" s="1"/>
      <c r="C7531" s="1"/>
      <c r="D7531" s="1"/>
      <c r="E7531" s="1"/>
      <c r="F7531" s="1"/>
      <c r="G7531" s="1"/>
      <c r="H7531" s="1"/>
      <c r="I7531" s="32"/>
      <c r="J7531" s="32"/>
      <c r="K7531" s="27"/>
      <c r="L7531" s="27"/>
      <c r="M7531" s="1"/>
      <c r="N7531" s="92"/>
      <c r="O7531" s="1"/>
      <c r="P7531" s="46"/>
    </row>
    <row r="7532" spans="1:16" ht="16.5" customHeight="1">
      <c r="A7532" s="43"/>
      <c r="B7532" s="1"/>
      <c r="C7532" s="1"/>
      <c r="D7532" s="1"/>
      <c r="E7532" s="1"/>
      <c r="F7532" s="1"/>
      <c r="G7532" s="1"/>
      <c r="H7532" s="1"/>
      <c r="I7532" s="32"/>
      <c r="J7532" s="32"/>
      <c r="K7532" s="27"/>
      <c r="L7532" s="27"/>
      <c r="M7532" s="1"/>
      <c r="N7532" s="92"/>
      <c r="O7532" s="1"/>
      <c r="P7532" s="46"/>
    </row>
    <row r="7533" spans="1:16" ht="16.5" customHeight="1">
      <c r="A7533" s="43"/>
      <c r="B7533" s="1"/>
      <c r="C7533" s="1"/>
      <c r="D7533" s="1"/>
      <c r="E7533" s="1"/>
      <c r="F7533" s="1"/>
      <c r="G7533" s="1"/>
      <c r="H7533" s="1"/>
      <c r="I7533" s="32"/>
      <c r="J7533" s="32"/>
      <c r="K7533" s="27"/>
      <c r="L7533" s="27"/>
      <c r="M7533" s="1"/>
      <c r="N7533" s="92"/>
      <c r="O7533" s="1"/>
      <c r="P7533" s="46"/>
    </row>
    <row r="7534" spans="1:16" ht="16.5" customHeight="1">
      <c r="A7534" s="43"/>
      <c r="B7534" s="1"/>
      <c r="C7534" s="1"/>
      <c r="D7534" s="1"/>
      <c r="E7534" s="1"/>
      <c r="F7534" s="1"/>
      <c r="G7534" s="1"/>
      <c r="H7534" s="1"/>
      <c r="I7534" s="32"/>
      <c r="J7534" s="32"/>
      <c r="K7534" s="27"/>
      <c r="L7534" s="27"/>
      <c r="M7534" s="1"/>
      <c r="N7534" s="92"/>
      <c r="O7534" s="1"/>
      <c r="P7534" s="46"/>
    </row>
    <row r="7535" spans="1:16" ht="16.5" customHeight="1">
      <c r="A7535" s="43"/>
      <c r="B7535" s="1"/>
      <c r="C7535" s="1"/>
      <c r="D7535" s="1"/>
      <c r="E7535" s="1"/>
      <c r="F7535" s="1"/>
      <c r="G7535" s="1"/>
      <c r="H7535" s="1"/>
      <c r="I7535" s="32"/>
      <c r="J7535" s="32"/>
      <c r="K7535" s="27"/>
      <c r="L7535" s="27"/>
      <c r="M7535" s="1"/>
      <c r="N7535" s="92"/>
      <c r="O7535" s="1"/>
      <c r="P7535" s="46"/>
    </row>
    <row r="7536" spans="1:16" ht="16.5" customHeight="1">
      <c r="A7536" s="43"/>
      <c r="B7536" s="1"/>
      <c r="C7536" s="1"/>
      <c r="D7536" s="1"/>
      <c r="E7536" s="1"/>
      <c r="F7536" s="1"/>
      <c r="G7536" s="1"/>
      <c r="H7536" s="1"/>
      <c r="I7536" s="32"/>
      <c r="J7536" s="32"/>
      <c r="K7536" s="27"/>
      <c r="L7536" s="27"/>
      <c r="M7536" s="1"/>
      <c r="N7536" s="92"/>
      <c r="O7536" s="1"/>
      <c r="P7536" s="46"/>
    </row>
    <row r="7537" spans="1:16" ht="16.5" customHeight="1">
      <c r="A7537" s="43"/>
      <c r="B7537" s="1"/>
      <c r="C7537" s="1"/>
      <c r="D7537" s="1"/>
      <c r="E7537" s="1"/>
      <c r="F7537" s="1"/>
      <c r="G7537" s="1"/>
      <c r="H7537" s="1"/>
      <c r="I7537" s="32"/>
      <c r="J7537" s="32"/>
      <c r="K7537" s="27"/>
      <c r="L7537" s="27"/>
      <c r="M7537" s="1"/>
      <c r="N7537" s="92"/>
      <c r="O7537" s="1"/>
      <c r="P7537" s="46"/>
    </row>
    <row r="7538" spans="1:16" ht="16.5" customHeight="1">
      <c r="A7538" s="43"/>
      <c r="B7538" s="1"/>
      <c r="C7538" s="1"/>
      <c r="D7538" s="1"/>
      <c r="E7538" s="1"/>
      <c r="F7538" s="1"/>
      <c r="G7538" s="1"/>
      <c r="H7538" s="1"/>
      <c r="I7538" s="32"/>
      <c r="J7538" s="32"/>
      <c r="K7538" s="27"/>
      <c r="L7538" s="27"/>
      <c r="M7538" s="1"/>
      <c r="N7538" s="92"/>
      <c r="O7538" s="1"/>
      <c r="P7538" s="46"/>
    </row>
    <row r="7539" spans="1:16" ht="16.5" customHeight="1">
      <c r="A7539" s="43"/>
      <c r="B7539" s="1"/>
      <c r="C7539" s="1"/>
      <c r="D7539" s="1"/>
      <c r="E7539" s="1"/>
      <c r="F7539" s="1"/>
      <c r="G7539" s="1"/>
      <c r="H7539" s="1"/>
      <c r="I7539" s="32"/>
      <c r="J7539" s="32"/>
      <c r="K7539" s="27"/>
      <c r="L7539" s="27"/>
      <c r="M7539" s="1"/>
      <c r="N7539" s="92"/>
      <c r="O7539" s="1"/>
      <c r="P7539" s="46"/>
    </row>
    <row r="7540" spans="1:16" ht="16.5" customHeight="1">
      <c r="A7540" s="43"/>
      <c r="B7540" s="1"/>
      <c r="C7540" s="1"/>
      <c r="D7540" s="1"/>
      <c r="E7540" s="1"/>
      <c r="F7540" s="1"/>
      <c r="G7540" s="1"/>
      <c r="H7540" s="1"/>
      <c r="I7540" s="32"/>
      <c r="J7540" s="32"/>
      <c r="K7540" s="27"/>
      <c r="L7540" s="27"/>
      <c r="M7540" s="1"/>
      <c r="N7540" s="92"/>
      <c r="O7540" s="1"/>
      <c r="P7540" s="46"/>
    </row>
    <row r="7541" spans="1:16" ht="16.5" customHeight="1">
      <c r="A7541" s="43"/>
      <c r="B7541" s="1"/>
      <c r="C7541" s="1"/>
      <c r="D7541" s="1"/>
      <c r="E7541" s="1"/>
      <c r="F7541" s="1"/>
      <c r="G7541" s="1"/>
      <c r="H7541" s="1"/>
      <c r="I7541" s="32"/>
      <c r="J7541" s="32"/>
      <c r="K7541" s="27"/>
      <c r="L7541" s="27"/>
      <c r="M7541" s="1"/>
      <c r="N7541" s="92"/>
      <c r="O7541" s="1"/>
      <c r="P7541" s="46"/>
    </row>
    <row r="7542" spans="1:16" ht="16.5" customHeight="1">
      <c r="A7542" s="43"/>
      <c r="B7542" s="1"/>
      <c r="C7542" s="1"/>
      <c r="D7542" s="1"/>
      <c r="E7542" s="1"/>
      <c r="F7542" s="1"/>
      <c r="G7542" s="1"/>
      <c r="H7542" s="1"/>
      <c r="I7542" s="32"/>
      <c r="J7542" s="32"/>
      <c r="K7542" s="27"/>
      <c r="L7542" s="27"/>
      <c r="M7542" s="1"/>
      <c r="N7542" s="92"/>
      <c r="O7542" s="1"/>
      <c r="P7542" s="46"/>
    </row>
    <row r="7543" spans="1:16" ht="16.5" customHeight="1">
      <c r="A7543" s="43"/>
      <c r="B7543" s="1"/>
      <c r="C7543" s="1"/>
      <c r="D7543" s="1"/>
      <c r="E7543" s="1"/>
      <c r="F7543" s="1"/>
      <c r="G7543" s="1"/>
      <c r="H7543" s="1"/>
      <c r="I7543" s="32"/>
      <c r="J7543" s="32"/>
      <c r="K7543" s="27"/>
      <c r="L7543" s="27"/>
      <c r="M7543" s="1"/>
      <c r="N7543" s="92"/>
      <c r="O7543" s="1"/>
      <c r="P7543" s="46"/>
    </row>
    <row r="7544" spans="1:16" ht="16.5" customHeight="1">
      <c r="A7544" s="43"/>
      <c r="B7544" s="1"/>
      <c r="C7544" s="1"/>
      <c r="D7544" s="1"/>
      <c r="E7544" s="1"/>
      <c r="F7544" s="1"/>
      <c r="G7544" s="1"/>
      <c r="H7544" s="1"/>
      <c r="I7544" s="32"/>
      <c r="J7544" s="32"/>
      <c r="K7544" s="27"/>
      <c r="L7544" s="27"/>
      <c r="M7544" s="1"/>
      <c r="N7544" s="92"/>
      <c r="O7544" s="1"/>
      <c r="P7544" s="46"/>
    </row>
    <row r="7545" spans="1:16" ht="16.5" customHeight="1">
      <c r="A7545" s="43"/>
      <c r="B7545" s="1"/>
      <c r="C7545" s="1"/>
      <c r="D7545" s="1"/>
      <c r="E7545" s="1"/>
      <c r="F7545" s="1"/>
      <c r="G7545" s="1"/>
      <c r="H7545" s="1"/>
      <c r="I7545" s="32"/>
      <c r="J7545" s="32"/>
      <c r="K7545" s="27"/>
      <c r="L7545" s="27"/>
      <c r="M7545" s="1"/>
      <c r="N7545" s="92"/>
      <c r="O7545" s="1"/>
      <c r="P7545" s="46"/>
    </row>
    <row r="7546" spans="1:16" ht="16.5" customHeight="1">
      <c r="A7546" s="43"/>
      <c r="B7546" s="1"/>
      <c r="C7546" s="1"/>
      <c r="D7546" s="1"/>
      <c r="E7546" s="1"/>
      <c r="F7546" s="1"/>
      <c r="G7546" s="1"/>
      <c r="H7546" s="1"/>
      <c r="I7546" s="32"/>
      <c r="J7546" s="32"/>
      <c r="K7546" s="27"/>
      <c r="L7546" s="27"/>
      <c r="M7546" s="1"/>
      <c r="N7546" s="92"/>
      <c r="O7546" s="1"/>
      <c r="P7546" s="46"/>
    </row>
    <row r="7547" spans="1:16" ht="16.5" customHeight="1">
      <c r="A7547" s="43"/>
      <c r="B7547" s="1"/>
      <c r="C7547" s="1"/>
      <c r="D7547" s="1"/>
      <c r="E7547" s="1"/>
      <c r="F7547" s="1"/>
      <c r="G7547" s="1"/>
      <c r="H7547" s="1"/>
      <c r="I7547" s="32"/>
      <c r="J7547" s="32"/>
      <c r="K7547" s="27"/>
      <c r="L7547" s="27"/>
      <c r="M7547" s="1"/>
      <c r="N7547" s="92"/>
      <c r="O7547" s="1"/>
      <c r="P7547" s="46"/>
    </row>
    <row r="7548" spans="1:16" ht="16.5" customHeight="1">
      <c r="A7548" s="43"/>
      <c r="B7548" s="1"/>
      <c r="C7548" s="1"/>
      <c r="D7548" s="1"/>
      <c r="E7548" s="1"/>
      <c r="F7548" s="1"/>
      <c r="G7548" s="1"/>
      <c r="H7548" s="1"/>
      <c r="I7548" s="32"/>
      <c r="J7548" s="32"/>
      <c r="K7548" s="27"/>
      <c r="L7548" s="27"/>
      <c r="M7548" s="1"/>
      <c r="N7548" s="92"/>
      <c r="O7548" s="1"/>
      <c r="P7548" s="46"/>
    </row>
    <row r="7549" spans="1:16" ht="16.5" customHeight="1">
      <c r="A7549" s="43"/>
      <c r="B7549" s="1"/>
      <c r="C7549" s="1"/>
      <c r="D7549" s="1"/>
      <c r="E7549" s="1"/>
      <c r="F7549" s="1"/>
      <c r="G7549" s="1"/>
      <c r="H7549" s="1"/>
      <c r="I7549" s="32"/>
      <c r="J7549" s="32"/>
      <c r="K7549" s="27"/>
      <c r="L7549" s="27"/>
      <c r="M7549" s="1"/>
      <c r="N7549" s="92"/>
      <c r="O7549" s="1"/>
      <c r="P7549" s="46"/>
    </row>
    <row r="7550" spans="1:16" ht="16.5" customHeight="1">
      <c r="A7550" s="43"/>
      <c r="B7550" s="1"/>
      <c r="C7550" s="1"/>
      <c r="D7550" s="1"/>
      <c r="E7550" s="1"/>
      <c r="F7550" s="1"/>
      <c r="G7550" s="1"/>
      <c r="H7550" s="1"/>
      <c r="I7550" s="32"/>
      <c r="J7550" s="32"/>
      <c r="K7550" s="27"/>
      <c r="L7550" s="27"/>
      <c r="M7550" s="1"/>
      <c r="N7550" s="92"/>
      <c r="O7550" s="1"/>
      <c r="P7550" s="46"/>
    </row>
    <row r="7551" spans="1:16" ht="16.5" customHeight="1">
      <c r="A7551" s="43"/>
      <c r="B7551" s="1"/>
      <c r="C7551" s="1"/>
      <c r="D7551" s="1"/>
      <c r="E7551" s="1"/>
      <c r="F7551" s="1"/>
      <c r="G7551" s="1"/>
      <c r="H7551" s="1"/>
      <c r="I7551" s="32"/>
      <c r="J7551" s="32"/>
      <c r="K7551" s="27"/>
      <c r="L7551" s="27"/>
      <c r="M7551" s="1"/>
      <c r="N7551" s="92"/>
      <c r="O7551" s="1"/>
      <c r="P7551" s="46"/>
    </row>
    <row r="7552" spans="1:16" ht="16.5" customHeight="1">
      <c r="A7552" s="43"/>
      <c r="B7552" s="1"/>
      <c r="C7552" s="1"/>
      <c r="D7552" s="1"/>
      <c r="E7552" s="1"/>
      <c r="F7552" s="1"/>
      <c r="G7552" s="1"/>
      <c r="H7552" s="1"/>
      <c r="I7552" s="32"/>
      <c r="J7552" s="32"/>
      <c r="K7552" s="27"/>
      <c r="L7552" s="27"/>
      <c r="M7552" s="1"/>
      <c r="N7552" s="92"/>
      <c r="O7552" s="1"/>
      <c r="P7552" s="46"/>
    </row>
    <row r="7553" spans="1:16" ht="16.5" customHeight="1">
      <c r="A7553" s="43"/>
      <c r="B7553" s="1"/>
      <c r="C7553" s="1"/>
      <c r="D7553" s="1"/>
      <c r="E7553" s="1"/>
      <c r="F7553" s="1"/>
      <c r="G7553" s="1"/>
      <c r="H7553" s="1"/>
      <c r="I7553" s="32"/>
      <c r="J7553" s="32"/>
      <c r="K7553" s="27"/>
      <c r="L7553" s="27"/>
      <c r="M7553" s="1"/>
      <c r="N7553" s="92"/>
      <c r="O7553" s="1"/>
      <c r="P7553" s="46"/>
    </row>
    <row r="7554" spans="1:16" ht="16.5" customHeight="1">
      <c r="A7554" s="43"/>
      <c r="B7554" s="1"/>
      <c r="C7554" s="1"/>
      <c r="D7554" s="1"/>
      <c r="E7554" s="1"/>
      <c r="F7554" s="1"/>
      <c r="G7554" s="1"/>
      <c r="H7554" s="1"/>
      <c r="I7554" s="32"/>
      <c r="J7554" s="32"/>
      <c r="K7554" s="27"/>
      <c r="L7554" s="27"/>
      <c r="M7554" s="1"/>
      <c r="N7554" s="92"/>
      <c r="O7554" s="1"/>
      <c r="P7554" s="46"/>
    </row>
    <row r="7555" spans="1:16" ht="16.5" customHeight="1">
      <c r="A7555" s="43"/>
      <c r="B7555" s="1"/>
      <c r="C7555" s="1"/>
      <c r="D7555" s="1"/>
      <c r="E7555" s="1"/>
      <c r="F7555" s="1"/>
      <c r="G7555" s="1"/>
      <c r="H7555" s="1"/>
      <c r="I7555" s="32"/>
      <c r="J7555" s="32"/>
      <c r="K7555" s="27"/>
      <c r="L7555" s="27"/>
      <c r="M7555" s="1"/>
      <c r="N7555" s="92"/>
      <c r="O7555" s="1"/>
      <c r="P7555" s="46"/>
    </row>
    <row r="7556" spans="1:16" ht="16.5" customHeight="1">
      <c r="A7556" s="43"/>
      <c r="B7556" s="1"/>
      <c r="C7556" s="1"/>
      <c r="D7556" s="1"/>
      <c r="E7556" s="1"/>
      <c r="F7556" s="1"/>
      <c r="G7556" s="1"/>
      <c r="H7556" s="1"/>
      <c r="I7556" s="32"/>
      <c r="J7556" s="32"/>
      <c r="K7556" s="27"/>
      <c r="L7556" s="27"/>
      <c r="M7556" s="1"/>
      <c r="N7556" s="92"/>
      <c r="O7556" s="1"/>
      <c r="P7556" s="46"/>
    </row>
    <row r="7557" spans="1:16" ht="16.5" customHeight="1">
      <c r="A7557" s="43"/>
      <c r="B7557" s="1"/>
      <c r="C7557" s="1"/>
      <c r="D7557" s="1"/>
      <c r="E7557" s="1"/>
      <c r="F7557" s="1"/>
      <c r="G7557" s="1"/>
      <c r="H7557" s="1"/>
      <c r="I7557" s="32"/>
      <c r="J7557" s="32"/>
      <c r="K7557" s="27"/>
      <c r="L7557" s="27"/>
      <c r="M7557" s="1"/>
      <c r="N7557" s="92"/>
      <c r="O7557" s="1"/>
      <c r="P7557" s="46"/>
    </row>
    <row r="7558" spans="1:16" ht="16.5" customHeight="1">
      <c r="A7558" s="43"/>
      <c r="B7558" s="1"/>
      <c r="C7558" s="1"/>
      <c r="D7558" s="1"/>
      <c r="E7558" s="1"/>
      <c r="F7558" s="1"/>
      <c r="G7558" s="1"/>
      <c r="H7558" s="1"/>
      <c r="I7558" s="32"/>
      <c r="J7558" s="32"/>
      <c r="K7558" s="27"/>
      <c r="L7558" s="27"/>
      <c r="M7558" s="1"/>
      <c r="N7558" s="92"/>
      <c r="O7558" s="1"/>
      <c r="P7558" s="46"/>
    </row>
    <row r="7559" spans="1:16" ht="16.5" customHeight="1">
      <c r="A7559" s="43"/>
      <c r="B7559" s="1"/>
      <c r="C7559" s="1"/>
      <c r="D7559" s="1"/>
      <c r="E7559" s="1"/>
      <c r="F7559" s="1"/>
      <c r="G7559" s="1"/>
      <c r="H7559" s="1"/>
      <c r="I7559" s="32"/>
      <c r="J7559" s="32"/>
      <c r="K7559" s="27"/>
      <c r="L7559" s="27"/>
      <c r="M7559" s="1"/>
      <c r="N7559" s="92"/>
      <c r="O7559" s="1"/>
      <c r="P7559" s="46"/>
    </row>
    <row r="7560" spans="1:16" ht="16.5" customHeight="1">
      <c r="A7560" s="43"/>
      <c r="B7560" s="1"/>
      <c r="C7560" s="1"/>
      <c r="D7560" s="1"/>
      <c r="E7560" s="1"/>
      <c r="F7560" s="1"/>
      <c r="G7560" s="1"/>
      <c r="H7560" s="1"/>
      <c r="I7560" s="32"/>
      <c r="J7560" s="32"/>
      <c r="K7560" s="27"/>
      <c r="L7560" s="27"/>
      <c r="M7560" s="1"/>
      <c r="N7560" s="92"/>
      <c r="O7560" s="1"/>
      <c r="P7560" s="46"/>
    </row>
    <row r="7561" spans="1:16" ht="16.5" customHeight="1">
      <c r="A7561" s="43"/>
      <c r="B7561" s="1"/>
      <c r="C7561" s="1"/>
      <c r="D7561" s="1"/>
      <c r="E7561" s="1"/>
      <c r="F7561" s="1"/>
      <c r="G7561" s="1"/>
      <c r="H7561" s="1"/>
      <c r="I7561" s="32"/>
      <c r="J7561" s="32"/>
      <c r="K7561" s="27"/>
      <c r="L7561" s="27"/>
      <c r="M7561" s="1"/>
      <c r="N7561" s="92"/>
      <c r="O7561" s="1"/>
      <c r="P7561" s="46"/>
    </row>
    <row r="7562" spans="1:16" ht="16.5" customHeight="1">
      <c r="A7562" s="43"/>
      <c r="B7562" s="1"/>
      <c r="C7562" s="1"/>
      <c r="D7562" s="1"/>
      <c r="E7562" s="1"/>
      <c r="F7562" s="1"/>
      <c r="G7562" s="1"/>
      <c r="H7562" s="1"/>
      <c r="I7562" s="32"/>
      <c r="J7562" s="32"/>
      <c r="K7562" s="27"/>
      <c r="L7562" s="27"/>
      <c r="M7562" s="1"/>
      <c r="N7562" s="92"/>
      <c r="O7562" s="1"/>
      <c r="P7562" s="46"/>
    </row>
    <row r="7563" spans="1:16" ht="16.5" customHeight="1">
      <c r="A7563" s="43"/>
      <c r="B7563" s="1"/>
      <c r="C7563" s="1"/>
      <c r="D7563" s="1"/>
      <c r="E7563" s="1"/>
      <c r="F7563" s="1"/>
      <c r="G7563" s="1"/>
      <c r="H7563" s="1"/>
      <c r="I7563" s="32"/>
      <c r="J7563" s="32"/>
      <c r="K7563" s="27"/>
      <c r="L7563" s="27"/>
      <c r="M7563" s="1"/>
      <c r="N7563" s="92"/>
      <c r="O7563" s="1"/>
      <c r="P7563" s="46"/>
    </row>
    <row r="7564" spans="1:16" ht="16.5" customHeight="1">
      <c r="A7564" s="43"/>
      <c r="B7564" s="1"/>
      <c r="C7564" s="1"/>
      <c r="D7564" s="1"/>
      <c r="E7564" s="1"/>
      <c r="F7564" s="1"/>
      <c r="G7564" s="1"/>
      <c r="H7564" s="1"/>
      <c r="I7564" s="32"/>
      <c r="J7564" s="32"/>
      <c r="K7564" s="27"/>
      <c r="L7564" s="27"/>
      <c r="M7564" s="1"/>
      <c r="N7564" s="92"/>
      <c r="O7564" s="1"/>
      <c r="P7564" s="46"/>
    </row>
    <row r="7565" spans="1:16" ht="16.5" customHeight="1">
      <c r="A7565" s="43"/>
      <c r="B7565" s="1"/>
      <c r="C7565" s="1"/>
      <c r="D7565" s="1"/>
      <c r="E7565" s="1"/>
      <c r="F7565" s="1"/>
      <c r="G7565" s="1"/>
      <c r="H7565" s="1"/>
      <c r="I7565" s="32"/>
      <c r="J7565" s="32"/>
      <c r="K7565" s="27"/>
      <c r="L7565" s="27"/>
      <c r="M7565" s="1"/>
      <c r="N7565" s="92"/>
      <c r="O7565" s="1"/>
      <c r="P7565" s="46"/>
    </row>
    <row r="7566" spans="1:16" ht="16.5" customHeight="1">
      <c r="A7566" s="43"/>
      <c r="B7566" s="1"/>
      <c r="C7566" s="1"/>
      <c r="D7566" s="1"/>
      <c r="E7566" s="1"/>
      <c r="F7566" s="1"/>
      <c r="G7566" s="1"/>
      <c r="H7566" s="1"/>
      <c r="I7566" s="32"/>
      <c r="J7566" s="32"/>
      <c r="K7566" s="27"/>
      <c r="L7566" s="27"/>
      <c r="M7566" s="1"/>
      <c r="N7566" s="92"/>
      <c r="O7566" s="1"/>
      <c r="P7566" s="46"/>
    </row>
    <row r="7567" spans="1:16" ht="16.5" customHeight="1">
      <c r="A7567" s="43"/>
      <c r="B7567" s="1"/>
      <c r="C7567" s="1"/>
      <c r="D7567" s="1"/>
      <c r="E7567" s="1"/>
      <c r="F7567" s="1"/>
      <c r="G7567" s="1"/>
      <c r="H7567" s="1"/>
      <c r="I7567" s="32"/>
      <c r="J7567" s="32"/>
      <c r="K7567" s="27"/>
      <c r="L7567" s="27"/>
      <c r="M7567" s="1"/>
      <c r="N7567" s="92"/>
      <c r="O7567" s="1"/>
      <c r="P7567" s="46"/>
    </row>
    <row r="7568" spans="1:16" ht="16.5" customHeight="1">
      <c r="A7568" s="43"/>
      <c r="B7568" s="1"/>
      <c r="C7568" s="1"/>
      <c r="D7568" s="1"/>
      <c r="E7568" s="1"/>
      <c r="F7568" s="1"/>
      <c r="G7568" s="1"/>
      <c r="H7568" s="1"/>
      <c r="I7568" s="32"/>
      <c r="J7568" s="32"/>
      <c r="K7568" s="27"/>
      <c r="L7568" s="27"/>
      <c r="M7568" s="1"/>
      <c r="N7568" s="92"/>
      <c r="O7568" s="1"/>
      <c r="P7568" s="46"/>
    </row>
    <row r="7569" spans="1:16" ht="16.5" customHeight="1">
      <c r="A7569" s="43"/>
      <c r="B7569" s="1"/>
      <c r="C7569" s="1"/>
      <c r="D7569" s="1"/>
      <c r="E7569" s="1"/>
      <c r="F7569" s="1"/>
      <c r="G7569" s="1"/>
      <c r="H7569" s="1"/>
      <c r="I7569" s="32"/>
      <c r="J7569" s="32"/>
      <c r="K7569" s="27"/>
      <c r="L7569" s="27"/>
      <c r="M7569" s="1"/>
      <c r="N7569" s="92"/>
      <c r="O7569" s="1"/>
      <c r="P7569" s="46"/>
    </row>
    <row r="7570" spans="1:16" ht="16.5" customHeight="1">
      <c r="A7570" s="43"/>
      <c r="B7570" s="1"/>
      <c r="C7570" s="1"/>
      <c r="D7570" s="1"/>
      <c r="E7570" s="1"/>
      <c r="F7570" s="1"/>
      <c r="G7570" s="1"/>
      <c r="H7570" s="1"/>
      <c r="I7570" s="32"/>
      <c r="J7570" s="32"/>
      <c r="K7570" s="27"/>
      <c r="L7570" s="27"/>
      <c r="M7570" s="1"/>
      <c r="N7570" s="92"/>
      <c r="O7570" s="1"/>
      <c r="P7570" s="46"/>
    </row>
    <row r="7571" spans="1:16" ht="16.5" customHeight="1">
      <c r="A7571" s="43"/>
      <c r="B7571" s="1"/>
      <c r="C7571" s="1"/>
      <c r="D7571" s="1"/>
      <c r="E7571" s="1"/>
      <c r="F7571" s="1"/>
      <c r="G7571" s="1"/>
      <c r="H7571" s="1"/>
      <c r="I7571" s="32"/>
      <c r="J7571" s="32"/>
      <c r="K7571" s="27"/>
      <c r="L7571" s="27"/>
      <c r="M7571" s="1"/>
      <c r="N7571" s="92"/>
      <c r="O7571" s="1"/>
      <c r="P7571" s="46"/>
    </row>
    <row r="7572" spans="1:16" ht="16.5" customHeight="1">
      <c r="A7572" s="43"/>
      <c r="B7572" s="1"/>
      <c r="C7572" s="1"/>
      <c r="D7572" s="1"/>
      <c r="E7572" s="1"/>
      <c r="F7572" s="1"/>
      <c r="G7572" s="1"/>
      <c r="H7572" s="1"/>
      <c r="I7572" s="32"/>
      <c r="J7572" s="32"/>
      <c r="K7572" s="27"/>
      <c r="L7572" s="27"/>
      <c r="M7572" s="1"/>
      <c r="N7572" s="92"/>
      <c r="O7572" s="1"/>
      <c r="P7572" s="46"/>
    </row>
    <row r="7573" spans="1:16" ht="16.5" customHeight="1">
      <c r="A7573" s="43"/>
      <c r="B7573" s="1"/>
      <c r="C7573" s="1"/>
      <c r="D7573" s="1"/>
      <c r="E7573" s="1"/>
      <c r="F7573" s="1"/>
      <c r="G7573" s="1"/>
      <c r="H7573" s="1"/>
      <c r="I7573" s="32"/>
      <c r="J7573" s="32"/>
      <c r="K7573" s="27"/>
      <c r="L7573" s="27"/>
      <c r="M7573" s="1"/>
      <c r="N7573" s="92"/>
      <c r="O7573" s="1"/>
      <c r="P7573" s="46"/>
    </row>
    <row r="7574" spans="1:16" ht="16.5" customHeight="1">
      <c r="A7574" s="43"/>
      <c r="B7574" s="1"/>
      <c r="C7574" s="1"/>
      <c r="D7574" s="1"/>
      <c r="E7574" s="1"/>
      <c r="F7574" s="1"/>
      <c r="G7574" s="1"/>
      <c r="H7574" s="1"/>
      <c r="I7574" s="32"/>
      <c r="J7574" s="32"/>
      <c r="K7574" s="27"/>
      <c r="L7574" s="27"/>
      <c r="M7574" s="1"/>
      <c r="N7574" s="92"/>
      <c r="O7574" s="1"/>
      <c r="P7574" s="46"/>
    </row>
    <row r="7575" spans="1:16" ht="16.5" customHeight="1">
      <c r="A7575" s="43"/>
      <c r="B7575" s="1"/>
      <c r="C7575" s="1"/>
      <c r="D7575" s="1"/>
      <c r="E7575" s="1"/>
      <c r="F7575" s="1"/>
      <c r="G7575" s="1"/>
      <c r="H7575" s="1"/>
      <c r="I7575" s="32"/>
      <c r="J7575" s="32"/>
      <c r="K7575" s="27"/>
      <c r="L7575" s="27"/>
      <c r="M7575" s="1"/>
      <c r="N7575" s="92"/>
      <c r="O7575" s="1"/>
      <c r="P7575" s="46"/>
    </row>
    <row r="7576" spans="1:16" ht="16.5" customHeight="1">
      <c r="A7576" s="43"/>
      <c r="B7576" s="1"/>
      <c r="C7576" s="1"/>
      <c r="D7576" s="1"/>
      <c r="E7576" s="1"/>
      <c r="F7576" s="1"/>
      <c r="G7576" s="1"/>
      <c r="H7576" s="1"/>
      <c r="I7576" s="32"/>
      <c r="J7576" s="32"/>
      <c r="K7576" s="27"/>
      <c r="L7576" s="27"/>
      <c r="M7576" s="1"/>
      <c r="N7576" s="92"/>
      <c r="O7576" s="1"/>
      <c r="P7576" s="46"/>
    </row>
    <row r="7577" spans="1:16" ht="16.5" customHeight="1">
      <c r="A7577" s="43"/>
      <c r="B7577" s="1"/>
      <c r="C7577" s="1"/>
      <c r="D7577" s="1"/>
      <c r="E7577" s="1"/>
      <c r="F7577" s="1"/>
      <c r="G7577" s="1"/>
      <c r="H7577" s="1"/>
      <c r="I7577" s="32"/>
      <c r="J7577" s="32"/>
      <c r="K7577" s="27"/>
      <c r="L7577" s="27"/>
      <c r="M7577" s="1"/>
      <c r="N7577" s="92"/>
      <c r="O7577" s="1"/>
      <c r="P7577" s="46"/>
    </row>
    <row r="7578" spans="1:16" ht="16.5" customHeight="1">
      <c r="A7578" s="43"/>
      <c r="B7578" s="1"/>
      <c r="C7578" s="1"/>
      <c r="D7578" s="1"/>
      <c r="E7578" s="1"/>
      <c r="F7578" s="1"/>
      <c r="G7578" s="1"/>
      <c r="H7578" s="1"/>
      <c r="I7578" s="32"/>
      <c r="J7578" s="32"/>
      <c r="K7578" s="27"/>
      <c r="L7578" s="27"/>
      <c r="M7578" s="1"/>
      <c r="N7578" s="92"/>
      <c r="O7578" s="1"/>
      <c r="P7578" s="46"/>
    </row>
    <row r="7579" spans="1:16" ht="16.5" customHeight="1">
      <c r="A7579" s="43"/>
      <c r="B7579" s="1"/>
      <c r="C7579" s="1"/>
      <c r="D7579" s="1"/>
      <c r="E7579" s="1"/>
      <c r="F7579" s="1"/>
      <c r="G7579" s="1"/>
      <c r="H7579" s="1"/>
      <c r="I7579" s="32"/>
      <c r="J7579" s="32"/>
      <c r="K7579" s="27"/>
      <c r="L7579" s="27"/>
      <c r="M7579" s="1"/>
      <c r="N7579" s="92"/>
      <c r="O7579" s="1"/>
      <c r="P7579" s="46"/>
    </row>
    <row r="7580" spans="1:16" ht="16.5" customHeight="1">
      <c r="A7580" s="43"/>
      <c r="B7580" s="1"/>
      <c r="C7580" s="1"/>
      <c r="D7580" s="1"/>
      <c r="E7580" s="1"/>
      <c r="F7580" s="1"/>
      <c r="G7580" s="1"/>
      <c r="H7580" s="1"/>
      <c r="I7580" s="32"/>
      <c r="J7580" s="32"/>
      <c r="K7580" s="27"/>
      <c r="L7580" s="27"/>
      <c r="M7580" s="1"/>
      <c r="N7580" s="92"/>
      <c r="O7580" s="1"/>
      <c r="P7580" s="46"/>
    </row>
    <row r="7581" spans="1:16" ht="16.5" customHeight="1">
      <c r="A7581" s="43"/>
      <c r="B7581" s="1"/>
      <c r="C7581" s="1"/>
      <c r="D7581" s="1"/>
      <c r="E7581" s="1"/>
      <c r="F7581" s="1"/>
      <c r="G7581" s="1"/>
      <c r="H7581" s="1"/>
      <c r="I7581" s="32"/>
      <c r="J7581" s="32"/>
      <c r="K7581" s="27"/>
      <c r="L7581" s="27"/>
      <c r="M7581" s="1"/>
      <c r="N7581" s="92"/>
      <c r="O7581" s="1"/>
      <c r="P7581" s="46"/>
    </row>
    <row r="7582" spans="1:16" ht="16.5" customHeight="1">
      <c r="A7582" s="43"/>
      <c r="B7582" s="1"/>
      <c r="C7582" s="1"/>
      <c r="D7582" s="1"/>
      <c r="E7582" s="1"/>
      <c r="F7582" s="1"/>
      <c r="G7582" s="1"/>
      <c r="H7582" s="1"/>
      <c r="I7582" s="1"/>
      <c r="J7582" s="1"/>
      <c r="K7582" s="27"/>
      <c r="L7582" s="27"/>
      <c r="M7582" s="1"/>
      <c r="N7582" s="92"/>
      <c r="O7582" s="1"/>
    </row>
    <row r="7583" spans="1:16" ht="16.5" customHeight="1">
      <c r="A7583" s="43"/>
      <c r="B7583" s="1"/>
      <c r="C7583" s="1"/>
      <c r="D7583" s="1"/>
      <c r="E7583" s="1"/>
      <c r="F7583" s="1"/>
      <c r="G7583" s="1"/>
      <c r="H7583" s="1"/>
      <c r="I7583" s="1"/>
      <c r="J7583" s="1"/>
      <c r="K7583" s="27"/>
      <c r="L7583" s="27"/>
      <c r="M7583" s="1"/>
      <c r="N7583" s="92"/>
      <c r="O7583" s="1"/>
    </row>
    <row r="7584" spans="1:16" ht="16.5" customHeight="1">
      <c r="A7584" s="43"/>
      <c r="B7584" s="1"/>
      <c r="C7584" s="1"/>
      <c r="D7584" s="1"/>
      <c r="E7584" s="1"/>
      <c r="F7584" s="1"/>
      <c r="G7584" s="1"/>
      <c r="H7584" s="1"/>
      <c r="I7584" s="1"/>
      <c r="J7584" s="1"/>
      <c r="K7584" s="27"/>
      <c r="L7584" s="27"/>
      <c r="M7584" s="1"/>
      <c r="N7584" s="92"/>
      <c r="O7584" s="1"/>
    </row>
    <row r="7585" spans="1:15" ht="16.5" customHeight="1">
      <c r="A7585" s="43"/>
      <c r="B7585" s="1"/>
      <c r="C7585" s="1"/>
      <c r="D7585" s="1"/>
      <c r="E7585" s="1"/>
      <c r="F7585" s="1"/>
      <c r="G7585" s="1"/>
      <c r="H7585" s="1"/>
      <c r="I7585" s="1"/>
      <c r="J7585" s="1"/>
      <c r="K7585" s="27"/>
      <c r="L7585" s="27"/>
      <c r="M7585" s="1"/>
      <c r="N7585" s="92"/>
      <c r="O7585" s="1"/>
    </row>
    <row r="7586" spans="1:15" ht="16.5" customHeight="1">
      <c r="A7586" s="43"/>
      <c r="B7586" s="1"/>
      <c r="C7586" s="1"/>
      <c r="D7586" s="1"/>
      <c r="E7586" s="1"/>
      <c r="F7586" s="1"/>
      <c r="G7586" s="1"/>
      <c r="H7586" s="1"/>
      <c r="I7586" s="1"/>
      <c r="J7586" s="1"/>
      <c r="K7586" s="27"/>
      <c r="L7586" s="27"/>
      <c r="M7586" s="1"/>
      <c r="N7586" s="92"/>
      <c r="O7586" s="1"/>
    </row>
    <row r="7587" spans="1:15" ht="16.5" customHeight="1">
      <c r="A7587" s="43"/>
      <c r="B7587" s="1"/>
      <c r="C7587" s="1"/>
      <c r="D7587" s="1"/>
      <c r="E7587" s="1"/>
      <c r="F7587" s="1"/>
      <c r="G7587" s="1"/>
      <c r="H7587" s="1"/>
      <c r="I7587" s="1"/>
      <c r="J7587" s="1"/>
      <c r="K7587" s="27"/>
      <c r="L7587" s="27"/>
      <c r="M7587" s="1"/>
      <c r="N7587" s="92"/>
      <c r="O7587" s="1"/>
    </row>
    <row r="7588" spans="1:15" ht="16.5" customHeight="1">
      <c r="A7588" s="43"/>
      <c r="B7588" s="1"/>
      <c r="C7588" s="1"/>
      <c r="D7588" s="1"/>
      <c r="E7588" s="1"/>
      <c r="F7588" s="1"/>
      <c r="G7588" s="1"/>
      <c r="H7588" s="1"/>
      <c r="I7588" s="1"/>
      <c r="J7588" s="1"/>
      <c r="K7588" s="27"/>
      <c r="L7588" s="27"/>
      <c r="M7588" s="1"/>
      <c r="N7588" s="92"/>
      <c r="O7588" s="1"/>
    </row>
    <row r="7589" spans="1:15" ht="16.5" customHeight="1">
      <c r="A7589" s="43"/>
      <c r="B7589" s="1"/>
      <c r="C7589" s="1"/>
      <c r="D7589" s="1"/>
      <c r="E7589" s="1"/>
      <c r="F7589" s="1"/>
      <c r="G7589" s="1"/>
      <c r="H7589" s="1"/>
      <c r="I7589" s="1"/>
      <c r="J7589" s="1"/>
      <c r="K7589" s="27"/>
      <c r="L7589" s="27"/>
      <c r="M7589" s="1"/>
      <c r="N7589" s="92"/>
      <c r="O7589" s="1"/>
    </row>
    <row r="7590" spans="1:15" ht="16.5" customHeight="1">
      <c r="A7590" s="43"/>
      <c r="B7590" s="1"/>
      <c r="C7590" s="1"/>
      <c r="D7590" s="1"/>
      <c r="E7590" s="1"/>
      <c r="F7590" s="1"/>
      <c r="G7590" s="1"/>
      <c r="H7590" s="1"/>
      <c r="I7590" s="1"/>
      <c r="J7590" s="1"/>
      <c r="K7590" s="27"/>
      <c r="L7590" s="27"/>
      <c r="M7590" s="1"/>
      <c r="N7590" s="92"/>
      <c r="O7590" s="1"/>
    </row>
    <row r="7591" spans="1:15" ht="16.5" customHeight="1">
      <c r="A7591" s="43"/>
      <c r="B7591" s="1"/>
      <c r="C7591" s="1"/>
      <c r="D7591" s="1"/>
      <c r="E7591" s="1"/>
      <c r="F7591" s="1"/>
      <c r="G7591" s="1"/>
      <c r="H7591" s="1"/>
      <c r="I7591" s="1"/>
      <c r="J7591" s="1"/>
      <c r="K7591" s="27"/>
      <c r="L7591" s="27"/>
      <c r="M7591" s="1"/>
      <c r="N7591" s="92"/>
      <c r="O7591" s="1"/>
    </row>
    <row r="7592" spans="1:15" ht="16.5" customHeight="1">
      <c r="A7592" s="43"/>
      <c r="B7592" s="1"/>
      <c r="C7592" s="1"/>
      <c r="D7592" s="1"/>
      <c r="E7592" s="1"/>
      <c r="F7592" s="1"/>
      <c r="G7592" s="1"/>
      <c r="H7592" s="1"/>
      <c r="I7592" s="1"/>
      <c r="J7592" s="1"/>
      <c r="K7592" s="27"/>
      <c r="L7592" s="27"/>
      <c r="M7592" s="1"/>
      <c r="N7592" s="92"/>
      <c r="O7592" s="1"/>
    </row>
    <row r="7593" spans="1:15" ht="16.5" customHeight="1">
      <c r="A7593" s="43"/>
      <c r="B7593" s="1"/>
      <c r="C7593" s="1"/>
      <c r="D7593" s="1"/>
      <c r="E7593" s="1"/>
      <c r="F7593" s="1"/>
      <c r="G7593" s="1"/>
      <c r="H7593" s="1"/>
      <c r="I7593" s="1"/>
      <c r="J7593" s="1"/>
      <c r="K7593" s="27"/>
      <c r="L7593" s="27"/>
      <c r="M7593" s="1"/>
      <c r="N7593" s="92"/>
      <c r="O7593" s="1"/>
    </row>
    <row r="7594" spans="1:15" ht="16.5" customHeight="1">
      <c r="A7594" s="43"/>
      <c r="B7594" s="1"/>
      <c r="C7594" s="1"/>
      <c r="D7594" s="1"/>
      <c r="E7594" s="1"/>
      <c r="F7594" s="1"/>
      <c r="G7594" s="1"/>
      <c r="H7594" s="1"/>
      <c r="I7594" s="1"/>
      <c r="J7594" s="1"/>
      <c r="K7594" s="27"/>
      <c r="L7594" s="27"/>
      <c r="M7594" s="1"/>
      <c r="N7594" s="92"/>
      <c r="O7594" s="1"/>
    </row>
    <row r="7595" spans="1:15" ht="16.5" customHeight="1">
      <c r="A7595" s="43"/>
      <c r="B7595" s="1"/>
      <c r="C7595" s="1"/>
      <c r="D7595" s="1"/>
      <c r="E7595" s="1"/>
      <c r="F7595" s="1"/>
      <c r="G7595" s="1"/>
      <c r="H7595" s="1"/>
      <c r="I7595" s="1"/>
      <c r="J7595" s="1"/>
      <c r="K7595" s="27"/>
      <c r="L7595" s="27"/>
      <c r="M7595" s="1"/>
      <c r="N7595" s="92"/>
      <c r="O7595" s="1"/>
    </row>
    <row r="7596" spans="1:15" ht="16.5" customHeight="1">
      <c r="A7596" s="43"/>
      <c r="B7596" s="1"/>
      <c r="C7596" s="1"/>
      <c r="D7596" s="1"/>
      <c r="E7596" s="1"/>
      <c r="F7596" s="1"/>
      <c r="G7596" s="1"/>
      <c r="H7596" s="1"/>
      <c r="I7596" s="1"/>
      <c r="J7596" s="1"/>
      <c r="K7596" s="27"/>
      <c r="L7596" s="27"/>
      <c r="M7596" s="1"/>
      <c r="N7596" s="92"/>
      <c r="O7596" s="1"/>
    </row>
    <row r="7597" spans="1:15" ht="16.5" customHeight="1">
      <c r="A7597" s="43"/>
      <c r="B7597" s="1"/>
      <c r="C7597" s="1"/>
      <c r="D7597" s="1"/>
      <c r="E7597" s="1"/>
      <c r="F7597" s="1"/>
      <c r="G7597" s="1"/>
      <c r="H7597" s="1"/>
      <c r="I7597" s="1"/>
      <c r="J7597" s="1"/>
      <c r="K7597" s="27"/>
      <c r="L7597" s="27"/>
      <c r="M7597" s="1"/>
      <c r="N7597" s="92"/>
      <c r="O7597" s="1"/>
    </row>
    <row r="7598" spans="1:15" ht="16.5" customHeight="1">
      <c r="A7598" s="43"/>
      <c r="B7598" s="1"/>
      <c r="C7598" s="1"/>
      <c r="D7598" s="1"/>
      <c r="E7598" s="1"/>
      <c r="F7598" s="1"/>
      <c r="G7598" s="1"/>
      <c r="H7598" s="1"/>
      <c r="I7598" s="1"/>
      <c r="J7598" s="1"/>
      <c r="K7598" s="27"/>
      <c r="L7598" s="27"/>
      <c r="M7598" s="1"/>
      <c r="N7598" s="92"/>
      <c r="O7598" s="1"/>
    </row>
    <row r="7599" spans="1:15" ht="16.5" customHeight="1">
      <c r="A7599" s="43"/>
      <c r="B7599" s="1"/>
      <c r="C7599" s="1"/>
      <c r="D7599" s="1"/>
      <c r="E7599" s="1"/>
      <c r="F7599" s="1"/>
      <c r="G7599" s="1"/>
      <c r="H7599" s="1"/>
      <c r="I7599" s="1"/>
      <c r="J7599" s="1"/>
      <c r="K7599" s="27"/>
      <c r="L7599" s="27"/>
      <c r="M7599" s="1"/>
      <c r="N7599" s="92"/>
      <c r="O7599" s="1"/>
    </row>
    <row r="7600" spans="1:15" ht="16.5" customHeight="1">
      <c r="A7600" s="43"/>
      <c r="B7600" s="1"/>
      <c r="C7600" s="1"/>
      <c r="D7600" s="1"/>
      <c r="E7600" s="1"/>
      <c r="F7600" s="1"/>
      <c r="G7600" s="1"/>
      <c r="H7600" s="1"/>
      <c r="I7600" s="1"/>
      <c r="J7600" s="1"/>
      <c r="K7600" s="27"/>
      <c r="L7600" s="27"/>
      <c r="M7600" s="1"/>
      <c r="N7600" s="92"/>
      <c r="O7600" s="1"/>
    </row>
    <row r="7601" spans="1:15" ht="16.5" customHeight="1">
      <c r="A7601" s="43"/>
      <c r="B7601" s="1"/>
      <c r="C7601" s="1"/>
      <c r="D7601" s="1"/>
      <c r="E7601" s="1"/>
      <c r="F7601" s="1"/>
      <c r="G7601" s="1"/>
      <c r="H7601" s="1"/>
      <c r="I7601" s="1"/>
      <c r="J7601" s="1"/>
      <c r="K7601" s="27"/>
      <c r="L7601" s="27"/>
      <c r="M7601" s="1"/>
      <c r="N7601" s="92"/>
      <c r="O7601" s="1"/>
    </row>
    <row r="7602" spans="1:15" ht="16.5" customHeight="1">
      <c r="A7602" s="43"/>
      <c r="B7602" s="1"/>
      <c r="C7602" s="1"/>
      <c r="D7602" s="1"/>
      <c r="E7602" s="1"/>
      <c r="F7602" s="1"/>
      <c r="G7602" s="1"/>
      <c r="H7602" s="1"/>
      <c r="I7602" s="1"/>
      <c r="J7602" s="1"/>
      <c r="K7602" s="27"/>
      <c r="L7602" s="27"/>
      <c r="M7602" s="1"/>
      <c r="N7602" s="92"/>
      <c r="O7602" s="1"/>
    </row>
    <row r="7603" spans="1:15" ht="16.5" customHeight="1">
      <c r="A7603" s="43"/>
      <c r="B7603" s="1"/>
      <c r="C7603" s="1"/>
      <c r="D7603" s="1"/>
      <c r="E7603" s="1"/>
      <c r="F7603" s="1"/>
      <c r="G7603" s="1"/>
      <c r="H7603" s="1"/>
      <c r="I7603" s="1"/>
      <c r="J7603" s="1"/>
      <c r="K7603" s="27"/>
      <c r="L7603" s="27"/>
      <c r="M7603" s="1"/>
      <c r="N7603" s="92"/>
      <c r="O7603" s="1"/>
    </row>
    <row r="7604" spans="1:15" ht="16.5" customHeight="1">
      <c r="A7604" s="43"/>
      <c r="B7604" s="1"/>
      <c r="C7604" s="1"/>
      <c r="D7604" s="1"/>
      <c r="E7604" s="1"/>
      <c r="F7604" s="1"/>
      <c r="G7604" s="1"/>
      <c r="H7604" s="1"/>
      <c r="I7604" s="1"/>
      <c r="J7604" s="1"/>
      <c r="K7604" s="27"/>
      <c r="L7604" s="27"/>
      <c r="M7604" s="1"/>
      <c r="N7604" s="92"/>
      <c r="O7604" s="1"/>
    </row>
    <row r="7605" spans="1:15" ht="16.5" customHeight="1">
      <c r="A7605" s="43"/>
      <c r="B7605" s="1"/>
      <c r="C7605" s="1"/>
      <c r="D7605" s="1"/>
      <c r="E7605" s="1"/>
      <c r="F7605" s="1"/>
      <c r="G7605" s="1"/>
      <c r="H7605" s="1"/>
      <c r="I7605" s="1"/>
      <c r="J7605" s="1"/>
      <c r="K7605" s="27"/>
      <c r="L7605" s="27"/>
      <c r="M7605" s="1"/>
      <c r="N7605" s="92"/>
      <c r="O7605" s="1"/>
    </row>
    <row r="7606" spans="1:15" ht="16.5" customHeight="1">
      <c r="A7606" s="43"/>
      <c r="B7606" s="1"/>
      <c r="C7606" s="1"/>
      <c r="D7606" s="1"/>
      <c r="E7606" s="1"/>
      <c r="F7606" s="1"/>
      <c r="G7606" s="1"/>
      <c r="H7606" s="1"/>
      <c r="I7606" s="1"/>
      <c r="J7606" s="1"/>
      <c r="K7606" s="27"/>
      <c r="L7606" s="27"/>
      <c r="M7606" s="1"/>
      <c r="N7606" s="92"/>
      <c r="O7606" s="1"/>
    </row>
    <row r="7607" spans="1:15" ht="16.5" customHeight="1">
      <c r="A7607" s="43"/>
      <c r="B7607" s="1"/>
      <c r="C7607" s="1"/>
      <c r="D7607" s="1"/>
      <c r="E7607" s="1"/>
      <c r="F7607" s="1"/>
      <c r="G7607" s="1"/>
      <c r="H7607" s="1"/>
      <c r="I7607" s="1"/>
      <c r="J7607" s="1"/>
      <c r="K7607" s="27"/>
      <c r="L7607" s="27"/>
      <c r="M7607" s="1"/>
      <c r="N7607" s="92"/>
      <c r="O7607" s="1"/>
    </row>
    <row r="7608" spans="1:15" ht="16.5" customHeight="1">
      <c r="A7608" s="43"/>
      <c r="B7608" s="1"/>
      <c r="C7608" s="1"/>
      <c r="D7608" s="1"/>
      <c r="E7608" s="1"/>
      <c r="F7608" s="1"/>
      <c r="G7608" s="1"/>
      <c r="H7608" s="1"/>
      <c r="I7608" s="1"/>
      <c r="J7608" s="1"/>
      <c r="K7608" s="27"/>
      <c r="L7608" s="27"/>
      <c r="M7608" s="1"/>
      <c r="N7608" s="92"/>
      <c r="O7608" s="1"/>
    </row>
    <row r="7609" spans="1:15" ht="16.5" customHeight="1">
      <c r="A7609" s="43"/>
      <c r="B7609" s="1"/>
      <c r="C7609" s="1"/>
      <c r="D7609" s="1"/>
      <c r="E7609" s="1"/>
      <c r="F7609" s="1"/>
      <c r="G7609" s="1"/>
      <c r="H7609" s="1"/>
      <c r="I7609" s="1"/>
      <c r="J7609" s="1"/>
      <c r="K7609" s="27"/>
      <c r="L7609" s="27"/>
      <c r="M7609" s="1"/>
      <c r="N7609" s="92"/>
      <c r="O7609" s="1"/>
    </row>
    <row r="7610" spans="1:15" ht="16.5" customHeight="1">
      <c r="A7610" s="43"/>
      <c r="B7610" s="1"/>
      <c r="C7610" s="1"/>
      <c r="D7610" s="1"/>
      <c r="E7610" s="1"/>
      <c r="F7610" s="1"/>
      <c r="G7610" s="1"/>
      <c r="H7610" s="1"/>
      <c r="I7610" s="1"/>
      <c r="J7610" s="1"/>
      <c r="K7610" s="27"/>
      <c r="L7610" s="27"/>
      <c r="M7610" s="1"/>
      <c r="N7610" s="92"/>
      <c r="O7610" s="1"/>
    </row>
    <row r="7611" spans="1:15" ht="16.5" customHeight="1">
      <c r="A7611" s="43"/>
      <c r="B7611" s="1"/>
      <c r="C7611" s="1"/>
      <c r="D7611" s="1"/>
      <c r="E7611" s="1"/>
      <c r="F7611" s="1"/>
      <c r="G7611" s="1"/>
      <c r="H7611" s="1"/>
      <c r="I7611" s="1"/>
      <c r="J7611" s="1"/>
      <c r="K7611" s="27"/>
      <c r="L7611" s="27"/>
      <c r="M7611" s="1"/>
      <c r="N7611" s="92"/>
      <c r="O7611" s="1"/>
    </row>
    <row r="7612" spans="1:15" ht="16.5" customHeight="1">
      <c r="A7612" s="43"/>
      <c r="B7612" s="1"/>
      <c r="C7612" s="1"/>
      <c r="D7612" s="1"/>
      <c r="E7612" s="1"/>
      <c r="F7612" s="1"/>
      <c r="G7612" s="1"/>
      <c r="H7612" s="1"/>
      <c r="I7612" s="1"/>
      <c r="J7612" s="1"/>
      <c r="K7612" s="27"/>
      <c r="L7612" s="27"/>
      <c r="M7612" s="1"/>
      <c r="N7612" s="92"/>
      <c r="O7612" s="1"/>
    </row>
    <row r="7613" spans="1:15" ht="16.5" customHeight="1">
      <c r="A7613" s="43"/>
      <c r="B7613" s="1"/>
      <c r="C7613" s="1"/>
      <c r="D7613" s="1"/>
      <c r="E7613" s="1"/>
      <c r="F7613" s="1"/>
      <c r="G7613" s="1"/>
      <c r="H7613" s="1"/>
      <c r="I7613" s="1"/>
      <c r="J7613" s="1"/>
      <c r="K7613" s="27"/>
      <c r="L7613" s="27"/>
      <c r="M7613" s="1"/>
      <c r="N7613" s="92"/>
      <c r="O7613" s="1"/>
    </row>
    <row r="7614" spans="1:15" ht="16.5" customHeight="1">
      <c r="A7614" s="43"/>
      <c r="B7614" s="1"/>
      <c r="C7614" s="1"/>
      <c r="D7614" s="1"/>
      <c r="E7614" s="1"/>
      <c r="F7614" s="1"/>
      <c r="G7614" s="1"/>
      <c r="H7614" s="1"/>
      <c r="I7614" s="1"/>
      <c r="J7614" s="1"/>
      <c r="K7614" s="27"/>
      <c r="L7614" s="27"/>
      <c r="M7614" s="1"/>
      <c r="N7614" s="92"/>
      <c r="O7614" s="1"/>
    </row>
    <row r="7615" spans="1:15" ht="16.5" customHeight="1">
      <c r="A7615" s="43"/>
      <c r="B7615" s="1"/>
      <c r="C7615" s="1"/>
      <c r="D7615" s="1"/>
      <c r="E7615" s="1"/>
      <c r="F7615" s="1"/>
      <c r="G7615" s="1"/>
      <c r="H7615" s="1"/>
      <c r="I7615" s="1"/>
      <c r="J7615" s="1"/>
      <c r="K7615" s="27"/>
      <c r="L7615" s="27"/>
      <c r="M7615" s="1"/>
      <c r="N7615" s="92"/>
      <c r="O7615" s="1"/>
    </row>
    <row r="7616" spans="1:15" ht="16.5" customHeight="1">
      <c r="A7616" s="43"/>
      <c r="B7616" s="1"/>
      <c r="C7616" s="1"/>
      <c r="D7616" s="1"/>
      <c r="E7616" s="1"/>
      <c r="F7616" s="1"/>
      <c r="G7616" s="1"/>
      <c r="H7616" s="1"/>
      <c r="I7616" s="1"/>
      <c r="J7616" s="1"/>
      <c r="K7616" s="27"/>
      <c r="L7616" s="27"/>
      <c r="M7616" s="1"/>
      <c r="N7616" s="92"/>
      <c r="O7616" s="1"/>
    </row>
    <row r="7617" spans="1:15" ht="16.5" customHeight="1">
      <c r="A7617" s="43"/>
      <c r="B7617" s="1"/>
      <c r="C7617" s="1"/>
      <c r="D7617" s="1"/>
      <c r="E7617" s="1"/>
      <c r="F7617" s="1"/>
      <c r="G7617" s="1"/>
      <c r="H7617" s="1"/>
      <c r="I7617" s="1"/>
      <c r="J7617" s="1"/>
      <c r="K7617" s="27"/>
      <c r="L7617" s="27"/>
      <c r="M7617" s="1"/>
      <c r="N7617" s="92"/>
      <c r="O7617" s="1"/>
    </row>
    <row r="7618" spans="1:15" ht="16.5" customHeight="1">
      <c r="A7618" s="43"/>
      <c r="B7618" s="1"/>
      <c r="C7618" s="1"/>
      <c r="D7618" s="1"/>
      <c r="E7618" s="1"/>
      <c r="F7618" s="1"/>
      <c r="G7618" s="1"/>
      <c r="H7618" s="1"/>
      <c r="I7618" s="1"/>
      <c r="J7618" s="1"/>
      <c r="K7618" s="27"/>
      <c r="L7618" s="27"/>
      <c r="M7618" s="1"/>
      <c r="N7618" s="92"/>
      <c r="O7618" s="1"/>
    </row>
    <row r="7619" spans="1:15" ht="16.5" customHeight="1">
      <c r="A7619" s="43"/>
      <c r="B7619" s="1"/>
      <c r="C7619" s="1"/>
      <c r="D7619" s="1"/>
      <c r="E7619" s="1"/>
      <c r="F7619" s="1"/>
      <c r="G7619" s="1"/>
      <c r="H7619" s="1"/>
      <c r="I7619" s="1"/>
      <c r="J7619" s="1"/>
      <c r="K7619" s="27"/>
      <c r="L7619" s="27"/>
      <c r="M7619" s="1"/>
      <c r="N7619" s="92"/>
      <c r="O7619" s="1"/>
    </row>
    <row r="7620" spans="1:15" ht="16.5" customHeight="1">
      <c r="A7620" s="43"/>
      <c r="B7620" s="1"/>
      <c r="C7620" s="1"/>
      <c r="D7620" s="1"/>
      <c r="E7620" s="1"/>
      <c r="F7620" s="1"/>
      <c r="G7620" s="1"/>
      <c r="H7620" s="1"/>
      <c r="I7620" s="1"/>
      <c r="J7620" s="1"/>
      <c r="K7620" s="27"/>
      <c r="L7620" s="27"/>
      <c r="M7620" s="1"/>
      <c r="N7620" s="92"/>
      <c r="O7620" s="1"/>
    </row>
    <row r="7621" spans="1:15" ht="16.5" customHeight="1">
      <c r="A7621" s="43"/>
      <c r="B7621" s="1"/>
      <c r="C7621" s="1"/>
      <c r="D7621" s="1"/>
      <c r="E7621" s="1"/>
      <c r="F7621" s="1"/>
      <c r="G7621" s="1"/>
      <c r="H7621" s="1"/>
      <c r="I7621" s="1"/>
      <c r="J7621" s="1"/>
      <c r="K7621" s="27"/>
      <c r="L7621" s="27"/>
      <c r="M7621" s="1"/>
      <c r="N7621" s="92"/>
      <c r="O7621" s="1"/>
    </row>
    <row r="7622" spans="1:15" ht="16.5" customHeight="1">
      <c r="A7622" s="43"/>
      <c r="B7622" s="1"/>
      <c r="C7622" s="1"/>
      <c r="D7622" s="1"/>
      <c r="E7622" s="1"/>
      <c r="F7622" s="1"/>
      <c r="G7622" s="1"/>
      <c r="H7622" s="1"/>
      <c r="I7622" s="1"/>
      <c r="J7622" s="1"/>
      <c r="K7622" s="27"/>
      <c r="L7622" s="27"/>
      <c r="M7622" s="1"/>
      <c r="N7622" s="92"/>
      <c r="O7622" s="1"/>
    </row>
    <row r="7623" spans="1:15" ht="16.5" customHeight="1">
      <c r="A7623" s="43"/>
      <c r="B7623" s="1"/>
      <c r="C7623" s="1"/>
      <c r="D7623" s="1"/>
      <c r="E7623" s="1"/>
      <c r="F7623" s="1"/>
      <c r="G7623" s="1"/>
      <c r="H7623" s="1"/>
      <c r="I7623" s="1"/>
      <c r="J7623" s="1"/>
      <c r="K7623" s="27"/>
      <c r="L7623" s="27"/>
      <c r="M7623" s="1"/>
      <c r="N7623" s="92"/>
      <c r="O7623" s="1"/>
    </row>
    <row r="7624" spans="1:15" ht="16.5" customHeight="1">
      <c r="A7624" s="43"/>
      <c r="B7624" s="1"/>
      <c r="C7624" s="1"/>
      <c r="D7624" s="1"/>
      <c r="E7624" s="1"/>
      <c r="F7624" s="1"/>
      <c r="G7624" s="1"/>
      <c r="H7624" s="1"/>
      <c r="I7624" s="1"/>
      <c r="J7624" s="1"/>
      <c r="K7624" s="27"/>
      <c r="L7624" s="27"/>
      <c r="M7624" s="1"/>
      <c r="N7624" s="92"/>
      <c r="O7624" s="1"/>
    </row>
    <row r="7625" spans="1:15" ht="16.5" customHeight="1">
      <c r="A7625" s="43"/>
      <c r="B7625" s="1"/>
      <c r="C7625" s="1"/>
      <c r="D7625" s="1"/>
      <c r="E7625" s="1"/>
      <c r="F7625" s="1"/>
      <c r="G7625" s="1"/>
      <c r="H7625" s="1"/>
      <c r="I7625" s="1"/>
      <c r="J7625" s="1"/>
      <c r="K7625" s="27"/>
      <c r="L7625" s="27"/>
      <c r="M7625" s="1"/>
      <c r="N7625" s="92"/>
      <c r="O7625" s="1"/>
    </row>
    <row r="7626" spans="1:15" ht="16.5" customHeight="1">
      <c r="A7626" s="43"/>
      <c r="B7626" s="1"/>
      <c r="C7626" s="1"/>
      <c r="D7626" s="1"/>
      <c r="E7626" s="1"/>
      <c r="F7626" s="1"/>
      <c r="G7626" s="1"/>
      <c r="H7626" s="1"/>
      <c r="I7626" s="1"/>
      <c r="J7626" s="1"/>
      <c r="K7626" s="27"/>
      <c r="L7626" s="27"/>
      <c r="M7626" s="1"/>
      <c r="N7626" s="92"/>
      <c r="O7626" s="1"/>
    </row>
    <row r="7627" spans="1:15" ht="16.5" customHeight="1">
      <c r="A7627" s="43"/>
      <c r="B7627" s="1"/>
      <c r="C7627" s="1"/>
      <c r="D7627" s="1"/>
      <c r="E7627" s="1"/>
      <c r="F7627" s="1"/>
      <c r="G7627" s="1"/>
      <c r="H7627" s="1"/>
      <c r="I7627" s="1"/>
      <c r="J7627" s="1"/>
      <c r="K7627" s="27"/>
      <c r="L7627" s="27"/>
      <c r="M7627" s="1"/>
      <c r="N7627" s="92"/>
      <c r="O7627" s="1"/>
    </row>
    <row r="7628" spans="1:15" ht="16.5" customHeight="1">
      <c r="A7628" s="43"/>
      <c r="B7628" s="1"/>
      <c r="C7628" s="1"/>
      <c r="D7628" s="1"/>
      <c r="E7628" s="1"/>
      <c r="F7628" s="1"/>
      <c r="G7628" s="1"/>
      <c r="H7628" s="1"/>
      <c r="I7628" s="1"/>
      <c r="J7628" s="1"/>
      <c r="K7628" s="27"/>
      <c r="L7628" s="27"/>
      <c r="M7628" s="1"/>
      <c r="N7628" s="92"/>
      <c r="O7628" s="1"/>
    </row>
    <row r="7629" spans="1:15" ht="16.5" customHeight="1">
      <c r="A7629" s="43"/>
      <c r="B7629" s="1"/>
      <c r="C7629" s="1"/>
      <c r="D7629" s="1"/>
      <c r="E7629" s="1"/>
      <c r="F7629" s="1"/>
      <c r="G7629" s="1"/>
      <c r="H7629" s="1"/>
      <c r="I7629" s="1"/>
      <c r="J7629" s="1"/>
      <c r="K7629" s="27"/>
      <c r="L7629" s="27"/>
      <c r="M7629" s="1"/>
      <c r="N7629" s="92"/>
      <c r="O7629" s="1"/>
    </row>
    <row r="7630" spans="1:15" ht="16.5" customHeight="1">
      <c r="A7630" s="43"/>
      <c r="B7630" s="1"/>
      <c r="C7630" s="1"/>
      <c r="D7630" s="1"/>
      <c r="E7630" s="1"/>
      <c r="F7630" s="1"/>
      <c r="G7630" s="1"/>
      <c r="H7630" s="1"/>
      <c r="I7630" s="1"/>
      <c r="J7630" s="1"/>
      <c r="K7630" s="27"/>
      <c r="L7630" s="27"/>
      <c r="M7630" s="1"/>
      <c r="N7630" s="92"/>
      <c r="O7630" s="1"/>
    </row>
    <row r="7631" spans="1:15" ht="16.5" customHeight="1">
      <c r="A7631" s="43"/>
      <c r="B7631" s="1"/>
      <c r="C7631" s="1"/>
      <c r="D7631" s="1"/>
      <c r="E7631" s="1"/>
      <c r="F7631" s="1"/>
      <c r="G7631" s="1"/>
      <c r="H7631" s="1"/>
      <c r="I7631" s="1"/>
      <c r="J7631" s="1"/>
      <c r="K7631" s="27"/>
      <c r="L7631" s="27"/>
      <c r="M7631" s="1"/>
      <c r="N7631" s="92"/>
      <c r="O7631" s="1"/>
    </row>
    <row r="7632" spans="1:15" ht="16.5" customHeight="1">
      <c r="A7632" s="43"/>
      <c r="B7632" s="1"/>
      <c r="C7632" s="1"/>
      <c r="D7632" s="1"/>
      <c r="E7632" s="1"/>
      <c r="F7632" s="1"/>
      <c r="G7632" s="1"/>
      <c r="H7632" s="1"/>
      <c r="I7632" s="1"/>
      <c r="J7632" s="1"/>
      <c r="K7632" s="27"/>
      <c r="L7632" s="27"/>
      <c r="M7632" s="1"/>
      <c r="N7632" s="92"/>
      <c r="O7632" s="1"/>
    </row>
    <row r="7633" spans="1:15" ht="16.5" customHeight="1">
      <c r="A7633" s="43"/>
      <c r="B7633" s="1"/>
      <c r="C7633" s="1"/>
      <c r="D7633" s="1"/>
      <c r="E7633" s="1"/>
      <c r="F7633" s="1"/>
      <c r="G7633" s="1"/>
      <c r="H7633" s="1"/>
      <c r="I7633" s="1"/>
      <c r="J7633" s="1"/>
      <c r="K7633" s="27"/>
      <c r="L7633" s="27"/>
      <c r="M7633" s="1"/>
      <c r="N7633" s="92"/>
      <c r="O7633" s="1"/>
    </row>
    <row r="7634" spans="1:15" ht="16.5" customHeight="1">
      <c r="A7634" s="43"/>
      <c r="B7634" s="1"/>
      <c r="C7634" s="1"/>
      <c r="D7634" s="1"/>
      <c r="E7634" s="1"/>
      <c r="F7634" s="1"/>
      <c r="G7634" s="1"/>
      <c r="H7634" s="1"/>
      <c r="I7634" s="1"/>
      <c r="J7634" s="1"/>
      <c r="K7634" s="27"/>
      <c r="L7634" s="27"/>
      <c r="M7634" s="1"/>
      <c r="N7634" s="92"/>
      <c r="O7634" s="1"/>
    </row>
    <row r="7635" spans="1:15" ht="16.5" customHeight="1">
      <c r="A7635" s="43"/>
      <c r="B7635" s="1"/>
      <c r="C7635" s="1"/>
      <c r="D7635" s="1"/>
      <c r="E7635" s="1"/>
      <c r="F7635" s="1"/>
      <c r="G7635" s="1"/>
      <c r="H7635" s="1"/>
      <c r="I7635" s="1"/>
      <c r="J7635" s="1"/>
      <c r="K7635" s="27"/>
      <c r="L7635" s="27"/>
      <c r="M7635" s="1"/>
      <c r="N7635" s="92"/>
      <c r="O7635" s="1"/>
    </row>
    <row r="7636" spans="1:15" ht="16.5" customHeight="1">
      <c r="A7636" s="43"/>
      <c r="B7636" s="1"/>
      <c r="C7636" s="1"/>
      <c r="D7636" s="1"/>
      <c r="E7636" s="1"/>
      <c r="F7636" s="1"/>
      <c r="G7636" s="1"/>
      <c r="H7636" s="1"/>
      <c r="I7636" s="1"/>
      <c r="J7636" s="1"/>
      <c r="K7636" s="27"/>
      <c r="L7636" s="27"/>
      <c r="M7636" s="1"/>
      <c r="N7636" s="92"/>
      <c r="O7636" s="1"/>
    </row>
    <row r="7637" spans="1:15" ht="16.5" customHeight="1">
      <c r="A7637" s="43"/>
      <c r="B7637" s="1"/>
      <c r="C7637" s="1"/>
      <c r="D7637" s="1"/>
      <c r="E7637" s="1"/>
      <c r="F7637" s="1"/>
      <c r="G7637" s="1"/>
      <c r="H7637" s="1"/>
      <c r="I7637" s="1"/>
      <c r="J7637" s="1"/>
      <c r="K7637" s="27"/>
      <c r="L7637" s="27"/>
      <c r="M7637" s="1"/>
      <c r="N7637" s="92"/>
      <c r="O7637" s="1"/>
    </row>
    <row r="7638" spans="1:15" ht="16.5" customHeight="1">
      <c r="A7638" s="43"/>
      <c r="B7638" s="1"/>
      <c r="C7638" s="1"/>
      <c r="D7638" s="1"/>
      <c r="E7638" s="1"/>
      <c r="F7638" s="1"/>
      <c r="G7638" s="1"/>
      <c r="H7638" s="1"/>
      <c r="I7638" s="1"/>
      <c r="J7638" s="1"/>
      <c r="K7638" s="27"/>
      <c r="L7638" s="27"/>
      <c r="M7638" s="1"/>
      <c r="N7638" s="92"/>
      <c r="O7638" s="1"/>
    </row>
    <row r="7639" spans="1:15" ht="16.5" customHeight="1">
      <c r="A7639" s="43"/>
      <c r="B7639" s="1"/>
      <c r="C7639" s="1"/>
      <c r="D7639" s="1"/>
      <c r="E7639" s="1"/>
      <c r="F7639" s="1"/>
      <c r="G7639" s="1"/>
      <c r="H7639" s="1"/>
      <c r="I7639" s="1"/>
      <c r="J7639" s="1"/>
      <c r="K7639" s="27"/>
      <c r="L7639" s="27"/>
      <c r="M7639" s="1"/>
      <c r="N7639" s="92"/>
      <c r="O7639" s="1"/>
    </row>
    <row r="7640" spans="1:15" ht="16.5" customHeight="1">
      <c r="A7640" s="43"/>
      <c r="B7640" s="1"/>
      <c r="C7640" s="1"/>
      <c r="D7640" s="1"/>
      <c r="E7640" s="1"/>
      <c r="F7640" s="1"/>
      <c r="G7640" s="1"/>
      <c r="H7640" s="1"/>
      <c r="I7640" s="1"/>
      <c r="J7640" s="1"/>
      <c r="K7640" s="27"/>
      <c r="L7640" s="27"/>
      <c r="M7640" s="1"/>
      <c r="N7640" s="92"/>
      <c r="O7640" s="1"/>
    </row>
    <row r="7641" spans="1:15" ht="16.5" customHeight="1">
      <c r="A7641" s="43"/>
      <c r="B7641" s="1"/>
      <c r="C7641" s="1"/>
      <c r="D7641" s="1"/>
      <c r="E7641" s="1"/>
      <c r="F7641" s="1"/>
      <c r="G7641" s="1"/>
      <c r="H7641" s="1"/>
      <c r="I7641" s="1"/>
      <c r="J7641" s="1"/>
      <c r="K7641" s="27"/>
      <c r="L7641" s="27"/>
      <c r="M7641" s="1"/>
      <c r="N7641" s="92"/>
      <c r="O7641" s="1"/>
    </row>
    <row r="7642" spans="1:15" ht="16.5" customHeight="1">
      <c r="A7642" s="43"/>
      <c r="B7642" s="1"/>
      <c r="C7642" s="1"/>
      <c r="D7642" s="1"/>
      <c r="E7642" s="1"/>
      <c r="F7642" s="1"/>
      <c r="G7642" s="1"/>
      <c r="H7642" s="1"/>
      <c r="I7642" s="1"/>
      <c r="J7642" s="1"/>
      <c r="K7642" s="27"/>
      <c r="L7642" s="27"/>
      <c r="M7642" s="1"/>
      <c r="N7642" s="92"/>
      <c r="O7642" s="1"/>
    </row>
    <row r="7643" spans="1:15" ht="16.5" customHeight="1">
      <c r="A7643" s="43"/>
      <c r="B7643" s="1"/>
      <c r="C7643" s="1"/>
      <c r="D7643" s="1"/>
      <c r="E7643" s="1"/>
      <c r="F7643" s="1"/>
      <c r="G7643" s="1"/>
      <c r="H7643" s="1"/>
      <c r="I7643" s="1"/>
      <c r="J7643" s="1"/>
      <c r="K7643" s="27"/>
      <c r="L7643" s="27"/>
      <c r="M7643" s="1"/>
      <c r="N7643" s="92"/>
      <c r="O7643" s="1"/>
    </row>
    <row r="7644" spans="1:15" ht="16.5" customHeight="1">
      <c r="A7644" s="43"/>
      <c r="B7644" s="1"/>
      <c r="C7644" s="1"/>
      <c r="D7644" s="1"/>
      <c r="E7644" s="1"/>
      <c r="F7644" s="1"/>
      <c r="G7644" s="1"/>
      <c r="H7644" s="1"/>
      <c r="I7644" s="1"/>
      <c r="J7644" s="1"/>
      <c r="K7644" s="27"/>
      <c r="L7644" s="27"/>
      <c r="M7644" s="1"/>
      <c r="N7644" s="92"/>
      <c r="O7644" s="1"/>
    </row>
    <row r="7645" spans="1:15" ht="16.5" customHeight="1">
      <c r="A7645" s="43"/>
      <c r="B7645" s="1"/>
      <c r="C7645" s="1"/>
      <c r="D7645" s="1"/>
      <c r="E7645" s="1"/>
      <c r="F7645" s="1"/>
      <c r="G7645" s="1"/>
      <c r="H7645" s="1"/>
      <c r="I7645" s="1"/>
      <c r="J7645" s="1"/>
      <c r="K7645" s="27"/>
      <c r="L7645" s="27"/>
      <c r="M7645" s="1"/>
      <c r="N7645" s="92"/>
      <c r="O7645" s="1"/>
    </row>
    <row r="7646" spans="1:15" ht="16.5" customHeight="1">
      <c r="A7646" s="43"/>
      <c r="B7646" s="1"/>
      <c r="C7646" s="1"/>
      <c r="D7646" s="1"/>
      <c r="E7646" s="1"/>
      <c r="F7646" s="1"/>
      <c r="G7646" s="1"/>
      <c r="H7646" s="1"/>
      <c r="I7646" s="1"/>
      <c r="J7646" s="1"/>
      <c r="K7646" s="27"/>
      <c r="L7646" s="27"/>
      <c r="M7646" s="1"/>
      <c r="N7646" s="92"/>
      <c r="O7646" s="1"/>
    </row>
    <row r="7647" spans="1:15" ht="16.5" customHeight="1">
      <c r="A7647" s="43"/>
      <c r="B7647" s="1"/>
      <c r="C7647" s="1"/>
      <c r="D7647" s="1"/>
      <c r="E7647" s="1"/>
      <c r="F7647" s="1"/>
      <c r="G7647" s="1"/>
      <c r="H7647" s="1"/>
      <c r="I7647" s="1"/>
      <c r="J7647" s="1"/>
      <c r="K7647" s="27"/>
      <c r="L7647" s="27"/>
      <c r="M7647" s="1"/>
      <c r="N7647" s="92"/>
      <c r="O7647" s="1"/>
    </row>
    <row r="7648" spans="1:15" ht="16.5" customHeight="1">
      <c r="A7648" s="43"/>
      <c r="B7648" s="1"/>
      <c r="C7648" s="1"/>
      <c r="D7648" s="1"/>
      <c r="E7648" s="1"/>
      <c r="F7648" s="1"/>
      <c r="G7648" s="1"/>
      <c r="H7648" s="1"/>
      <c r="I7648" s="1"/>
      <c r="J7648" s="1"/>
      <c r="K7648" s="27"/>
      <c r="L7648" s="27"/>
      <c r="M7648" s="1"/>
      <c r="N7648" s="92"/>
      <c r="O7648" s="1"/>
    </row>
    <row r="7649" spans="1:15" ht="16.5" customHeight="1">
      <c r="A7649" s="43"/>
      <c r="B7649" s="1"/>
      <c r="C7649" s="1"/>
      <c r="D7649" s="1"/>
      <c r="E7649" s="1"/>
      <c r="F7649" s="1"/>
      <c r="G7649" s="1"/>
      <c r="H7649" s="1"/>
      <c r="I7649" s="1"/>
      <c r="J7649" s="1"/>
      <c r="K7649" s="27"/>
      <c r="L7649" s="27"/>
      <c r="M7649" s="1"/>
      <c r="N7649" s="92"/>
      <c r="O7649" s="1"/>
    </row>
    <row r="7650" spans="1:15" ht="16.5" customHeight="1">
      <c r="A7650" s="43"/>
      <c r="B7650" s="1"/>
      <c r="C7650" s="1"/>
      <c r="D7650" s="1"/>
      <c r="E7650" s="1"/>
      <c r="F7650" s="1"/>
      <c r="G7650" s="1"/>
      <c r="H7650" s="1"/>
      <c r="I7650" s="1"/>
      <c r="J7650" s="1"/>
      <c r="K7650" s="27"/>
      <c r="L7650" s="27"/>
      <c r="M7650" s="1"/>
      <c r="N7650" s="92"/>
      <c r="O7650" s="1"/>
    </row>
    <row r="7651" spans="1:15" ht="16.5" customHeight="1">
      <c r="A7651" s="43"/>
      <c r="B7651" s="1"/>
      <c r="C7651" s="1"/>
      <c r="D7651" s="1"/>
      <c r="E7651" s="1"/>
      <c r="F7651" s="1"/>
      <c r="G7651" s="1"/>
      <c r="H7651" s="1"/>
      <c r="I7651" s="1"/>
      <c r="J7651" s="1"/>
      <c r="K7651" s="27"/>
      <c r="L7651" s="27"/>
      <c r="M7651" s="1"/>
      <c r="N7651" s="92"/>
      <c r="O7651" s="1"/>
    </row>
    <row r="7652" spans="1:15" ht="16.5" customHeight="1">
      <c r="A7652" s="43"/>
      <c r="B7652" s="1"/>
      <c r="C7652" s="1"/>
      <c r="D7652" s="1"/>
      <c r="E7652" s="1"/>
      <c r="F7652" s="1"/>
      <c r="G7652" s="1"/>
      <c r="H7652" s="1"/>
      <c r="I7652" s="1"/>
      <c r="J7652" s="1"/>
      <c r="K7652" s="27"/>
      <c r="L7652" s="27"/>
      <c r="M7652" s="1"/>
      <c r="N7652" s="92"/>
      <c r="O7652" s="1"/>
    </row>
    <row r="7653" spans="1:15" ht="16.5" customHeight="1">
      <c r="A7653" s="43"/>
      <c r="B7653" s="1"/>
      <c r="C7653" s="1"/>
      <c r="D7653" s="1"/>
      <c r="E7653" s="1"/>
      <c r="F7653" s="1"/>
      <c r="G7653" s="1"/>
      <c r="H7653" s="1"/>
      <c r="I7653" s="1"/>
      <c r="J7653" s="1"/>
      <c r="K7653" s="27"/>
      <c r="L7653" s="27"/>
      <c r="M7653" s="1"/>
      <c r="N7653" s="92"/>
      <c r="O7653" s="1"/>
    </row>
    <row r="7654" spans="1:15" ht="16.5" customHeight="1">
      <c r="A7654" s="43"/>
      <c r="B7654" s="1"/>
      <c r="C7654" s="1"/>
      <c r="D7654" s="1"/>
      <c r="E7654" s="1"/>
      <c r="F7654" s="1"/>
      <c r="G7654" s="1"/>
      <c r="H7654" s="1"/>
      <c r="I7654" s="1"/>
      <c r="J7654" s="1"/>
      <c r="K7654" s="27"/>
      <c r="L7654" s="27"/>
      <c r="M7654" s="1"/>
      <c r="N7654" s="92"/>
      <c r="O7654" s="1"/>
    </row>
    <row r="7655" spans="1:15" ht="16.5" customHeight="1">
      <c r="A7655" s="43"/>
      <c r="B7655" s="1"/>
      <c r="C7655" s="1"/>
      <c r="D7655" s="1"/>
      <c r="E7655" s="1"/>
      <c r="F7655" s="1"/>
      <c r="G7655" s="1"/>
      <c r="H7655" s="1"/>
      <c r="I7655" s="1"/>
      <c r="J7655" s="1"/>
      <c r="K7655" s="27"/>
      <c r="L7655" s="27"/>
      <c r="M7655" s="1"/>
      <c r="N7655" s="92"/>
      <c r="O7655" s="1"/>
    </row>
    <row r="7656" spans="1:15" ht="16.5" customHeight="1">
      <c r="A7656" s="43"/>
      <c r="B7656" s="1"/>
      <c r="C7656" s="1"/>
      <c r="D7656" s="1"/>
      <c r="E7656" s="1"/>
      <c r="F7656" s="1"/>
      <c r="G7656" s="1"/>
      <c r="H7656" s="1"/>
      <c r="I7656" s="1"/>
      <c r="J7656" s="1"/>
      <c r="K7656" s="27"/>
      <c r="L7656" s="27"/>
      <c r="M7656" s="1"/>
      <c r="N7656" s="92"/>
      <c r="O7656" s="1"/>
    </row>
    <row r="7657" spans="1:15" ht="16.5" customHeight="1">
      <c r="A7657" s="43"/>
      <c r="B7657" s="1"/>
      <c r="C7657" s="1"/>
      <c r="D7657" s="1"/>
      <c r="E7657" s="1"/>
      <c r="F7657" s="1"/>
      <c r="G7657" s="1"/>
      <c r="H7657" s="1"/>
      <c r="I7657" s="1"/>
      <c r="J7657" s="1"/>
      <c r="K7657" s="27"/>
      <c r="L7657" s="27"/>
      <c r="M7657" s="1"/>
      <c r="N7657" s="92"/>
      <c r="O7657" s="1"/>
    </row>
    <row r="7658" spans="1:15" ht="16.5" customHeight="1">
      <c r="A7658" s="43"/>
      <c r="B7658" s="1"/>
      <c r="C7658" s="1"/>
      <c r="D7658" s="1"/>
      <c r="E7658" s="1"/>
      <c r="F7658" s="1"/>
      <c r="G7658" s="1"/>
      <c r="H7658" s="1"/>
      <c r="I7658" s="1"/>
      <c r="J7658" s="1"/>
      <c r="K7658" s="27"/>
      <c r="L7658" s="27"/>
      <c r="M7658" s="1"/>
      <c r="N7658" s="92"/>
      <c r="O7658" s="1"/>
    </row>
    <row r="7659" spans="1:15" ht="16.5" customHeight="1">
      <c r="A7659" s="43"/>
      <c r="B7659" s="1"/>
      <c r="C7659" s="1"/>
      <c r="D7659" s="1"/>
      <c r="E7659" s="1"/>
      <c r="F7659" s="1"/>
      <c r="G7659" s="1"/>
      <c r="H7659" s="1"/>
      <c r="I7659" s="1"/>
      <c r="J7659" s="1"/>
      <c r="K7659" s="27"/>
      <c r="L7659" s="27"/>
      <c r="M7659" s="1"/>
      <c r="N7659" s="92"/>
      <c r="O7659" s="1"/>
    </row>
    <row r="7660" spans="1:15" ht="16.5" customHeight="1">
      <c r="A7660" s="43"/>
      <c r="B7660" s="1"/>
      <c r="C7660" s="1"/>
      <c r="D7660" s="1"/>
      <c r="E7660" s="1"/>
      <c r="F7660" s="1"/>
      <c r="G7660" s="1"/>
      <c r="H7660" s="1"/>
      <c r="I7660" s="1"/>
      <c r="J7660" s="1"/>
      <c r="K7660" s="27"/>
      <c r="L7660" s="27"/>
      <c r="M7660" s="1"/>
      <c r="N7660" s="92"/>
      <c r="O7660" s="1"/>
    </row>
    <row r="7661" spans="1:15" ht="16.5" customHeight="1">
      <c r="A7661" s="43"/>
      <c r="B7661" s="1"/>
      <c r="C7661" s="1"/>
      <c r="D7661" s="1"/>
      <c r="E7661" s="1"/>
      <c r="F7661" s="1"/>
      <c r="G7661" s="1"/>
      <c r="H7661" s="1"/>
      <c r="I7661" s="1"/>
      <c r="J7661" s="1"/>
      <c r="K7661" s="27"/>
      <c r="L7661" s="27"/>
      <c r="M7661" s="1"/>
      <c r="N7661" s="92"/>
      <c r="O7661" s="1"/>
    </row>
    <row r="7662" spans="1:15" ht="16.5" customHeight="1">
      <c r="A7662" s="43"/>
      <c r="B7662" s="1"/>
      <c r="C7662" s="1"/>
      <c r="D7662" s="1"/>
      <c r="E7662" s="1"/>
      <c r="F7662" s="1"/>
      <c r="G7662" s="1"/>
      <c r="H7662" s="1"/>
      <c r="I7662" s="1"/>
      <c r="J7662" s="1"/>
      <c r="K7662" s="27"/>
      <c r="L7662" s="27"/>
      <c r="M7662" s="1"/>
      <c r="N7662" s="92"/>
      <c r="O7662" s="1"/>
    </row>
    <row r="7663" spans="1:15" ht="16.5" customHeight="1">
      <c r="A7663" s="43"/>
      <c r="B7663" s="1"/>
      <c r="C7663" s="1"/>
      <c r="D7663" s="1"/>
      <c r="E7663" s="1"/>
      <c r="F7663" s="1"/>
      <c r="G7663" s="1"/>
      <c r="H7663" s="1"/>
      <c r="I7663" s="1"/>
      <c r="J7663" s="1"/>
      <c r="K7663" s="27"/>
      <c r="L7663" s="27"/>
      <c r="M7663" s="1"/>
      <c r="N7663" s="92"/>
      <c r="O7663" s="1"/>
    </row>
    <row r="7664" spans="1:15" ht="16.5" customHeight="1">
      <c r="A7664" s="43"/>
      <c r="B7664" s="1"/>
      <c r="C7664" s="1"/>
      <c r="D7664" s="1"/>
      <c r="E7664" s="1"/>
      <c r="F7664" s="1"/>
      <c r="G7664" s="1"/>
      <c r="H7664" s="1"/>
      <c r="I7664" s="1"/>
      <c r="J7664" s="1"/>
      <c r="K7664" s="27"/>
      <c r="L7664" s="27"/>
      <c r="M7664" s="1"/>
      <c r="N7664" s="92"/>
      <c r="O7664" s="1"/>
    </row>
    <row r="7665" spans="1:15" ht="16.5" customHeight="1">
      <c r="A7665" s="43"/>
      <c r="B7665" s="1"/>
      <c r="C7665" s="1"/>
      <c r="D7665" s="1"/>
      <c r="E7665" s="1"/>
      <c r="F7665" s="1"/>
      <c r="G7665" s="1"/>
      <c r="H7665" s="1"/>
      <c r="I7665" s="1"/>
      <c r="J7665" s="1"/>
      <c r="K7665" s="27"/>
      <c r="L7665" s="27"/>
      <c r="M7665" s="1"/>
      <c r="N7665" s="92"/>
      <c r="O7665" s="1"/>
    </row>
    <row r="7666" spans="1:15" ht="16.5" customHeight="1">
      <c r="A7666" s="43"/>
      <c r="B7666" s="1"/>
      <c r="C7666" s="1"/>
      <c r="D7666" s="1"/>
      <c r="E7666" s="1"/>
      <c r="F7666" s="1"/>
      <c r="G7666" s="1"/>
      <c r="H7666" s="1"/>
      <c r="I7666" s="1"/>
      <c r="J7666" s="1"/>
      <c r="K7666" s="27"/>
      <c r="L7666" s="27"/>
      <c r="M7666" s="1"/>
      <c r="N7666" s="92"/>
      <c r="O7666" s="1"/>
    </row>
    <row r="7667" spans="1:15" ht="16.5" customHeight="1">
      <c r="A7667" s="43"/>
      <c r="B7667" s="1"/>
      <c r="C7667" s="1"/>
      <c r="D7667" s="1"/>
      <c r="E7667" s="1"/>
      <c r="F7667" s="1"/>
      <c r="G7667" s="1"/>
      <c r="H7667" s="1"/>
      <c r="I7667" s="1"/>
      <c r="J7667" s="1"/>
      <c r="K7667" s="27"/>
      <c r="L7667" s="27"/>
      <c r="M7667" s="1"/>
      <c r="N7667" s="92"/>
      <c r="O7667" s="1"/>
    </row>
    <row r="7668" spans="1:15" ht="16.5" customHeight="1">
      <c r="A7668" s="43"/>
      <c r="B7668" s="1"/>
      <c r="C7668" s="1"/>
      <c r="D7668" s="1"/>
      <c r="E7668" s="1"/>
      <c r="F7668" s="1"/>
      <c r="G7668" s="1"/>
      <c r="H7668" s="1"/>
      <c r="I7668" s="1"/>
      <c r="J7668" s="1"/>
      <c r="K7668" s="27"/>
      <c r="L7668" s="27"/>
      <c r="M7668" s="1"/>
      <c r="N7668" s="92"/>
      <c r="O7668" s="1"/>
    </row>
    <row r="7669" spans="1:15" ht="16.5" customHeight="1">
      <c r="A7669" s="43"/>
      <c r="B7669" s="1"/>
      <c r="C7669" s="1"/>
      <c r="D7669" s="1"/>
      <c r="E7669" s="1"/>
      <c r="F7669" s="1"/>
      <c r="G7669" s="1"/>
      <c r="H7669" s="1"/>
      <c r="I7669" s="1"/>
      <c r="J7669" s="1"/>
      <c r="K7669" s="27"/>
      <c r="L7669" s="27"/>
      <c r="M7669" s="1"/>
      <c r="N7669" s="92"/>
      <c r="O7669" s="1"/>
    </row>
    <row r="7670" spans="1:15" ht="16.5" customHeight="1">
      <c r="A7670" s="43"/>
      <c r="B7670" s="1"/>
      <c r="C7670" s="1"/>
      <c r="D7670" s="1"/>
      <c r="E7670" s="1"/>
      <c r="F7670" s="1"/>
      <c r="G7670" s="1"/>
      <c r="H7670" s="1"/>
      <c r="I7670" s="1"/>
      <c r="J7670" s="1"/>
      <c r="K7670" s="27"/>
      <c r="L7670" s="27"/>
      <c r="M7670" s="1"/>
      <c r="N7670" s="92"/>
      <c r="O7670" s="1"/>
    </row>
    <row r="7671" spans="1:15" ht="16.5" customHeight="1">
      <c r="A7671" s="43"/>
      <c r="B7671" s="1"/>
      <c r="C7671" s="1"/>
      <c r="D7671" s="1"/>
      <c r="E7671" s="1"/>
      <c r="F7671" s="1"/>
      <c r="G7671" s="1"/>
      <c r="H7671" s="1"/>
      <c r="I7671" s="1"/>
      <c r="J7671" s="1"/>
      <c r="K7671" s="27"/>
      <c r="L7671" s="27"/>
      <c r="M7671" s="1"/>
      <c r="N7671" s="92"/>
      <c r="O7671" s="1"/>
    </row>
    <row r="7672" spans="1:15" ht="16.5" customHeight="1">
      <c r="A7672" s="43"/>
      <c r="B7672" s="1"/>
      <c r="C7672" s="1"/>
      <c r="D7672" s="1"/>
      <c r="E7672" s="1"/>
      <c r="F7672" s="1"/>
      <c r="G7672" s="1"/>
      <c r="H7672" s="1"/>
      <c r="I7672" s="1"/>
      <c r="J7672" s="1"/>
      <c r="K7672" s="27"/>
      <c r="L7672" s="27"/>
      <c r="M7672" s="1"/>
      <c r="N7672" s="92"/>
      <c r="O7672" s="1"/>
    </row>
    <row r="7673" spans="1:15" ht="16.5" customHeight="1">
      <c r="A7673" s="43"/>
      <c r="B7673" s="1"/>
      <c r="C7673" s="1"/>
      <c r="D7673" s="1"/>
      <c r="E7673" s="1"/>
      <c r="F7673" s="1"/>
      <c r="G7673" s="1"/>
      <c r="H7673" s="1"/>
      <c r="I7673" s="1"/>
      <c r="J7673" s="1"/>
      <c r="K7673" s="27"/>
      <c r="L7673" s="27"/>
      <c r="M7673" s="1"/>
      <c r="N7673" s="92"/>
      <c r="O7673" s="1"/>
    </row>
    <row r="7674" spans="1:15" ht="16.5" customHeight="1">
      <c r="A7674" s="43"/>
      <c r="B7674" s="1"/>
      <c r="C7674" s="1"/>
      <c r="D7674" s="1"/>
      <c r="E7674" s="1"/>
      <c r="F7674" s="1"/>
      <c r="G7674" s="1"/>
      <c r="H7674" s="1"/>
      <c r="I7674" s="1"/>
      <c r="J7674" s="1"/>
      <c r="K7674" s="27"/>
      <c r="L7674" s="27"/>
      <c r="M7674" s="1"/>
      <c r="N7674" s="92"/>
      <c r="O7674" s="1"/>
    </row>
    <row r="7675" spans="1:15" ht="16.5" customHeight="1">
      <c r="A7675" s="43"/>
      <c r="B7675" s="1"/>
      <c r="C7675" s="1"/>
      <c r="D7675" s="1"/>
      <c r="E7675" s="1"/>
      <c r="F7675" s="1"/>
      <c r="G7675" s="1"/>
      <c r="H7675" s="1"/>
      <c r="I7675" s="1"/>
      <c r="J7675" s="1"/>
      <c r="K7675" s="27"/>
      <c r="L7675" s="27"/>
      <c r="M7675" s="1"/>
      <c r="N7675" s="92"/>
      <c r="O7675" s="1"/>
    </row>
    <row r="7676" spans="1:15" ht="16.5" customHeight="1">
      <c r="A7676" s="43"/>
      <c r="B7676" s="1"/>
      <c r="C7676" s="1"/>
      <c r="D7676" s="1"/>
      <c r="E7676" s="1"/>
      <c r="F7676" s="1"/>
      <c r="G7676" s="1"/>
      <c r="H7676" s="1"/>
      <c r="I7676" s="1"/>
      <c r="J7676" s="1"/>
      <c r="K7676" s="27"/>
      <c r="L7676" s="27"/>
      <c r="M7676" s="1"/>
      <c r="N7676" s="92"/>
      <c r="O7676" s="1"/>
    </row>
    <row r="7677" spans="1:15" ht="16.5" customHeight="1">
      <c r="A7677" s="43"/>
      <c r="B7677" s="1"/>
      <c r="C7677" s="1"/>
      <c r="D7677" s="1"/>
      <c r="E7677" s="1"/>
      <c r="F7677" s="1"/>
      <c r="G7677" s="1"/>
      <c r="H7677" s="1"/>
      <c r="I7677" s="1"/>
      <c r="J7677" s="1"/>
      <c r="K7677" s="27"/>
      <c r="L7677" s="27"/>
      <c r="M7677" s="1"/>
      <c r="N7677" s="92"/>
      <c r="O7677" s="1"/>
    </row>
    <row r="7678" spans="1:15" ht="16.5" customHeight="1">
      <c r="A7678" s="43"/>
      <c r="B7678" s="1"/>
      <c r="C7678" s="1"/>
      <c r="D7678" s="1"/>
      <c r="E7678" s="1"/>
      <c r="F7678" s="1"/>
      <c r="G7678" s="1"/>
      <c r="H7678" s="1"/>
      <c r="I7678" s="1"/>
      <c r="J7678" s="1"/>
      <c r="K7678" s="27"/>
      <c r="L7678" s="27"/>
      <c r="M7678" s="1"/>
      <c r="N7678" s="92"/>
      <c r="O7678" s="1"/>
    </row>
    <row r="7679" spans="1:15" ht="16.5" customHeight="1">
      <c r="A7679" s="43"/>
      <c r="B7679" s="1"/>
      <c r="C7679" s="1"/>
      <c r="D7679" s="1"/>
      <c r="E7679" s="1"/>
      <c r="F7679" s="1"/>
      <c r="G7679" s="1"/>
      <c r="H7679" s="1"/>
      <c r="I7679" s="1"/>
      <c r="J7679" s="1"/>
      <c r="K7679" s="27"/>
      <c r="L7679" s="27"/>
      <c r="M7679" s="1"/>
      <c r="N7679" s="92"/>
      <c r="O7679" s="1"/>
    </row>
    <row r="7680" spans="1:15" ht="16.5" customHeight="1">
      <c r="A7680" s="43"/>
      <c r="B7680" s="1"/>
      <c r="C7680" s="1"/>
      <c r="D7680" s="1"/>
      <c r="E7680" s="1"/>
      <c r="F7680" s="1"/>
      <c r="G7680" s="1"/>
      <c r="H7680" s="1"/>
      <c r="I7680" s="1"/>
      <c r="J7680" s="1"/>
      <c r="K7680" s="27"/>
      <c r="L7680" s="27"/>
      <c r="M7680" s="1"/>
      <c r="N7680" s="92"/>
      <c r="O7680" s="1"/>
    </row>
    <row r="7681" spans="1:15" ht="16.5" customHeight="1">
      <c r="A7681" s="43"/>
      <c r="B7681" s="1"/>
      <c r="C7681" s="1"/>
      <c r="D7681" s="1"/>
      <c r="E7681" s="1"/>
      <c r="F7681" s="1"/>
      <c r="G7681" s="1"/>
      <c r="H7681" s="1"/>
      <c r="I7681" s="1"/>
      <c r="J7681" s="1"/>
      <c r="K7681" s="27"/>
      <c r="L7681" s="27"/>
      <c r="M7681" s="1"/>
      <c r="N7681" s="92"/>
      <c r="O7681" s="1"/>
    </row>
    <row r="7682" spans="1:15" ht="16.5" customHeight="1">
      <c r="A7682" s="43"/>
      <c r="B7682" s="1"/>
      <c r="C7682" s="1"/>
      <c r="D7682" s="1"/>
      <c r="E7682" s="1"/>
      <c r="F7682" s="1"/>
      <c r="G7682" s="1"/>
      <c r="H7682" s="1"/>
      <c r="I7682" s="1"/>
      <c r="J7682" s="1"/>
      <c r="K7682" s="27"/>
      <c r="L7682" s="27"/>
      <c r="M7682" s="1"/>
      <c r="N7682" s="92"/>
      <c r="O7682" s="1"/>
    </row>
    <row r="7683" spans="1:15" ht="16.5" customHeight="1">
      <c r="A7683" s="43"/>
      <c r="B7683" s="1"/>
      <c r="C7683" s="1"/>
      <c r="D7683" s="1"/>
      <c r="E7683" s="1"/>
      <c r="F7683" s="1"/>
      <c r="G7683" s="1"/>
      <c r="H7683" s="1"/>
      <c r="I7683" s="1"/>
      <c r="J7683" s="1"/>
      <c r="K7683" s="27"/>
      <c r="L7683" s="27"/>
      <c r="M7683" s="1"/>
      <c r="N7683" s="92"/>
      <c r="O7683" s="1"/>
    </row>
    <row r="7684" spans="1:15" ht="16.5" customHeight="1">
      <c r="A7684" s="43"/>
      <c r="B7684" s="1"/>
      <c r="C7684" s="1"/>
      <c r="D7684" s="1"/>
      <c r="E7684" s="1"/>
      <c r="F7684" s="1"/>
      <c r="G7684" s="1"/>
      <c r="H7684" s="1"/>
      <c r="I7684" s="1"/>
      <c r="J7684" s="1"/>
      <c r="K7684" s="27"/>
      <c r="L7684" s="27"/>
      <c r="M7684" s="1"/>
      <c r="N7684" s="92"/>
      <c r="O7684" s="1"/>
    </row>
    <row r="7685" spans="1:15" ht="16.5" customHeight="1">
      <c r="A7685" s="43"/>
      <c r="B7685" s="1"/>
      <c r="C7685" s="1"/>
      <c r="D7685" s="1"/>
      <c r="E7685" s="1"/>
      <c r="F7685" s="1"/>
      <c r="G7685" s="1"/>
      <c r="H7685" s="1"/>
      <c r="I7685" s="1"/>
      <c r="J7685" s="1"/>
      <c r="K7685" s="27"/>
      <c r="L7685" s="27"/>
      <c r="M7685" s="1"/>
      <c r="N7685" s="92"/>
      <c r="O7685" s="1"/>
    </row>
    <row r="7686" spans="1:15" ht="16.5" customHeight="1">
      <c r="A7686" s="43"/>
      <c r="B7686" s="1"/>
      <c r="C7686" s="1"/>
      <c r="D7686" s="1"/>
      <c r="E7686" s="1"/>
      <c r="F7686" s="1"/>
      <c r="G7686" s="1"/>
      <c r="H7686" s="1"/>
      <c r="I7686" s="1"/>
      <c r="J7686" s="1"/>
      <c r="K7686" s="27"/>
      <c r="L7686" s="27"/>
      <c r="M7686" s="1"/>
      <c r="N7686" s="92"/>
      <c r="O7686" s="1"/>
    </row>
    <row r="7687" spans="1:15" ht="16.5" customHeight="1">
      <c r="A7687" s="43"/>
      <c r="B7687" s="1"/>
      <c r="C7687" s="1"/>
      <c r="D7687" s="1"/>
      <c r="E7687" s="1"/>
      <c r="F7687" s="1"/>
      <c r="G7687" s="1"/>
      <c r="H7687" s="1"/>
      <c r="I7687" s="1"/>
      <c r="J7687" s="1"/>
      <c r="K7687" s="27"/>
      <c r="L7687" s="27"/>
      <c r="M7687" s="1"/>
      <c r="N7687" s="92"/>
      <c r="O7687" s="1"/>
    </row>
    <row r="7688" spans="1:15" ht="16.5" customHeight="1">
      <c r="A7688" s="43"/>
      <c r="B7688" s="1"/>
      <c r="C7688" s="1"/>
      <c r="D7688" s="1"/>
      <c r="E7688" s="1"/>
      <c r="F7688" s="1"/>
      <c r="G7688" s="1"/>
      <c r="H7688" s="1"/>
      <c r="I7688" s="1"/>
      <c r="J7688" s="1"/>
      <c r="K7688" s="27"/>
      <c r="L7688" s="27"/>
      <c r="M7688" s="1"/>
      <c r="N7688" s="92"/>
      <c r="O7688" s="1"/>
    </row>
    <row r="7689" spans="1:15" ht="16.5" customHeight="1">
      <c r="A7689" s="43"/>
      <c r="B7689" s="1"/>
      <c r="C7689" s="1"/>
      <c r="D7689" s="1"/>
      <c r="E7689" s="1"/>
      <c r="F7689" s="1"/>
      <c r="G7689" s="1"/>
      <c r="H7689" s="1"/>
      <c r="I7689" s="1"/>
      <c r="J7689" s="1"/>
      <c r="K7689" s="27"/>
      <c r="L7689" s="27"/>
      <c r="M7689" s="1"/>
      <c r="N7689" s="92"/>
      <c r="O7689" s="1"/>
    </row>
    <row r="7690" spans="1:15" ht="16.5" customHeight="1">
      <c r="A7690" s="43"/>
      <c r="B7690" s="1"/>
      <c r="C7690" s="1"/>
      <c r="D7690" s="1"/>
      <c r="E7690" s="1"/>
      <c r="F7690" s="1"/>
      <c r="G7690" s="1"/>
      <c r="H7690" s="1"/>
      <c r="I7690" s="1"/>
      <c r="J7690" s="1"/>
      <c r="K7690" s="27"/>
      <c r="L7690" s="27"/>
      <c r="M7690" s="1"/>
      <c r="N7690" s="92"/>
      <c r="O7690" s="1"/>
    </row>
    <row r="7691" spans="1:15" ht="16.5" customHeight="1">
      <c r="A7691" s="43"/>
      <c r="B7691" s="1"/>
      <c r="C7691" s="1"/>
      <c r="D7691" s="1"/>
      <c r="E7691" s="1"/>
      <c r="F7691" s="1"/>
      <c r="G7691" s="1"/>
      <c r="H7691" s="1"/>
      <c r="I7691" s="1"/>
      <c r="J7691" s="1"/>
      <c r="K7691" s="27"/>
      <c r="L7691" s="27"/>
      <c r="M7691" s="1"/>
      <c r="N7691" s="92"/>
      <c r="O7691" s="1"/>
    </row>
    <row r="7692" spans="1:15" ht="16.5" customHeight="1">
      <c r="A7692" s="43"/>
      <c r="B7692" s="1"/>
      <c r="C7692" s="1"/>
      <c r="D7692" s="1"/>
      <c r="E7692" s="1"/>
      <c r="F7692" s="1"/>
      <c r="G7692" s="1"/>
      <c r="H7692" s="1"/>
      <c r="I7692" s="1"/>
      <c r="J7692" s="1"/>
      <c r="K7692" s="27"/>
      <c r="L7692" s="27"/>
      <c r="M7692" s="1"/>
      <c r="N7692" s="92"/>
      <c r="O7692" s="1"/>
    </row>
    <row r="7693" spans="1:15" ht="16.5" customHeight="1">
      <c r="A7693" s="43"/>
      <c r="B7693" s="1"/>
      <c r="C7693" s="1"/>
      <c r="D7693" s="1"/>
      <c r="E7693" s="1"/>
      <c r="F7693" s="1"/>
      <c r="G7693" s="1"/>
      <c r="H7693" s="1"/>
      <c r="I7693" s="1"/>
      <c r="J7693" s="1"/>
      <c r="K7693" s="27"/>
      <c r="L7693" s="27"/>
      <c r="M7693" s="1"/>
      <c r="N7693" s="92"/>
      <c r="O7693" s="1"/>
    </row>
    <row r="7694" spans="1:15" ht="16.5" customHeight="1">
      <c r="A7694" s="43"/>
      <c r="B7694" s="1"/>
      <c r="C7694" s="1"/>
      <c r="D7694" s="1"/>
      <c r="E7694" s="1"/>
      <c r="F7694" s="1"/>
      <c r="G7694" s="1"/>
      <c r="H7694" s="1"/>
      <c r="I7694" s="1"/>
      <c r="J7694" s="1"/>
      <c r="K7694" s="27"/>
      <c r="L7694" s="27"/>
      <c r="M7694" s="1"/>
      <c r="N7694" s="92"/>
      <c r="O7694" s="1"/>
    </row>
    <row r="7695" spans="1:15" ht="16.5" customHeight="1">
      <c r="A7695" s="43"/>
      <c r="B7695" s="1"/>
      <c r="C7695" s="1"/>
      <c r="D7695" s="1"/>
      <c r="E7695" s="1"/>
      <c r="F7695" s="1"/>
      <c r="G7695" s="1"/>
      <c r="H7695" s="1"/>
      <c r="I7695" s="1"/>
      <c r="J7695" s="1"/>
      <c r="K7695" s="27"/>
      <c r="L7695" s="27"/>
      <c r="M7695" s="1"/>
      <c r="N7695" s="92"/>
      <c r="O7695" s="1"/>
    </row>
    <row r="7696" spans="1:15" ht="16.5" customHeight="1">
      <c r="A7696" s="43"/>
      <c r="B7696" s="1"/>
      <c r="C7696" s="1"/>
      <c r="D7696" s="1"/>
      <c r="E7696" s="1"/>
      <c r="F7696" s="1"/>
      <c r="G7696" s="1"/>
      <c r="H7696" s="1"/>
      <c r="I7696" s="1"/>
      <c r="J7696" s="1"/>
      <c r="K7696" s="27"/>
      <c r="L7696" s="27"/>
      <c r="M7696" s="1"/>
      <c r="N7696" s="92"/>
      <c r="O7696" s="1"/>
    </row>
    <row r="7697" spans="1:15" ht="16.5" customHeight="1">
      <c r="A7697" s="43"/>
      <c r="B7697" s="1"/>
      <c r="C7697" s="1"/>
      <c r="D7697" s="1"/>
      <c r="E7697" s="1"/>
      <c r="F7697" s="1"/>
      <c r="G7697" s="1"/>
      <c r="H7697" s="1"/>
      <c r="I7697" s="1"/>
      <c r="J7697" s="1"/>
      <c r="K7697" s="27"/>
      <c r="L7697" s="27"/>
      <c r="M7697" s="1"/>
      <c r="N7697" s="92"/>
      <c r="O7697" s="1"/>
    </row>
    <row r="7698" spans="1:15" ht="16.5" customHeight="1">
      <c r="A7698" s="43"/>
      <c r="B7698" s="1"/>
      <c r="C7698" s="1"/>
      <c r="D7698" s="1"/>
      <c r="E7698" s="1"/>
      <c r="F7698" s="1"/>
      <c r="G7698" s="1"/>
      <c r="H7698" s="1"/>
      <c r="I7698" s="1"/>
      <c r="J7698" s="1"/>
      <c r="K7698" s="27"/>
      <c r="L7698" s="27"/>
      <c r="M7698" s="1"/>
      <c r="N7698" s="92"/>
      <c r="O7698" s="1"/>
    </row>
    <row r="7699" spans="1:15" ht="16.5" customHeight="1">
      <c r="A7699" s="43"/>
      <c r="B7699" s="1"/>
      <c r="C7699" s="1"/>
      <c r="D7699" s="1"/>
      <c r="E7699" s="1"/>
      <c r="F7699" s="1"/>
      <c r="G7699" s="1"/>
      <c r="H7699" s="1"/>
      <c r="I7699" s="1"/>
      <c r="J7699" s="1"/>
      <c r="K7699" s="27"/>
      <c r="L7699" s="27"/>
      <c r="M7699" s="1"/>
      <c r="N7699" s="92"/>
      <c r="O7699" s="1"/>
    </row>
    <row r="7700" spans="1:15" ht="16.5" customHeight="1">
      <c r="A7700" s="43"/>
      <c r="B7700" s="1"/>
      <c r="C7700" s="1"/>
      <c r="D7700" s="1"/>
      <c r="E7700" s="1"/>
      <c r="F7700" s="1"/>
      <c r="G7700" s="1"/>
      <c r="H7700" s="1"/>
      <c r="I7700" s="1"/>
      <c r="J7700" s="1"/>
      <c r="K7700" s="27"/>
      <c r="L7700" s="27"/>
      <c r="M7700" s="1"/>
      <c r="N7700" s="92"/>
      <c r="O7700" s="1"/>
    </row>
    <row r="7701" spans="1:15" ht="16.5" customHeight="1">
      <c r="A7701" s="43"/>
      <c r="B7701" s="1"/>
      <c r="C7701" s="1"/>
      <c r="D7701" s="1"/>
      <c r="E7701" s="1"/>
      <c r="F7701" s="1"/>
      <c r="G7701" s="1"/>
      <c r="H7701" s="1"/>
      <c r="I7701" s="1"/>
      <c r="J7701" s="1"/>
      <c r="K7701" s="27"/>
      <c r="L7701" s="27"/>
      <c r="M7701" s="1"/>
      <c r="N7701" s="92"/>
      <c r="O7701" s="1"/>
    </row>
    <row r="7702" spans="1:15" ht="16.5" customHeight="1">
      <c r="A7702" s="43"/>
      <c r="B7702" s="1"/>
      <c r="C7702" s="1"/>
      <c r="D7702" s="1"/>
      <c r="E7702" s="1"/>
      <c r="F7702" s="1"/>
      <c r="G7702" s="1"/>
      <c r="H7702" s="1"/>
      <c r="I7702" s="1"/>
      <c r="J7702" s="1"/>
      <c r="K7702" s="27"/>
      <c r="L7702" s="27"/>
      <c r="M7702" s="1"/>
      <c r="N7702" s="92"/>
      <c r="O7702" s="1"/>
    </row>
    <row r="7703" spans="1:15" ht="16.5" customHeight="1">
      <c r="A7703" s="43"/>
      <c r="B7703" s="1"/>
      <c r="C7703" s="1"/>
      <c r="D7703" s="1"/>
      <c r="E7703" s="1"/>
      <c r="F7703" s="1"/>
      <c r="G7703" s="1"/>
      <c r="H7703" s="1"/>
      <c r="I7703" s="1"/>
      <c r="J7703" s="1"/>
      <c r="K7703" s="27"/>
      <c r="L7703" s="27"/>
      <c r="M7703" s="1"/>
      <c r="N7703" s="92"/>
      <c r="O7703" s="1"/>
    </row>
    <row r="7704" spans="1:15" ht="16.5" customHeight="1">
      <c r="A7704" s="43"/>
      <c r="B7704" s="1"/>
      <c r="C7704" s="1"/>
      <c r="D7704" s="1"/>
      <c r="E7704" s="1"/>
      <c r="F7704" s="1"/>
      <c r="G7704" s="1"/>
      <c r="H7704" s="1"/>
      <c r="I7704" s="1"/>
      <c r="J7704" s="1"/>
      <c r="K7704" s="27"/>
      <c r="L7704" s="27"/>
      <c r="M7704" s="1"/>
      <c r="N7704" s="92"/>
      <c r="O7704" s="1"/>
    </row>
    <row r="7705" spans="1:15" ht="16.5" customHeight="1">
      <c r="A7705" s="43"/>
      <c r="B7705" s="1"/>
      <c r="C7705" s="1"/>
      <c r="D7705" s="1"/>
      <c r="E7705" s="1"/>
      <c r="F7705" s="1"/>
      <c r="G7705" s="1"/>
      <c r="H7705" s="1"/>
      <c r="I7705" s="1"/>
      <c r="J7705" s="1"/>
      <c r="K7705" s="27"/>
      <c r="L7705" s="27"/>
      <c r="M7705" s="1"/>
      <c r="N7705" s="92"/>
      <c r="O7705" s="1"/>
    </row>
    <row r="7706" spans="1:15" ht="16.5" customHeight="1">
      <c r="A7706" s="43"/>
      <c r="B7706" s="1"/>
      <c r="C7706" s="1"/>
      <c r="D7706" s="1"/>
      <c r="E7706" s="1"/>
      <c r="F7706" s="1"/>
      <c r="G7706" s="1"/>
      <c r="H7706" s="1"/>
      <c r="I7706" s="1"/>
      <c r="J7706" s="1"/>
      <c r="K7706" s="27"/>
      <c r="L7706" s="27"/>
      <c r="M7706" s="1"/>
      <c r="N7706" s="92"/>
      <c r="O7706" s="1"/>
    </row>
    <row r="7707" spans="1:15" ht="16.5" customHeight="1">
      <c r="A7707" s="43"/>
      <c r="B7707" s="1"/>
      <c r="C7707" s="1"/>
      <c r="D7707" s="1"/>
      <c r="E7707" s="1"/>
      <c r="F7707" s="1"/>
      <c r="G7707" s="1"/>
      <c r="H7707" s="1"/>
      <c r="I7707" s="1"/>
      <c r="J7707" s="1"/>
      <c r="K7707" s="27"/>
      <c r="L7707" s="27"/>
      <c r="M7707" s="1"/>
      <c r="N7707" s="92"/>
      <c r="O7707" s="1"/>
    </row>
    <row r="7708" spans="1:15" ht="16.5" customHeight="1">
      <c r="A7708" s="43"/>
      <c r="B7708" s="1"/>
      <c r="C7708" s="1"/>
      <c r="D7708" s="1"/>
      <c r="E7708" s="1"/>
      <c r="F7708" s="1"/>
      <c r="G7708" s="1"/>
      <c r="H7708" s="1"/>
      <c r="I7708" s="1"/>
      <c r="J7708" s="1"/>
      <c r="K7708" s="27"/>
      <c r="L7708" s="27"/>
      <c r="M7708" s="1"/>
      <c r="N7708" s="92"/>
      <c r="O7708" s="1"/>
    </row>
    <row r="7709" spans="1:15" ht="16.5" customHeight="1">
      <c r="A7709" s="43"/>
      <c r="B7709" s="1"/>
      <c r="C7709" s="1"/>
      <c r="D7709" s="1"/>
      <c r="E7709" s="1"/>
      <c r="F7709" s="1"/>
      <c r="G7709" s="1"/>
      <c r="H7709" s="1"/>
      <c r="I7709" s="1"/>
      <c r="J7709" s="1"/>
      <c r="K7709" s="27"/>
      <c r="L7709" s="27"/>
      <c r="M7709" s="1"/>
      <c r="N7709" s="92"/>
      <c r="O7709" s="1"/>
    </row>
    <row r="7710" spans="1:15" ht="16.5" customHeight="1">
      <c r="A7710" s="43"/>
      <c r="B7710" s="1"/>
      <c r="C7710" s="1"/>
      <c r="D7710" s="1"/>
      <c r="E7710" s="1"/>
      <c r="F7710" s="1"/>
      <c r="G7710" s="1"/>
      <c r="H7710" s="1"/>
      <c r="I7710" s="1"/>
      <c r="J7710" s="1"/>
      <c r="K7710" s="27"/>
      <c r="L7710" s="27"/>
      <c r="M7710" s="1"/>
      <c r="N7710" s="92"/>
      <c r="O7710" s="1"/>
    </row>
    <row r="7711" spans="1:15" ht="16.5" customHeight="1">
      <c r="A7711" s="43"/>
      <c r="B7711" s="1"/>
      <c r="C7711" s="1"/>
      <c r="D7711" s="1"/>
      <c r="E7711" s="1"/>
      <c r="F7711" s="1"/>
      <c r="G7711" s="1"/>
      <c r="H7711" s="1"/>
      <c r="I7711" s="1"/>
      <c r="J7711" s="1"/>
      <c r="K7711" s="27"/>
      <c r="L7711" s="27"/>
      <c r="M7711" s="1"/>
      <c r="N7711" s="92"/>
      <c r="O7711" s="1"/>
    </row>
    <row r="7712" spans="1:15" ht="16.5" customHeight="1">
      <c r="A7712" s="43"/>
      <c r="B7712" s="1"/>
      <c r="C7712" s="1"/>
      <c r="D7712" s="1"/>
      <c r="E7712" s="1"/>
      <c r="F7712" s="1"/>
      <c r="G7712" s="1"/>
      <c r="H7712" s="1"/>
      <c r="I7712" s="1"/>
      <c r="J7712" s="1"/>
      <c r="K7712" s="27"/>
      <c r="L7712" s="27"/>
      <c r="M7712" s="1"/>
      <c r="N7712" s="92"/>
      <c r="O7712" s="1"/>
    </row>
    <row r="7713" spans="1:15" ht="16.5" customHeight="1">
      <c r="A7713" s="43"/>
      <c r="B7713" s="1"/>
      <c r="C7713" s="1"/>
      <c r="D7713" s="1"/>
      <c r="E7713" s="1"/>
      <c r="F7713" s="1"/>
      <c r="G7713" s="1"/>
      <c r="H7713" s="1"/>
      <c r="I7713" s="1"/>
      <c r="J7713" s="1"/>
      <c r="K7713" s="27"/>
      <c r="L7713" s="27"/>
      <c r="M7713" s="1"/>
      <c r="N7713" s="92"/>
      <c r="O7713" s="1"/>
    </row>
    <row r="7714" spans="1:15" ht="16.5" customHeight="1">
      <c r="A7714" s="43"/>
      <c r="B7714" s="1"/>
      <c r="C7714" s="1"/>
      <c r="D7714" s="1"/>
      <c r="E7714" s="1"/>
      <c r="F7714" s="1"/>
      <c r="G7714" s="1"/>
      <c r="H7714" s="1"/>
      <c r="I7714" s="1"/>
      <c r="J7714" s="1"/>
      <c r="K7714" s="27"/>
      <c r="L7714" s="27"/>
      <c r="M7714" s="1"/>
      <c r="N7714" s="92"/>
      <c r="O7714" s="1"/>
    </row>
    <row r="7715" spans="1:15" ht="16.5" customHeight="1">
      <c r="A7715" s="43"/>
      <c r="B7715" s="1"/>
      <c r="C7715" s="1"/>
      <c r="D7715" s="1"/>
      <c r="E7715" s="1"/>
      <c r="F7715" s="1"/>
      <c r="G7715" s="1"/>
      <c r="H7715" s="1"/>
      <c r="I7715" s="1"/>
      <c r="J7715" s="1"/>
      <c r="K7715" s="27"/>
      <c r="L7715" s="27"/>
      <c r="M7715" s="1"/>
      <c r="N7715" s="92"/>
      <c r="O7715" s="1"/>
    </row>
    <row r="7716" spans="1:15" ht="16.5" customHeight="1">
      <c r="A7716" s="43"/>
      <c r="B7716" s="1"/>
      <c r="C7716" s="1"/>
      <c r="D7716" s="1"/>
      <c r="E7716" s="1"/>
      <c r="F7716" s="1"/>
      <c r="G7716" s="1"/>
      <c r="H7716" s="1"/>
      <c r="I7716" s="1"/>
      <c r="J7716" s="1"/>
      <c r="K7716" s="27"/>
      <c r="L7716" s="27"/>
      <c r="M7716" s="1"/>
      <c r="N7716" s="92"/>
      <c r="O7716" s="1"/>
    </row>
    <row r="7717" spans="1:15" ht="16.5" customHeight="1">
      <c r="A7717" s="43"/>
      <c r="B7717" s="1"/>
      <c r="C7717" s="1"/>
      <c r="D7717" s="1"/>
      <c r="E7717" s="1"/>
      <c r="F7717" s="1"/>
      <c r="G7717" s="1"/>
      <c r="H7717" s="1"/>
      <c r="I7717" s="1"/>
      <c r="J7717" s="1"/>
      <c r="K7717" s="27"/>
      <c r="L7717" s="27"/>
      <c r="M7717" s="1"/>
      <c r="N7717" s="92"/>
      <c r="O7717" s="1"/>
    </row>
    <row r="7718" spans="1:15" ht="16.5" customHeight="1">
      <c r="A7718" s="43"/>
      <c r="B7718" s="1"/>
      <c r="C7718" s="1"/>
      <c r="D7718" s="1"/>
      <c r="E7718" s="1"/>
      <c r="F7718" s="1"/>
      <c r="G7718" s="1"/>
      <c r="H7718" s="1"/>
      <c r="I7718" s="1"/>
      <c r="J7718" s="1"/>
      <c r="K7718" s="27"/>
      <c r="L7718" s="27"/>
      <c r="M7718" s="1"/>
      <c r="N7718" s="92"/>
      <c r="O7718" s="1"/>
    </row>
    <row r="7719" spans="1:15" ht="16.5" customHeight="1">
      <c r="A7719" s="43"/>
      <c r="B7719" s="1"/>
      <c r="C7719" s="1"/>
      <c r="D7719" s="1"/>
      <c r="E7719" s="1"/>
      <c r="F7719" s="1"/>
      <c r="G7719" s="1"/>
      <c r="H7719" s="1"/>
      <c r="I7719" s="1"/>
      <c r="J7719" s="1"/>
      <c r="K7719" s="27"/>
      <c r="L7719" s="27"/>
      <c r="M7719" s="1"/>
      <c r="N7719" s="92"/>
      <c r="O7719" s="1"/>
    </row>
    <row r="7720" spans="1:15" ht="16.5" customHeight="1">
      <c r="A7720" s="43"/>
      <c r="B7720" s="1"/>
      <c r="C7720" s="1"/>
      <c r="D7720" s="1"/>
      <c r="E7720" s="1"/>
      <c r="F7720" s="1"/>
      <c r="G7720" s="1"/>
      <c r="H7720" s="1"/>
      <c r="I7720" s="1"/>
      <c r="J7720" s="1"/>
      <c r="K7720" s="27"/>
      <c r="L7720" s="27"/>
      <c r="M7720" s="1"/>
      <c r="N7720" s="92"/>
      <c r="O7720" s="1"/>
    </row>
    <row r="7721" spans="1:15" ht="16.5" customHeight="1">
      <c r="A7721" s="43"/>
      <c r="B7721" s="1"/>
      <c r="C7721" s="1"/>
      <c r="D7721" s="1"/>
      <c r="E7721" s="1"/>
      <c r="F7721" s="1"/>
      <c r="G7721" s="1"/>
      <c r="H7721" s="1"/>
      <c r="I7721" s="1"/>
      <c r="J7721" s="1"/>
      <c r="K7721" s="27"/>
      <c r="L7721" s="27"/>
      <c r="M7721" s="1"/>
      <c r="N7721" s="92"/>
      <c r="O7721" s="1"/>
    </row>
    <row r="7722" spans="1:15" ht="16.5" customHeight="1">
      <c r="A7722" s="43"/>
      <c r="B7722" s="1"/>
      <c r="C7722" s="1"/>
      <c r="D7722" s="1"/>
      <c r="E7722" s="1"/>
      <c r="F7722" s="1"/>
      <c r="G7722" s="1"/>
      <c r="H7722" s="1"/>
      <c r="I7722" s="1"/>
      <c r="J7722" s="1"/>
      <c r="K7722" s="27"/>
      <c r="L7722" s="27"/>
      <c r="M7722" s="1"/>
      <c r="N7722" s="92"/>
      <c r="O7722" s="1"/>
    </row>
    <row r="7723" spans="1:15" ht="16.5" customHeight="1">
      <c r="A7723" s="43"/>
      <c r="B7723" s="1"/>
      <c r="C7723" s="1"/>
      <c r="D7723" s="1"/>
      <c r="E7723" s="1"/>
      <c r="F7723" s="1"/>
      <c r="G7723" s="1"/>
      <c r="H7723" s="1"/>
      <c r="I7723" s="1"/>
      <c r="J7723" s="1"/>
      <c r="K7723" s="27"/>
      <c r="L7723" s="27"/>
      <c r="M7723" s="1"/>
      <c r="N7723" s="92"/>
      <c r="O7723" s="1"/>
    </row>
    <row r="7724" spans="1:15" ht="16.5" customHeight="1">
      <c r="A7724" s="43"/>
      <c r="B7724" s="1"/>
      <c r="C7724" s="1"/>
      <c r="D7724" s="1"/>
      <c r="E7724" s="1"/>
      <c r="F7724" s="1"/>
      <c r="G7724" s="1"/>
      <c r="H7724" s="1"/>
      <c r="I7724" s="1"/>
      <c r="J7724" s="1"/>
      <c r="K7724" s="27"/>
      <c r="L7724" s="27"/>
      <c r="M7724" s="1"/>
      <c r="N7724" s="92"/>
      <c r="O7724" s="1"/>
    </row>
    <row r="7725" spans="1:15" ht="16.5" customHeight="1">
      <c r="A7725" s="43"/>
      <c r="B7725" s="1"/>
      <c r="C7725" s="1"/>
      <c r="D7725" s="1"/>
      <c r="E7725" s="1"/>
      <c r="F7725" s="1"/>
      <c r="G7725" s="1"/>
      <c r="H7725" s="1"/>
      <c r="I7725" s="1"/>
      <c r="J7725" s="1"/>
      <c r="K7725" s="27"/>
      <c r="L7725" s="27"/>
      <c r="M7725" s="1"/>
      <c r="N7725" s="92"/>
      <c r="O7725" s="1"/>
    </row>
    <row r="7726" spans="1:15" ht="16.5" customHeight="1">
      <c r="A7726" s="43"/>
      <c r="B7726" s="1"/>
      <c r="C7726" s="1"/>
      <c r="D7726" s="1"/>
      <c r="E7726" s="1"/>
      <c r="F7726" s="1"/>
      <c r="G7726" s="1"/>
      <c r="H7726" s="1"/>
      <c r="I7726" s="1"/>
      <c r="J7726" s="1"/>
      <c r="K7726" s="27"/>
      <c r="L7726" s="27"/>
      <c r="M7726" s="1"/>
      <c r="N7726" s="92"/>
      <c r="O7726" s="1"/>
    </row>
    <row r="7727" spans="1:15" ht="16.5" customHeight="1">
      <c r="A7727" s="43"/>
      <c r="B7727" s="1"/>
      <c r="C7727" s="1"/>
      <c r="D7727" s="1"/>
      <c r="E7727" s="1"/>
      <c r="F7727" s="1"/>
      <c r="G7727" s="1"/>
      <c r="H7727" s="1"/>
      <c r="I7727" s="1"/>
      <c r="J7727" s="1"/>
      <c r="K7727" s="27"/>
      <c r="L7727" s="27"/>
      <c r="M7727" s="1"/>
      <c r="N7727" s="92"/>
      <c r="O7727" s="1"/>
    </row>
    <row r="7728" spans="1:15" ht="16.5" customHeight="1">
      <c r="A7728" s="43"/>
      <c r="B7728" s="1"/>
      <c r="C7728" s="1"/>
      <c r="D7728" s="1"/>
      <c r="E7728" s="1"/>
      <c r="F7728" s="1"/>
      <c r="G7728" s="1"/>
      <c r="H7728" s="1"/>
      <c r="I7728" s="1"/>
      <c r="J7728" s="1"/>
      <c r="K7728" s="27"/>
      <c r="L7728" s="27"/>
      <c r="M7728" s="1"/>
      <c r="N7728" s="92"/>
      <c r="O7728" s="1"/>
    </row>
    <row r="7729" spans="1:15" ht="16.5" customHeight="1">
      <c r="A7729" s="43"/>
      <c r="B7729" s="1"/>
      <c r="C7729" s="1"/>
      <c r="D7729" s="1"/>
      <c r="E7729" s="1"/>
      <c r="F7729" s="1"/>
      <c r="G7729" s="1"/>
      <c r="H7729" s="1"/>
      <c r="I7729" s="1"/>
      <c r="J7729" s="1"/>
      <c r="K7729" s="27"/>
      <c r="L7729" s="27"/>
      <c r="M7729" s="1"/>
      <c r="N7729" s="92"/>
      <c r="O7729" s="1"/>
    </row>
    <row r="7730" spans="1:15" ht="16.5" customHeight="1">
      <c r="A7730" s="43"/>
      <c r="B7730" s="1"/>
      <c r="C7730" s="1"/>
      <c r="D7730" s="1"/>
      <c r="E7730" s="1"/>
      <c r="F7730" s="1"/>
      <c r="G7730" s="1"/>
      <c r="H7730" s="1"/>
      <c r="I7730" s="1"/>
      <c r="J7730" s="1"/>
      <c r="K7730" s="27"/>
      <c r="L7730" s="27"/>
      <c r="M7730" s="1"/>
      <c r="N7730" s="92"/>
      <c r="O7730" s="1"/>
    </row>
    <row r="7731" spans="1:15" ht="16.5" customHeight="1">
      <c r="A7731" s="43"/>
      <c r="B7731" s="1"/>
      <c r="C7731" s="1"/>
      <c r="D7731" s="1"/>
      <c r="E7731" s="1"/>
      <c r="F7731" s="1"/>
      <c r="G7731" s="1"/>
      <c r="H7731" s="1"/>
      <c r="I7731" s="1"/>
      <c r="J7731" s="1"/>
      <c r="K7731" s="27"/>
      <c r="L7731" s="27"/>
      <c r="M7731" s="1"/>
      <c r="N7731" s="92"/>
      <c r="O7731" s="1"/>
    </row>
    <row r="7732" spans="1:15" ht="16.5" customHeight="1">
      <c r="A7732" s="43"/>
      <c r="B7732" s="1"/>
      <c r="C7732" s="1"/>
      <c r="D7732" s="1"/>
      <c r="E7732" s="1"/>
      <c r="F7732" s="1"/>
      <c r="G7732" s="1"/>
      <c r="H7732" s="1"/>
      <c r="I7732" s="1"/>
      <c r="J7732" s="1"/>
      <c r="K7732" s="27"/>
      <c r="L7732" s="27"/>
      <c r="M7732" s="1"/>
      <c r="N7732" s="92"/>
      <c r="O7732" s="1"/>
    </row>
    <row r="7733" spans="1:15" ht="16.5" customHeight="1">
      <c r="A7733" s="43"/>
      <c r="B7733" s="1"/>
      <c r="C7733" s="1"/>
      <c r="D7733" s="1"/>
      <c r="E7733" s="1"/>
      <c r="F7733" s="1"/>
      <c r="G7733" s="1"/>
      <c r="H7733" s="1"/>
      <c r="I7733" s="1"/>
      <c r="J7733" s="1"/>
      <c r="K7733" s="27"/>
      <c r="L7733" s="27"/>
      <c r="M7733" s="1"/>
      <c r="N7733" s="92"/>
      <c r="O7733" s="1"/>
    </row>
    <row r="7734" spans="1:15" ht="16.5" customHeight="1">
      <c r="A7734" s="43"/>
      <c r="B7734" s="1"/>
      <c r="C7734" s="1"/>
      <c r="D7734" s="1"/>
      <c r="E7734" s="1"/>
      <c r="F7734" s="1"/>
      <c r="G7734" s="1"/>
      <c r="H7734" s="1"/>
      <c r="I7734" s="1"/>
      <c r="J7734" s="1"/>
      <c r="K7734" s="27"/>
      <c r="L7734" s="27"/>
      <c r="M7734" s="1"/>
      <c r="N7734" s="92"/>
      <c r="O7734" s="1"/>
    </row>
    <row r="7735" spans="1:15" ht="16.5" customHeight="1">
      <c r="A7735" s="43"/>
      <c r="B7735" s="1"/>
      <c r="C7735" s="1"/>
      <c r="D7735" s="1"/>
      <c r="E7735" s="1"/>
      <c r="F7735" s="1"/>
      <c r="G7735" s="1"/>
      <c r="H7735" s="1"/>
      <c r="I7735" s="1"/>
      <c r="J7735" s="1"/>
      <c r="K7735" s="27"/>
      <c r="L7735" s="27"/>
      <c r="M7735" s="1"/>
      <c r="N7735" s="92"/>
      <c r="O7735" s="1"/>
    </row>
    <row r="7736" spans="1:15" ht="16.5" customHeight="1">
      <c r="A7736" s="43"/>
      <c r="B7736" s="1"/>
      <c r="C7736" s="1"/>
      <c r="D7736" s="1"/>
      <c r="E7736" s="1"/>
      <c r="F7736" s="1"/>
      <c r="G7736" s="1"/>
      <c r="H7736" s="1"/>
      <c r="I7736" s="1"/>
      <c r="J7736" s="1"/>
      <c r="K7736" s="27"/>
      <c r="L7736" s="27"/>
      <c r="M7736" s="1"/>
      <c r="N7736" s="92"/>
      <c r="O7736" s="1"/>
    </row>
    <row r="7737" spans="1:15" ht="16.5" customHeight="1">
      <c r="A7737" s="43"/>
      <c r="B7737" s="1"/>
      <c r="C7737" s="1"/>
      <c r="D7737" s="1"/>
      <c r="E7737" s="1"/>
      <c r="F7737" s="1"/>
      <c r="G7737" s="1"/>
      <c r="H7737" s="1"/>
      <c r="I7737" s="1"/>
      <c r="J7737" s="1"/>
      <c r="K7737" s="27"/>
      <c r="L7737" s="27"/>
      <c r="M7737" s="1"/>
      <c r="N7737" s="92"/>
      <c r="O7737" s="1"/>
    </row>
    <row r="7738" spans="1:15" ht="16.5" customHeight="1">
      <c r="A7738" s="43"/>
      <c r="B7738" s="1"/>
      <c r="C7738" s="1"/>
      <c r="D7738" s="1"/>
      <c r="E7738" s="1"/>
      <c r="F7738" s="1"/>
      <c r="G7738" s="1"/>
      <c r="H7738" s="1"/>
      <c r="I7738" s="1"/>
      <c r="J7738" s="1"/>
      <c r="K7738" s="27"/>
      <c r="L7738" s="27"/>
      <c r="M7738" s="1"/>
      <c r="N7738" s="92"/>
      <c r="O7738" s="1"/>
    </row>
    <row r="7739" spans="1:15" ht="16.5" customHeight="1">
      <c r="A7739" s="43"/>
      <c r="B7739" s="1"/>
      <c r="C7739" s="1"/>
      <c r="D7739" s="1"/>
      <c r="E7739" s="1"/>
      <c r="F7739" s="1"/>
      <c r="G7739" s="1"/>
      <c r="H7739" s="1"/>
      <c r="I7739" s="1"/>
      <c r="J7739" s="1"/>
      <c r="K7739" s="27"/>
      <c r="L7739" s="27"/>
      <c r="M7739" s="1"/>
      <c r="N7739" s="92"/>
      <c r="O7739" s="1"/>
    </row>
    <row r="7740" spans="1:15" ht="16.5" customHeight="1">
      <c r="A7740" s="43"/>
      <c r="B7740" s="1"/>
      <c r="C7740" s="1"/>
      <c r="D7740" s="1"/>
      <c r="E7740" s="1"/>
      <c r="F7740" s="1"/>
      <c r="G7740" s="1"/>
      <c r="H7740" s="1"/>
      <c r="I7740" s="1"/>
      <c r="J7740" s="1"/>
      <c r="K7740" s="27"/>
      <c r="L7740" s="27"/>
      <c r="M7740" s="1"/>
      <c r="N7740" s="92"/>
      <c r="O7740" s="1"/>
    </row>
    <row r="7741" spans="1:15" ht="16.5" customHeight="1">
      <c r="A7741" s="43"/>
      <c r="B7741" s="1"/>
      <c r="C7741" s="1"/>
      <c r="D7741" s="1"/>
      <c r="E7741" s="1"/>
      <c r="F7741" s="1"/>
      <c r="G7741" s="1"/>
      <c r="H7741" s="1"/>
      <c r="I7741" s="1"/>
      <c r="J7741" s="1"/>
      <c r="K7741" s="27"/>
      <c r="L7741" s="27"/>
      <c r="M7741" s="1"/>
      <c r="N7741" s="92"/>
      <c r="O7741" s="1"/>
    </row>
    <row r="7742" spans="1:15" ht="16.5" customHeight="1">
      <c r="A7742" s="43"/>
      <c r="B7742" s="1"/>
      <c r="C7742" s="1"/>
      <c r="D7742" s="1"/>
      <c r="E7742" s="1"/>
      <c r="F7742" s="1"/>
      <c r="G7742" s="1"/>
      <c r="H7742" s="1"/>
      <c r="I7742" s="1"/>
      <c r="J7742" s="1"/>
      <c r="K7742" s="27"/>
      <c r="L7742" s="27"/>
      <c r="M7742" s="1"/>
      <c r="N7742" s="92"/>
      <c r="O7742" s="1"/>
    </row>
    <row r="7743" spans="1:15" ht="16.5" customHeight="1">
      <c r="A7743" s="43"/>
      <c r="B7743" s="1"/>
      <c r="C7743" s="1"/>
      <c r="D7743" s="1"/>
      <c r="E7743" s="1"/>
      <c r="F7743" s="1"/>
      <c r="G7743" s="1"/>
      <c r="H7743" s="1"/>
      <c r="I7743" s="1"/>
      <c r="J7743" s="1"/>
      <c r="K7743" s="27"/>
      <c r="L7743" s="27"/>
      <c r="M7743" s="1"/>
      <c r="N7743" s="92"/>
      <c r="O7743" s="1"/>
    </row>
    <row r="7744" spans="1:15" ht="16.5" customHeight="1">
      <c r="A7744" s="43"/>
      <c r="B7744" s="1"/>
      <c r="C7744" s="1"/>
      <c r="D7744" s="1"/>
      <c r="E7744" s="1"/>
      <c r="F7744" s="1"/>
      <c r="G7744" s="1"/>
      <c r="H7744" s="1"/>
      <c r="I7744" s="1"/>
      <c r="J7744" s="1"/>
      <c r="K7744" s="27"/>
      <c r="L7744" s="27"/>
      <c r="M7744" s="1"/>
      <c r="N7744" s="92"/>
      <c r="O7744" s="1"/>
    </row>
    <row r="7745" spans="1:15" ht="16.5" customHeight="1">
      <c r="A7745" s="43"/>
      <c r="B7745" s="1"/>
      <c r="C7745" s="1"/>
      <c r="D7745" s="1"/>
      <c r="E7745" s="1"/>
      <c r="F7745" s="1"/>
      <c r="G7745" s="1"/>
      <c r="H7745" s="1"/>
      <c r="I7745" s="1"/>
      <c r="J7745" s="1"/>
      <c r="K7745" s="27"/>
      <c r="L7745" s="27"/>
      <c r="M7745" s="1"/>
      <c r="N7745" s="92"/>
      <c r="O7745" s="1"/>
    </row>
    <row r="7746" spans="1:15" ht="16.5" customHeight="1">
      <c r="A7746" s="43"/>
      <c r="B7746" s="1"/>
      <c r="C7746" s="1"/>
      <c r="D7746" s="1"/>
      <c r="E7746" s="1"/>
      <c r="F7746" s="1"/>
      <c r="G7746" s="1"/>
      <c r="H7746" s="1"/>
      <c r="I7746" s="1"/>
      <c r="J7746" s="1"/>
      <c r="K7746" s="27"/>
      <c r="L7746" s="27"/>
      <c r="M7746" s="1"/>
      <c r="N7746" s="92"/>
      <c r="O7746" s="1"/>
    </row>
    <row r="7747" spans="1:15" ht="16.5" customHeight="1">
      <c r="A7747" s="43"/>
      <c r="B7747" s="1"/>
      <c r="C7747" s="1"/>
      <c r="D7747" s="1"/>
      <c r="E7747" s="1"/>
      <c r="F7747" s="1"/>
      <c r="G7747" s="1"/>
      <c r="H7747" s="1"/>
      <c r="I7747" s="1"/>
      <c r="J7747" s="1"/>
      <c r="K7747" s="27"/>
      <c r="L7747" s="27"/>
      <c r="M7747" s="1"/>
      <c r="N7747" s="92"/>
      <c r="O7747" s="1"/>
    </row>
    <row r="7748" spans="1:15" ht="16.5" customHeight="1">
      <c r="A7748" s="43"/>
      <c r="B7748" s="1"/>
      <c r="C7748" s="1"/>
      <c r="D7748" s="1"/>
      <c r="E7748" s="1"/>
      <c r="F7748" s="1"/>
      <c r="G7748" s="1"/>
      <c r="H7748" s="1"/>
      <c r="I7748" s="1"/>
      <c r="J7748" s="1"/>
      <c r="K7748" s="27"/>
      <c r="L7748" s="27"/>
      <c r="M7748" s="1"/>
      <c r="N7748" s="92"/>
      <c r="O7748" s="1"/>
    </row>
    <row r="7749" spans="1:15" ht="16.5" customHeight="1">
      <c r="A7749" s="43"/>
      <c r="B7749" s="1"/>
      <c r="C7749" s="1"/>
      <c r="D7749" s="1"/>
      <c r="E7749" s="1"/>
      <c r="F7749" s="1"/>
      <c r="G7749" s="1"/>
      <c r="H7749" s="1"/>
      <c r="I7749" s="1"/>
      <c r="J7749" s="1"/>
      <c r="K7749" s="27"/>
      <c r="L7749" s="27"/>
      <c r="M7749" s="1"/>
      <c r="N7749" s="92"/>
      <c r="O7749" s="1"/>
    </row>
    <row r="7750" spans="1:15" ht="16.5" customHeight="1">
      <c r="A7750" s="43"/>
      <c r="B7750" s="1"/>
      <c r="C7750" s="1"/>
      <c r="D7750" s="1"/>
      <c r="E7750" s="1"/>
      <c r="F7750" s="1"/>
      <c r="G7750" s="1"/>
      <c r="H7750" s="1"/>
      <c r="I7750" s="1"/>
      <c r="J7750" s="1"/>
      <c r="K7750" s="27"/>
      <c r="L7750" s="27"/>
      <c r="M7750" s="1"/>
      <c r="N7750" s="92"/>
      <c r="O7750" s="1"/>
    </row>
    <row r="7751" spans="1:15" ht="16.5" customHeight="1">
      <c r="A7751" s="43"/>
      <c r="B7751" s="1"/>
      <c r="C7751" s="1"/>
      <c r="D7751" s="1"/>
      <c r="E7751" s="1"/>
      <c r="F7751" s="1"/>
      <c r="G7751" s="1"/>
      <c r="H7751" s="1"/>
      <c r="I7751" s="1"/>
      <c r="J7751" s="1"/>
      <c r="K7751" s="27"/>
      <c r="L7751" s="27"/>
      <c r="M7751" s="1"/>
      <c r="N7751" s="92"/>
      <c r="O7751" s="1"/>
    </row>
    <row r="7752" spans="1:15" ht="16.5" customHeight="1">
      <c r="A7752" s="43"/>
      <c r="B7752" s="1"/>
      <c r="C7752" s="1"/>
      <c r="D7752" s="1"/>
      <c r="E7752" s="1"/>
      <c r="F7752" s="1"/>
      <c r="G7752" s="1"/>
      <c r="H7752" s="1"/>
      <c r="I7752" s="1"/>
      <c r="J7752" s="1"/>
      <c r="K7752" s="27"/>
      <c r="L7752" s="27"/>
      <c r="M7752" s="1"/>
      <c r="N7752" s="92"/>
      <c r="O7752" s="1"/>
    </row>
    <row r="7753" spans="1:15" ht="16.5" customHeight="1">
      <c r="A7753" s="43"/>
      <c r="B7753" s="1"/>
      <c r="C7753" s="1"/>
      <c r="D7753" s="1"/>
      <c r="E7753" s="1"/>
      <c r="F7753" s="1"/>
      <c r="G7753" s="1"/>
      <c r="H7753" s="1"/>
      <c r="I7753" s="1"/>
      <c r="J7753" s="1"/>
      <c r="K7753" s="27"/>
      <c r="L7753" s="27"/>
      <c r="M7753" s="1"/>
      <c r="N7753" s="92"/>
      <c r="O7753" s="1"/>
    </row>
    <row r="7754" spans="1:15" ht="16.5" customHeight="1">
      <c r="A7754" s="43"/>
      <c r="B7754" s="1"/>
      <c r="C7754" s="1"/>
      <c r="D7754" s="1"/>
      <c r="E7754" s="1"/>
      <c r="F7754" s="1"/>
      <c r="G7754" s="1"/>
      <c r="H7754" s="1"/>
      <c r="I7754" s="1"/>
      <c r="J7754" s="1"/>
      <c r="K7754" s="27"/>
      <c r="L7754" s="27"/>
      <c r="M7754" s="1"/>
      <c r="N7754" s="92"/>
      <c r="O7754" s="1"/>
    </row>
    <row r="7755" spans="1:15" ht="16.5" customHeight="1">
      <c r="A7755" s="43"/>
      <c r="B7755" s="1"/>
      <c r="C7755" s="1"/>
      <c r="D7755" s="1"/>
      <c r="E7755" s="1"/>
      <c r="F7755" s="1"/>
      <c r="G7755" s="1"/>
      <c r="H7755" s="1"/>
      <c r="I7755" s="1"/>
      <c r="J7755" s="1"/>
      <c r="K7755" s="27"/>
      <c r="L7755" s="27"/>
      <c r="M7755" s="1"/>
      <c r="N7755" s="92"/>
      <c r="O7755" s="1"/>
    </row>
    <row r="7756" spans="1:15" ht="16.5" customHeight="1">
      <c r="A7756" s="43"/>
      <c r="B7756" s="1"/>
      <c r="C7756" s="1"/>
      <c r="D7756" s="1"/>
      <c r="E7756" s="1"/>
      <c r="F7756" s="1"/>
      <c r="G7756" s="1"/>
      <c r="H7756" s="1"/>
      <c r="I7756" s="1"/>
      <c r="J7756" s="1"/>
      <c r="K7756" s="27"/>
      <c r="L7756" s="27"/>
      <c r="M7756" s="1"/>
      <c r="N7756" s="92"/>
      <c r="O7756" s="1"/>
    </row>
    <row r="7757" spans="1:15" ht="16.5" customHeight="1">
      <c r="A7757" s="43"/>
      <c r="B7757" s="1"/>
      <c r="C7757" s="1"/>
      <c r="D7757" s="1"/>
      <c r="E7757" s="1"/>
      <c r="F7757" s="1"/>
      <c r="G7757" s="1"/>
      <c r="H7757" s="1"/>
      <c r="I7757" s="1"/>
      <c r="J7757" s="1"/>
      <c r="K7757" s="27"/>
      <c r="L7757" s="27"/>
      <c r="M7757" s="1"/>
      <c r="N7757" s="92"/>
      <c r="O7757" s="1"/>
    </row>
    <row r="7758" spans="1:15" ht="16.5" customHeight="1">
      <c r="A7758" s="43"/>
      <c r="B7758" s="1"/>
      <c r="C7758" s="1"/>
      <c r="D7758" s="1"/>
      <c r="E7758" s="1"/>
      <c r="F7758" s="1"/>
      <c r="G7758" s="1"/>
      <c r="H7758" s="1"/>
      <c r="I7758" s="1"/>
      <c r="J7758" s="1"/>
      <c r="K7758" s="27"/>
      <c r="L7758" s="27"/>
      <c r="M7758" s="1"/>
      <c r="N7758" s="92"/>
      <c r="O7758" s="1"/>
    </row>
    <row r="7759" spans="1:15" ht="16.5" customHeight="1">
      <c r="A7759" s="43"/>
      <c r="B7759" s="1"/>
      <c r="C7759" s="1"/>
      <c r="D7759" s="1"/>
      <c r="E7759" s="1"/>
      <c r="F7759" s="1"/>
      <c r="G7759" s="1"/>
      <c r="H7759" s="1"/>
      <c r="I7759" s="1"/>
      <c r="J7759" s="1"/>
      <c r="K7759" s="27"/>
      <c r="L7759" s="27"/>
      <c r="M7759" s="1"/>
      <c r="N7759" s="92"/>
      <c r="O7759" s="1"/>
    </row>
    <row r="7760" spans="1:15" ht="16.5" customHeight="1">
      <c r="A7760" s="43"/>
      <c r="B7760" s="1"/>
      <c r="C7760" s="1"/>
      <c r="D7760" s="1"/>
      <c r="E7760" s="1"/>
      <c r="F7760" s="1"/>
      <c r="G7760" s="1"/>
      <c r="H7760" s="1"/>
      <c r="I7760" s="1"/>
      <c r="J7760" s="1"/>
      <c r="K7760" s="27"/>
      <c r="L7760" s="27"/>
      <c r="M7760" s="1"/>
      <c r="N7760" s="92"/>
      <c r="O7760" s="1"/>
    </row>
    <row r="7761" spans="1:15" ht="16.5" customHeight="1">
      <c r="A7761" s="43"/>
      <c r="B7761" s="1"/>
      <c r="C7761" s="1"/>
      <c r="D7761" s="1"/>
      <c r="E7761" s="1"/>
      <c r="F7761" s="1"/>
      <c r="G7761" s="1"/>
      <c r="H7761" s="1"/>
      <c r="I7761" s="1"/>
      <c r="J7761" s="1"/>
      <c r="K7761" s="27"/>
      <c r="L7761" s="27"/>
      <c r="M7761" s="1"/>
      <c r="N7761" s="92"/>
      <c r="O7761" s="1"/>
    </row>
    <row r="7762" spans="1:15" ht="16.5" customHeight="1">
      <c r="A7762" s="43"/>
      <c r="B7762" s="1"/>
      <c r="C7762" s="1"/>
      <c r="D7762" s="1"/>
      <c r="E7762" s="1"/>
      <c r="F7762" s="1"/>
      <c r="G7762" s="1"/>
      <c r="H7762" s="1"/>
      <c r="I7762" s="1"/>
      <c r="J7762" s="1"/>
      <c r="K7762" s="27"/>
      <c r="L7762" s="27"/>
      <c r="M7762" s="1"/>
      <c r="N7762" s="92"/>
      <c r="O7762" s="1"/>
    </row>
    <row r="7763" spans="1:15" ht="16.5" customHeight="1">
      <c r="A7763" s="43"/>
      <c r="B7763" s="1"/>
      <c r="C7763" s="1"/>
      <c r="D7763" s="1"/>
      <c r="E7763" s="1"/>
      <c r="F7763" s="1"/>
      <c r="G7763" s="1"/>
      <c r="H7763" s="1"/>
      <c r="I7763" s="1"/>
      <c r="J7763" s="1"/>
      <c r="K7763" s="27"/>
      <c r="L7763" s="27"/>
      <c r="M7763" s="1"/>
      <c r="N7763" s="92"/>
      <c r="O7763" s="1"/>
    </row>
    <row r="7764" spans="1:15" ht="16.5" customHeight="1">
      <c r="A7764" s="43"/>
      <c r="B7764" s="1"/>
      <c r="C7764" s="1"/>
      <c r="D7764" s="1"/>
      <c r="E7764" s="1"/>
      <c r="F7764" s="1"/>
      <c r="G7764" s="1"/>
      <c r="H7764" s="1"/>
      <c r="I7764" s="1"/>
      <c r="J7764" s="1"/>
      <c r="K7764" s="27"/>
      <c r="L7764" s="27"/>
      <c r="M7764" s="1"/>
      <c r="N7764" s="92"/>
      <c r="O7764" s="1"/>
    </row>
    <row r="7765" spans="1:15" ht="16.5" customHeight="1">
      <c r="A7765" s="43"/>
      <c r="B7765" s="1"/>
      <c r="C7765" s="1"/>
      <c r="D7765" s="1"/>
      <c r="E7765" s="1"/>
      <c r="F7765" s="1"/>
      <c r="G7765" s="1"/>
      <c r="H7765" s="1"/>
      <c r="I7765" s="1"/>
      <c r="J7765" s="1"/>
      <c r="K7765" s="27"/>
      <c r="L7765" s="27"/>
      <c r="M7765" s="1"/>
      <c r="N7765" s="92"/>
      <c r="O7765" s="1"/>
    </row>
    <row r="7766" spans="1:15" ht="16.5" customHeight="1">
      <c r="A7766" s="43"/>
      <c r="B7766" s="1"/>
      <c r="C7766" s="1"/>
      <c r="D7766" s="1"/>
      <c r="E7766" s="1"/>
      <c r="F7766" s="1"/>
      <c r="G7766" s="1"/>
      <c r="H7766" s="1"/>
      <c r="I7766" s="1"/>
      <c r="J7766" s="1"/>
      <c r="K7766" s="27"/>
      <c r="L7766" s="27"/>
      <c r="M7766" s="1"/>
      <c r="N7766" s="92"/>
      <c r="O7766" s="1"/>
    </row>
    <row r="7767" spans="1:15" ht="16.5" customHeight="1">
      <c r="A7767" s="43"/>
      <c r="B7767" s="1"/>
      <c r="C7767" s="1"/>
      <c r="D7767" s="1"/>
      <c r="E7767" s="1"/>
      <c r="F7767" s="1"/>
      <c r="G7767" s="1"/>
      <c r="H7767" s="1"/>
      <c r="I7767" s="1"/>
      <c r="J7767" s="1"/>
      <c r="K7767" s="27"/>
      <c r="L7767" s="27"/>
      <c r="M7767" s="1"/>
      <c r="N7767" s="92"/>
      <c r="O7767" s="1"/>
    </row>
    <row r="7768" spans="1:15" ht="16.5" customHeight="1">
      <c r="A7768" s="43"/>
      <c r="B7768" s="1"/>
      <c r="C7768" s="1"/>
      <c r="D7768" s="1"/>
      <c r="E7768" s="1"/>
      <c r="F7768" s="1"/>
      <c r="G7768" s="1"/>
      <c r="H7768" s="1"/>
      <c r="I7768" s="1"/>
      <c r="J7768" s="1"/>
      <c r="K7768" s="27"/>
      <c r="L7768" s="27"/>
      <c r="M7768" s="1"/>
      <c r="N7768" s="92"/>
      <c r="O7768" s="1"/>
    </row>
    <row r="7769" spans="1:15" ht="16.5" customHeight="1">
      <c r="A7769" s="43"/>
      <c r="B7769" s="1"/>
      <c r="C7769" s="1"/>
      <c r="D7769" s="1"/>
      <c r="E7769" s="1"/>
      <c r="F7769" s="1"/>
      <c r="G7769" s="1"/>
      <c r="H7769" s="1"/>
      <c r="I7769" s="1"/>
      <c r="J7769" s="1"/>
      <c r="K7769" s="27"/>
      <c r="L7769" s="27"/>
      <c r="M7769" s="1"/>
      <c r="N7769" s="92"/>
      <c r="O7769" s="1"/>
    </row>
    <row r="7770" spans="1:15" ht="16.5" customHeight="1">
      <c r="A7770" s="43"/>
      <c r="B7770" s="1"/>
      <c r="C7770" s="1"/>
      <c r="D7770" s="1"/>
      <c r="E7770" s="1"/>
      <c r="F7770" s="1"/>
      <c r="G7770" s="1"/>
      <c r="H7770" s="1"/>
      <c r="I7770" s="1"/>
      <c r="J7770" s="1"/>
      <c r="K7770" s="27"/>
      <c r="L7770" s="27"/>
      <c r="M7770" s="1"/>
      <c r="N7770" s="92"/>
      <c r="O7770" s="1"/>
    </row>
    <row r="7771" spans="1:15" ht="16.5" customHeight="1">
      <c r="A7771" s="43"/>
      <c r="B7771" s="1"/>
      <c r="C7771" s="1"/>
      <c r="D7771" s="1"/>
      <c r="E7771" s="1"/>
      <c r="F7771" s="1"/>
      <c r="G7771" s="1"/>
      <c r="H7771" s="1"/>
      <c r="I7771" s="1"/>
      <c r="J7771" s="1"/>
      <c r="K7771" s="27"/>
      <c r="L7771" s="27"/>
      <c r="M7771" s="1"/>
      <c r="N7771" s="92"/>
      <c r="O7771" s="1"/>
    </row>
    <row r="7772" spans="1:15" ht="16.5" customHeight="1">
      <c r="A7772" s="43"/>
      <c r="B7772" s="1"/>
      <c r="C7772" s="1"/>
      <c r="D7772" s="1"/>
      <c r="E7772" s="1"/>
      <c r="F7772" s="1"/>
      <c r="G7772" s="1"/>
      <c r="H7772" s="1"/>
      <c r="I7772" s="1"/>
      <c r="J7772" s="1"/>
      <c r="K7772" s="27"/>
      <c r="L7772" s="27"/>
      <c r="M7772" s="1"/>
      <c r="N7772" s="92"/>
      <c r="O7772" s="1"/>
    </row>
    <row r="7773" spans="1:15" ht="16.5" customHeight="1">
      <c r="A7773" s="43"/>
      <c r="B7773" s="1"/>
      <c r="C7773" s="1"/>
      <c r="D7773" s="1"/>
      <c r="E7773" s="1"/>
      <c r="F7773" s="1"/>
      <c r="G7773" s="1"/>
      <c r="H7773" s="1"/>
      <c r="I7773" s="1"/>
      <c r="J7773" s="1"/>
      <c r="K7773" s="27"/>
      <c r="L7773" s="27"/>
      <c r="M7773" s="1"/>
      <c r="N7773" s="92"/>
      <c r="O7773" s="1"/>
    </row>
    <row r="7774" spans="1:15" ht="16.5" customHeight="1">
      <c r="A7774" s="43"/>
      <c r="B7774" s="1"/>
      <c r="C7774" s="1"/>
      <c r="D7774" s="1"/>
      <c r="E7774" s="1"/>
      <c r="F7774" s="1"/>
      <c r="G7774" s="1"/>
      <c r="H7774" s="1"/>
      <c r="I7774" s="1"/>
      <c r="J7774" s="1"/>
      <c r="K7774" s="27"/>
      <c r="L7774" s="27"/>
      <c r="M7774" s="1"/>
      <c r="N7774" s="92"/>
      <c r="O7774" s="1"/>
    </row>
    <row r="7775" spans="1:15" ht="16.5" customHeight="1">
      <c r="A7775" s="43"/>
      <c r="B7775" s="1"/>
      <c r="C7775" s="1"/>
      <c r="D7775" s="1"/>
      <c r="E7775" s="1"/>
      <c r="F7775" s="1"/>
      <c r="G7775" s="1"/>
      <c r="H7775" s="1"/>
      <c r="I7775" s="1"/>
      <c r="J7775" s="1"/>
      <c r="K7775" s="27"/>
      <c r="L7775" s="27"/>
      <c r="M7775" s="1"/>
      <c r="N7775" s="92"/>
      <c r="O7775" s="1"/>
    </row>
    <row r="7776" spans="1:15" ht="16.5" customHeight="1">
      <c r="A7776" s="43"/>
      <c r="B7776" s="1"/>
      <c r="C7776" s="1"/>
      <c r="D7776" s="1"/>
      <c r="E7776" s="1"/>
      <c r="F7776" s="1"/>
      <c r="G7776" s="1"/>
      <c r="H7776" s="1"/>
      <c r="I7776" s="1"/>
      <c r="J7776" s="1"/>
      <c r="K7776" s="27"/>
      <c r="L7776" s="27"/>
      <c r="M7776" s="1"/>
      <c r="N7776" s="92"/>
      <c r="O7776" s="1"/>
    </row>
    <row r="7777" spans="1:15" ht="16.5" customHeight="1">
      <c r="A7777" s="43"/>
      <c r="B7777" s="1"/>
      <c r="C7777" s="1"/>
      <c r="D7777" s="1"/>
      <c r="E7777" s="1"/>
      <c r="F7777" s="1"/>
      <c r="G7777" s="1"/>
      <c r="H7777" s="1"/>
      <c r="I7777" s="1"/>
      <c r="J7777" s="1"/>
      <c r="K7777" s="27"/>
      <c r="L7777" s="27"/>
      <c r="M7777" s="1"/>
      <c r="N7777" s="92"/>
      <c r="O7777" s="1"/>
    </row>
    <row r="7778" spans="1:15" ht="16.5" customHeight="1">
      <c r="A7778" s="43"/>
      <c r="B7778" s="1"/>
      <c r="C7778" s="1"/>
      <c r="D7778" s="1"/>
      <c r="E7778" s="1"/>
      <c r="F7778" s="1"/>
      <c r="G7778" s="1"/>
      <c r="H7778" s="1"/>
      <c r="I7778" s="1"/>
      <c r="J7778" s="1"/>
      <c r="K7778" s="27"/>
      <c r="L7778" s="27"/>
      <c r="M7778" s="1"/>
      <c r="N7778" s="92"/>
      <c r="O7778" s="1"/>
    </row>
    <row r="7779" spans="1:15" ht="16.5" customHeight="1">
      <c r="A7779" s="43"/>
      <c r="B7779" s="1"/>
      <c r="C7779" s="1"/>
      <c r="D7779" s="1"/>
      <c r="E7779" s="1"/>
      <c r="F7779" s="1"/>
      <c r="G7779" s="1"/>
      <c r="H7779" s="1"/>
      <c r="I7779" s="1"/>
      <c r="J7779" s="1"/>
      <c r="K7779" s="27"/>
      <c r="L7779" s="27"/>
      <c r="M7779" s="1"/>
      <c r="N7779" s="92"/>
      <c r="O7779" s="1"/>
    </row>
    <row r="7780" spans="1:15" ht="16.5" customHeight="1">
      <c r="A7780" s="43"/>
      <c r="B7780" s="1"/>
      <c r="C7780" s="1"/>
      <c r="D7780" s="1"/>
      <c r="E7780" s="1"/>
      <c r="F7780" s="1"/>
      <c r="G7780" s="1"/>
      <c r="H7780" s="1"/>
      <c r="I7780" s="1"/>
      <c r="J7780" s="1"/>
      <c r="K7780" s="27"/>
      <c r="L7780" s="27"/>
      <c r="M7780" s="1"/>
      <c r="N7780" s="92"/>
      <c r="O7780" s="1"/>
    </row>
    <row r="7781" spans="1:15" ht="16.5" customHeight="1">
      <c r="A7781" s="43"/>
      <c r="B7781" s="1"/>
      <c r="C7781" s="1"/>
      <c r="D7781" s="1"/>
      <c r="E7781" s="1"/>
      <c r="F7781" s="1"/>
      <c r="G7781" s="1"/>
      <c r="H7781" s="1"/>
      <c r="I7781" s="1"/>
      <c r="J7781" s="1"/>
      <c r="K7781" s="27"/>
      <c r="L7781" s="27"/>
      <c r="M7781" s="1"/>
      <c r="N7781" s="92"/>
      <c r="O7781" s="1"/>
    </row>
    <row r="7782" spans="1:15" ht="16.5" customHeight="1">
      <c r="A7782" s="43"/>
      <c r="B7782" s="1"/>
      <c r="C7782" s="1"/>
      <c r="D7782" s="1"/>
      <c r="E7782" s="1"/>
      <c r="F7782" s="1"/>
      <c r="G7782" s="1"/>
      <c r="H7782" s="1"/>
      <c r="I7782" s="1"/>
      <c r="J7782" s="1"/>
      <c r="K7782" s="27"/>
      <c r="L7782" s="27"/>
      <c r="M7782" s="1"/>
      <c r="N7782" s="92"/>
      <c r="O7782" s="1"/>
    </row>
    <row r="7783" spans="1:15" ht="16.5" customHeight="1">
      <c r="A7783" s="43"/>
      <c r="B7783" s="1"/>
      <c r="C7783" s="1"/>
      <c r="D7783" s="1"/>
      <c r="E7783" s="1"/>
      <c r="F7783" s="1"/>
      <c r="G7783" s="1"/>
      <c r="H7783" s="1"/>
      <c r="I7783" s="1"/>
      <c r="J7783" s="1"/>
      <c r="K7783" s="27"/>
      <c r="L7783" s="27"/>
      <c r="M7783" s="1"/>
      <c r="N7783" s="92"/>
      <c r="O7783" s="1"/>
    </row>
    <row r="7784" spans="1:15" ht="16.5" customHeight="1">
      <c r="A7784" s="43"/>
      <c r="B7784" s="1"/>
      <c r="C7784" s="1"/>
      <c r="D7784" s="1"/>
      <c r="E7784" s="1"/>
      <c r="F7784" s="1"/>
      <c r="G7784" s="1"/>
      <c r="H7784" s="1"/>
      <c r="I7784" s="1"/>
      <c r="J7784" s="1"/>
      <c r="K7784" s="27"/>
      <c r="L7784" s="27"/>
      <c r="M7784" s="1"/>
      <c r="N7784" s="92"/>
      <c r="O7784" s="1"/>
    </row>
    <row r="7785" spans="1:15" ht="16.5" customHeight="1">
      <c r="A7785" s="43"/>
      <c r="B7785" s="1"/>
      <c r="C7785" s="1"/>
      <c r="D7785" s="1"/>
      <c r="E7785" s="1"/>
      <c r="F7785" s="1"/>
      <c r="G7785" s="1"/>
      <c r="H7785" s="1"/>
      <c r="I7785" s="1"/>
      <c r="J7785" s="1"/>
      <c r="K7785" s="27"/>
      <c r="L7785" s="27"/>
      <c r="M7785" s="1"/>
      <c r="N7785" s="92"/>
      <c r="O7785" s="1"/>
    </row>
    <row r="7786" spans="1:15" ht="16.5" customHeight="1">
      <c r="A7786" s="43"/>
      <c r="B7786" s="1"/>
      <c r="C7786" s="1"/>
      <c r="D7786" s="1"/>
      <c r="E7786" s="1"/>
      <c r="F7786" s="1"/>
      <c r="G7786" s="1"/>
      <c r="H7786" s="1"/>
      <c r="I7786" s="1"/>
      <c r="J7786" s="1"/>
      <c r="K7786" s="27"/>
      <c r="L7786" s="27"/>
      <c r="M7786" s="1"/>
      <c r="N7786" s="92"/>
      <c r="O7786" s="1"/>
    </row>
    <row r="7787" spans="1:15" ht="16.5" customHeight="1">
      <c r="A7787" s="43"/>
      <c r="B7787" s="1"/>
      <c r="C7787" s="1"/>
      <c r="D7787" s="1"/>
      <c r="E7787" s="1"/>
      <c r="F7787" s="1"/>
      <c r="G7787" s="1"/>
      <c r="H7787" s="1"/>
      <c r="I7787" s="1"/>
      <c r="J7787" s="1"/>
      <c r="K7787" s="27"/>
      <c r="L7787" s="27"/>
      <c r="M7787" s="1"/>
      <c r="N7787" s="92"/>
      <c r="O7787" s="1"/>
    </row>
    <row r="7788" spans="1:15" ht="16.5" customHeight="1">
      <c r="A7788" s="43"/>
      <c r="B7788" s="1"/>
      <c r="C7788" s="1"/>
      <c r="D7788" s="1"/>
      <c r="E7788" s="1"/>
      <c r="F7788" s="1"/>
      <c r="G7788" s="1"/>
      <c r="H7788" s="1"/>
      <c r="I7788" s="1"/>
      <c r="J7788" s="1"/>
      <c r="K7788" s="27"/>
      <c r="L7788" s="27"/>
      <c r="M7788" s="1"/>
      <c r="N7788" s="92"/>
      <c r="O7788" s="1"/>
    </row>
    <row r="7789" spans="1:15" ht="16.5" customHeight="1">
      <c r="A7789" s="43"/>
      <c r="B7789" s="1"/>
      <c r="C7789" s="1"/>
      <c r="D7789" s="1"/>
      <c r="E7789" s="1"/>
      <c r="F7789" s="1"/>
      <c r="G7789" s="1"/>
      <c r="H7789" s="1"/>
      <c r="I7789" s="1"/>
      <c r="J7789" s="1"/>
      <c r="K7789" s="27"/>
      <c r="L7789" s="27"/>
      <c r="M7789" s="1"/>
      <c r="N7789" s="92"/>
      <c r="O7789" s="1"/>
    </row>
    <row r="7790" spans="1:15" ht="16.5" customHeight="1">
      <c r="A7790" s="43"/>
      <c r="B7790" s="1"/>
      <c r="C7790" s="1"/>
      <c r="D7790" s="1"/>
      <c r="E7790" s="1"/>
      <c r="F7790" s="1"/>
      <c r="G7790" s="1"/>
      <c r="H7790" s="1"/>
      <c r="I7790" s="1"/>
      <c r="J7790" s="1"/>
      <c r="K7790" s="27"/>
      <c r="L7790" s="27"/>
      <c r="M7790" s="1"/>
      <c r="N7790" s="92"/>
      <c r="O7790" s="1"/>
    </row>
    <row r="7791" spans="1:15" ht="16.5" customHeight="1">
      <c r="A7791" s="43"/>
      <c r="B7791" s="1"/>
      <c r="C7791" s="1"/>
      <c r="D7791" s="1"/>
      <c r="E7791" s="1"/>
      <c r="F7791" s="1"/>
      <c r="G7791" s="1"/>
      <c r="H7791" s="1"/>
      <c r="I7791" s="1"/>
      <c r="J7791" s="1"/>
      <c r="K7791" s="27"/>
      <c r="L7791" s="27"/>
      <c r="M7791" s="1"/>
      <c r="N7791" s="92"/>
      <c r="O7791" s="1"/>
    </row>
    <row r="7792" spans="1:15" ht="16.5" customHeight="1">
      <c r="A7792" s="43"/>
      <c r="B7792" s="1"/>
      <c r="C7792" s="1"/>
      <c r="D7792" s="1"/>
      <c r="E7792" s="1"/>
      <c r="F7792" s="1"/>
      <c r="G7792" s="1"/>
      <c r="H7792" s="1"/>
      <c r="I7792" s="1"/>
      <c r="J7792" s="1"/>
      <c r="K7792" s="27"/>
      <c r="L7792" s="27"/>
      <c r="M7792" s="1"/>
      <c r="N7792" s="92"/>
      <c r="O7792" s="1"/>
    </row>
    <row r="7793" spans="1:15" ht="16.5" customHeight="1">
      <c r="A7793" s="43"/>
      <c r="B7793" s="1"/>
      <c r="C7793" s="1"/>
      <c r="D7793" s="1"/>
      <c r="E7793" s="1"/>
      <c r="F7793" s="1"/>
      <c r="G7793" s="1"/>
      <c r="H7793" s="1"/>
      <c r="I7793" s="1"/>
      <c r="J7793" s="1"/>
      <c r="K7793" s="27"/>
      <c r="L7793" s="27"/>
      <c r="M7793" s="1"/>
      <c r="N7793" s="92"/>
      <c r="O7793" s="1"/>
    </row>
    <row r="7794" spans="1:15" ht="16.5" customHeight="1">
      <c r="A7794" s="43"/>
      <c r="B7794" s="1"/>
      <c r="C7794" s="1"/>
      <c r="D7794" s="1"/>
      <c r="E7794" s="1"/>
      <c r="F7794" s="1"/>
      <c r="G7794" s="1"/>
      <c r="H7794" s="1"/>
      <c r="I7794" s="1"/>
      <c r="J7794" s="1"/>
      <c r="K7794" s="27"/>
      <c r="L7794" s="27"/>
      <c r="M7794" s="1"/>
      <c r="N7794" s="92"/>
      <c r="O7794" s="1"/>
    </row>
    <row r="7795" spans="1:15" ht="16.5" customHeight="1">
      <c r="A7795" s="43"/>
      <c r="B7795" s="1"/>
      <c r="C7795" s="1"/>
      <c r="D7795" s="1"/>
      <c r="E7795" s="1"/>
      <c r="F7795" s="1"/>
      <c r="G7795" s="1"/>
      <c r="H7795" s="1"/>
      <c r="I7795" s="1"/>
      <c r="J7795" s="1"/>
      <c r="K7795" s="27"/>
      <c r="L7795" s="27"/>
      <c r="M7795" s="1"/>
      <c r="N7795" s="92"/>
      <c r="O7795" s="1"/>
    </row>
    <row r="7796" spans="1:15" ht="16.5" customHeight="1">
      <c r="A7796" s="43"/>
      <c r="B7796" s="1"/>
      <c r="C7796" s="1"/>
      <c r="D7796" s="1"/>
      <c r="E7796" s="1"/>
      <c r="F7796" s="1"/>
      <c r="G7796" s="1"/>
      <c r="H7796" s="1"/>
      <c r="I7796" s="1"/>
      <c r="J7796" s="1"/>
      <c r="K7796" s="27"/>
      <c r="L7796" s="27"/>
      <c r="M7796" s="1"/>
      <c r="N7796" s="92"/>
      <c r="O7796" s="1"/>
    </row>
    <row r="7797" spans="1:15" ht="16.5" customHeight="1">
      <c r="A7797" s="43"/>
      <c r="B7797" s="1"/>
      <c r="C7797" s="1"/>
      <c r="D7797" s="1"/>
      <c r="E7797" s="1"/>
      <c r="F7797" s="1"/>
      <c r="G7797" s="1"/>
      <c r="H7797" s="1"/>
      <c r="I7797" s="1"/>
      <c r="J7797" s="1"/>
      <c r="K7797" s="27"/>
      <c r="L7797" s="27"/>
      <c r="M7797" s="1"/>
      <c r="N7797" s="92"/>
      <c r="O7797" s="1"/>
    </row>
    <row r="7798" spans="1:15" ht="16.5" customHeight="1">
      <c r="A7798" s="43"/>
      <c r="B7798" s="1"/>
      <c r="C7798" s="1"/>
      <c r="D7798" s="1"/>
      <c r="E7798" s="1"/>
      <c r="F7798" s="1"/>
      <c r="G7798" s="1"/>
      <c r="H7798" s="1"/>
      <c r="I7798" s="1"/>
      <c r="J7798" s="1"/>
      <c r="K7798" s="27"/>
      <c r="L7798" s="27"/>
      <c r="M7798" s="1"/>
      <c r="N7798" s="92"/>
      <c r="O7798" s="1"/>
    </row>
    <row r="7799" spans="1:15" ht="16.5" customHeight="1">
      <c r="A7799" s="43"/>
      <c r="B7799" s="1"/>
      <c r="C7799" s="1"/>
      <c r="D7799" s="1"/>
      <c r="E7799" s="1"/>
      <c r="F7799" s="1"/>
      <c r="G7799" s="1"/>
      <c r="H7799" s="1"/>
      <c r="I7799" s="1"/>
      <c r="J7799" s="1"/>
      <c r="K7799" s="27"/>
      <c r="L7799" s="27"/>
      <c r="M7799" s="1"/>
      <c r="N7799" s="92"/>
      <c r="O7799" s="1"/>
    </row>
    <row r="7800" spans="1:15" ht="16.5" customHeight="1">
      <c r="A7800" s="43"/>
      <c r="B7800" s="1"/>
      <c r="C7800" s="1"/>
      <c r="D7800" s="1"/>
      <c r="E7800" s="1"/>
      <c r="F7800" s="1"/>
      <c r="G7800" s="1"/>
      <c r="H7800" s="1"/>
      <c r="I7800" s="1"/>
      <c r="J7800" s="1"/>
      <c r="K7800" s="27"/>
      <c r="L7800" s="27"/>
      <c r="M7800" s="1"/>
      <c r="N7800" s="92"/>
      <c r="O7800" s="1"/>
    </row>
    <row r="7801" spans="1:15" ht="16.5" customHeight="1">
      <c r="A7801" s="43"/>
      <c r="B7801" s="1"/>
      <c r="C7801" s="1"/>
      <c r="D7801" s="1"/>
      <c r="E7801" s="1"/>
      <c r="F7801" s="1"/>
      <c r="G7801" s="1"/>
      <c r="H7801" s="1"/>
      <c r="I7801" s="1"/>
      <c r="J7801" s="1"/>
      <c r="K7801" s="27"/>
      <c r="L7801" s="27"/>
      <c r="M7801" s="1"/>
      <c r="N7801" s="92"/>
      <c r="O7801" s="1"/>
    </row>
    <row r="7802" spans="1:15" ht="16.5" customHeight="1">
      <c r="A7802" s="43"/>
      <c r="B7802" s="1"/>
      <c r="C7802" s="1"/>
      <c r="D7802" s="1"/>
      <c r="E7802" s="1"/>
      <c r="F7802" s="1"/>
      <c r="G7802" s="1"/>
      <c r="H7802" s="1"/>
      <c r="I7802" s="1"/>
      <c r="J7802" s="1"/>
      <c r="K7802" s="27"/>
      <c r="L7802" s="27"/>
      <c r="M7802" s="1"/>
      <c r="N7802" s="92"/>
      <c r="O7802" s="1"/>
    </row>
    <row r="7803" spans="1:15" ht="16.5" customHeight="1">
      <c r="A7803" s="43"/>
      <c r="B7803" s="1"/>
      <c r="C7803" s="1"/>
      <c r="D7803" s="1"/>
      <c r="E7803" s="1"/>
      <c r="F7803" s="1"/>
      <c r="G7803" s="1"/>
      <c r="H7803" s="1"/>
      <c r="I7803" s="1"/>
      <c r="J7803" s="1"/>
      <c r="K7803" s="27"/>
      <c r="L7803" s="27"/>
      <c r="M7803" s="1"/>
      <c r="N7803" s="92"/>
      <c r="O7803" s="1"/>
    </row>
    <row r="7804" spans="1:15" ht="16.5" customHeight="1">
      <c r="A7804" s="43"/>
      <c r="B7804" s="1"/>
      <c r="C7804" s="1"/>
      <c r="D7804" s="1"/>
      <c r="E7804" s="1"/>
      <c r="F7804" s="1"/>
      <c r="G7804" s="1"/>
      <c r="H7804" s="1"/>
      <c r="I7804" s="1"/>
      <c r="J7804" s="1"/>
      <c r="K7804" s="27"/>
      <c r="L7804" s="27"/>
      <c r="M7804" s="1"/>
      <c r="N7804" s="92"/>
      <c r="O7804" s="1"/>
    </row>
    <row r="7805" spans="1:15" ht="16.5" customHeight="1">
      <c r="A7805" s="43"/>
      <c r="B7805" s="1"/>
      <c r="C7805" s="1"/>
      <c r="D7805" s="1"/>
      <c r="E7805" s="1"/>
      <c r="F7805" s="1"/>
      <c r="G7805" s="1"/>
      <c r="H7805" s="1"/>
      <c r="I7805" s="1"/>
      <c r="J7805" s="1"/>
      <c r="K7805" s="27"/>
      <c r="L7805" s="27"/>
      <c r="M7805" s="1"/>
      <c r="N7805" s="92"/>
      <c r="O7805" s="1"/>
    </row>
    <row r="7806" spans="1:15" ht="16.5" customHeight="1">
      <c r="A7806" s="43"/>
      <c r="B7806" s="1"/>
      <c r="C7806" s="1"/>
      <c r="D7806" s="1"/>
      <c r="E7806" s="1"/>
      <c r="F7806" s="1"/>
      <c r="G7806" s="1"/>
      <c r="H7806" s="1"/>
      <c r="I7806" s="1"/>
      <c r="J7806" s="1"/>
      <c r="K7806" s="27"/>
      <c r="L7806" s="27"/>
      <c r="M7806" s="1"/>
      <c r="N7806" s="92"/>
      <c r="O7806" s="1"/>
    </row>
    <row r="7807" spans="1:15" ht="16.5" customHeight="1">
      <c r="A7807" s="43"/>
      <c r="B7807" s="1"/>
      <c r="C7807" s="1"/>
      <c r="D7807" s="1"/>
      <c r="E7807" s="1"/>
      <c r="F7807" s="1"/>
      <c r="G7807" s="1"/>
      <c r="H7807" s="1"/>
      <c r="I7807" s="1"/>
      <c r="J7807" s="1"/>
      <c r="K7807" s="27"/>
      <c r="L7807" s="27"/>
      <c r="M7807" s="1"/>
      <c r="N7807" s="92"/>
      <c r="O7807" s="1"/>
    </row>
    <row r="7808" spans="1:15" ht="16.5" customHeight="1">
      <c r="A7808" s="43"/>
      <c r="B7808" s="1"/>
      <c r="C7808" s="1"/>
      <c r="D7808" s="1"/>
      <c r="E7808" s="1"/>
      <c r="F7808" s="1"/>
      <c r="G7808" s="1"/>
      <c r="H7808" s="1"/>
      <c r="I7808" s="1"/>
      <c r="J7808" s="1"/>
      <c r="K7808" s="27"/>
      <c r="L7808" s="27"/>
      <c r="M7808" s="1"/>
      <c r="N7808" s="92"/>
      <c r="O7808" s="1"/>
    </row>
    <row r="7809" spans="1:15" ht="16.5" customHeight="1">
      <c r="A7809" s="43"/>
      <c r="B7809" s="1"/>
      <c r="C7809" s="1"/>
      <c r="D7809" s="1"/>
      <c r="E7809" s="1"/>
      <c r="F7809" s="1"/>
      <c r="G7809" s="1"/>
      <c r="H7809" s="1"/>
      <c r="I7809" s="1"/>
      <c r="J7809" s="1"/>
      <c r="K7809" s="27"/>
      <c r="L7809" s="27"/>
      <c r="M7809" s="1"/>
      <c r="N7809" s="92"/>
      <c r="O7809" s="1"/>
    </row>
    <row r="7810" spans="1:15" ht="16.5" customHeight="1">
      <c r="A7810" s="43"/>
      <c r="B7810" s="1"/>
      <c r="C7810" s="1"/>
      <c r="D7810" s="1"/>
      <c r="E7810" s="1"/>
      <c r="F7810" s="1"/>
      <c r="G7810" s="1"/>
      <c r="H7810" s="1"/>
      <c r="I7810" s="1"/>
      <c r="J7810" s="1"/>
      <c r="K7810" s="27"/>
      <c r="L7810" s="27"/>
      <c r="M7810" s="1"/>
      <c r="N7810" s="92"/>
      <c r="O7810" s="1"/>
    </row>
    <row r="7811" spans="1:15" ht="16.5" customHeight="1">
      <c r="A7811" s="43"/>
      <c r="B7811" s="1"/>
      <c r="C7811" s="1"/>
      <c r="D7811" s="1"/>
      <c r="E7811" s="1"/>
      <c r="F7811" s="1"/>
      <c r="G7811" s="1"/>
      <c r="H7811" s="1"/>
      <c r="I7811" s="1"/>
      <c r="J7811" s="1"/>
      <c r="K7811" s="27"/>
      <c r="L7811" s="27"/>
      <c r="M7811" s="1"/>
      <c r="N7811" s="92"/>
      <c r="O7811" s="1"/>
    </row>
    <row r="7812" spans="1:15" ht="16.5" customHeight="1">
      <c r="A7812" s="43"/>
      <c r="B7812" s="1"/>
      <c r="C7812" s="1"/>
      <c r="D7812" s="1"/>
      <c r="E7812" s="1"/>
      <c r="F7812" s="1"/>
      <c r="G7812" s="1"/>
      <c r="H7812" s="1"/>
      <c r="I7812" s="1"/>
      <c r="J7812" s="1"/>
      <c r="K7812" s="27"/>
      <c r="L7812" s="27"/>
      <c r="M7812" s="1"/>
      <c r="N7812" s="92"/>
      <c r="O7812" s="1"/>
    </row>
    <row r="7813" spans="1:15" ht="16.5" customHeight="1">
      <c r="A7813" s="43"/>
      <c r="B7813" s="1"/>
      <c r="C7813" s="1"/>
      <c r="D7813" s="1"/>
      <c r="E7813" s="1"/>
      <c r="F7813" s="1"/>
      <c r="G7813" s="1"/>
      <c r="H7813" s="1"/>
      <c r="I7813" s="1"/>
      <c r="J7813" s="1"/>
      <c r="K7813" s="27"/>
      <c r="L7813" s="27"/>
      <c r="M7813" s="1"/>
      <c r="N7813" s="92"/>
      <c r="O7813" s="1"/>
    </row>
    <row r="7814" spans="1:15" ht="16.5" customHeight="1">
      <c r="A7814" s="43"/>
      <c r="B7814" s="1"/>
      <c r="C7814" s="1"/>
      <c r="D7814" s="1"/>
      <c r="E7814" s="1"/>
      <c r="F7814" s="1"/>
      <c r="G7814" s="1"/>
      <c r="H7814" s="1"/>
      <c r="I7814" s="1"/>
      <c r="J7814" s="1"/>
      <c r="K7814" s="27"/>
      <c r="L7814" s="27"/>
      <c r="M7814" s="1"/>
      <c r="N7814" s="92"/>
      <c r="O7814" s="1"/>
    </row>
    <row r="7815" spans="1:15" ht="16.5" customHeight="1">
      <c r="A7815" s="43"/>
      <c r="B7815" s="1"/>
      <c r="C7815" s="1"/>
      <c r="D7815" s="1"/>
      <c r="E7815" s="1"/>
      <c r="F7815" s="1"/>
      <c r="G7815" s="1"/>
      <c r="H7815" s="1"/>
      <c r="I7815" s="1"/>
      <c r="J7815" s="1"/>
      <c r="K7815" s="27"/>
      <c r="L7815" s="27"/>
      <c r="M7815" s="1"/>
      <c r="N7815" s="92"/>
      <c r="O7815" s="1"/>
    </row>
    <row r="7816" spans="1:15" ht="16.5" customHeight="1">
      <c r="A7816" s="43"/>
      <c r="B7816" s="1"/>
      <c r="C7816" s="1"/>
      <c r="D7816" s="1"/>
      <c r="E7816" s="1"/>
      <c r="F7816" s="1"/>
      <c r="G7816" s="1"/>
      <c r="H7816" s="1"/>
      <c r="I7816" s="1"/>
      <c r="J7816" s="1"/>
      <c r="K7816" s="27"/>
      <c r="L7816" s="27"/>
      <c r="M7816" s="1"/>
      <c r="N7816" s="92"/>
      <c r="O7816" s="1"/>
    </row>
    <row r="7817" spans="1:15" ht="16.5" customHeight="1">
      <c r="A7817" s="43"/>
      <c r="B7817" s="1"/>
      <c r="C7817" s="1"/>
      <c r="D7817" s="1"/>
      <c r="E7817" s="1"/>
      <c r="F7817" s="1"/>
      <c r="G7817" s="1"/>
      <c r="H7817" s="1"/>
      <c r="I7817" s="1"/>
      <c r="J7817" s="1"/>
      <c r="K7817" s="27"/>
      <c r="L7817" s="27"/>
      <c r="M7817" s="1"/>
      <c r="N7817" s="92"/>
      <c r="O7817" s="1"/>
    </row>
    <row r="7818" spans="1:15" ht="16.5" customHeight="1">
      <c r="A7818" s="43"/>
      <c r="B7818" s="1"/>
      <c r="C7818" s="1"/>
      <c r="D7818" s="1"/>
      <c r="E7818" s="1"/>
      <c r="F7818" s="1"/>
      <c r="G7818" s="1"/>
      <c r="H7818" s="1"/>
      <c r="I7818" s="1"/>
      <c r="J7818" s="1"/>
      <c r="K7818" s="27"/>
      <c r="L7818" s="27"/>
      <c r="M7818" s="1"/>
      <c r="N7818" s="92"/>
      <c r="O7818" s="1"/>
    </row>
    <row r="7819" spans="1:15" ht="16.5" customHeight="1">
      <c r="A7819" s="43"/>
      <c r="B7819" s="1"/>
      <c r="C7819" s="1"/>
      <c r="D7819" s="1"/>
      <c r="E7819" s="1"/>
      <c r="F7819" s="1"/>
      <c r="G7819" s="1"/>
      <c r="H7819" s="1"/>
      <c r="I7819" s="1"/>
      <c r="J7819" s="1"/>
      <c r="K7819" s="27"/>
      <c r="L7819" s="27"/>
      <c r="M7819" s="1"/>
      <c r="N7819" s="92"/>
      <c r="O7819" s="1"/>
    </row>
    <row r="7820" spans="1:15" ht="16.5" customHeight="1">
      <c r="A7820" s="43"/>
      <c r="B7820" s="1"/>
      <c r="C7820" s="1"/>
      <c r="D7820" s="1"/>
      <c r="E7820" s="1"/>
      <c r="F7820" s="1"/>
      <c r="G7820" s="1"/>
      <c r="H7820" s="1"/>
      <c r="I7820" s="1"/>
      <c r="J7820" s="1"/>
      <c r="K7820" s="27"/>
      <c r="L7820" s="27"/>
      <c r="M7820" s="1"/>
      <c r="N7820" s="92"/>
      <c r="O7820" s="1"/>
    </row>
    <row r="7821" spans="1:15" ht="16.5" customHeight="1">
      <c r="A7821" s="43"/>
      <c r="B7821" s="1"/>
      <c r="C7821" s="1"/>
      <c r="D7821" s="1"/>
      <c r="E7821" s="1"/>
      <c r="F7821" s="1"/>
      <c r="G7821" s="1"/>
      <c r="H7821" s="1"/>
      <c r="I7821" s="1"/>
      <c r="J7821" s="1"/>
      <c r="K7821" s="27"/>
      <c r="L7821" s="27"/>
      <c r="M7821" s="1"/>
      <c r="N7821" s="92"/>
      <c r="O7821" s="1"/>
    </row>
    <row r="7822" spans="1:15" ht="16.5" customHeight="1">
      <c r="A7822" s="43"/>
      <c r="B7822" s="1"/>
      <c r="C7822" s="1"/>
      <c r="D7822" s="1"/>
      <c r="E7822" s="1"/>
      <c r="F7822" s="1"/>
      <c r="G7822" s="1"/>
      <c r="H7822" s="1"/>
      <c r="I7822" s="1"/>
      <c r="J7822" s="1"/>
      <c r="K7822" s="27"/>
      <c r="L7822" s="27"/>
      <c r="M7822" s="1"/>
      <c r="N7822" s="92"/>
      <c r="O7822" s="1"/>
    </row>
    <row r="7823" spans="1:15" ht="16.5" customHeight="1">
      <c r="A7823" s="43"/>
      <c r="B7823" s="1"/>
      <c r="C7823" s="1"/>
      <c r="D7823" s="1"/>
      <c r="E7823" s="1"/>
      <c r="F7823" s="1"/>
      <c r="G7823" s="1"/>
      <c r="H7823" s="1"/>
      <c r="I7823" s="1"/>
      <c r="J7823" s="1"/>
      <c r="K7823" s="27"/>
      <c r="L7823" s="27"/>
      <c r="M7823" s="1"/>
      <c r="N7823" s="92"/>
      <c r="O7823" s="1"/>
    </row>
    <row r="7824" spans="1:15" ht="16.5" customHeight="1">
      <c r="A7824" s="43"/>
      <c r="B7824" s="1"/>
      <c r="C7824" s="1"/>
      <c r="D7824" s="1"/>
      <c r="E7824" s="1"/>
      <c r="F7824" s="1"/>
      <c r="G7824" s="1"/>
      <c r="H7824" s="1"/>
      <c r="I7824" s="1"/>
      <c r="J7824" s="1"/>
      <c r="K7824" s="27"/>
      <c r="L7824" s="27"/>
      <c r="M7824" s="1"/>
      <c r="N7824" s="92"/>
      <c r="O7824" s="1"/>
    </row>
    <row r="7825" spans="1:15" ht="16.5" customHeight="1">
      <c r="A7825" s="43"/>
      <c r="B7825" s="1"/>
      <c r="C7825" s="1"/>
      <c r="D7825" s="1"/>
      <c r="E7825" s="1"/>
      <c r="F7825" s="1"/>
      <c r="G7825" s="1"/>
      <c r="H7825" s="1"/>
      <c r="I7825" s="1"/>
      <c r="J7825" s="1"/>
      <c r="K7825" s="27"/>
      <c r="L7825" s="27"/>
      <c r="M7825" s="1"/>
      <c r="N7825" s="92"/>
      <c r="O7825" s="1"/>
    </row>
    <row r="7826" spans="1:15" ht="16.5" customHeight="1">
      <c r="A7826" s="43"/>
      <c r="B7826" s="1"/>
      <c r="C7826" s="1"/>
      <c r="D7826" s="1"/>
      <c r="E7826" s="1"/>
      <c r="F7826" s="1"/>
      <c r="G7826" s="1"/>
      <c r="H7826" s="1"/>
      <c r="I7826" s="1"/>
      <c r="J7826" s="1"/>
      <c r="K7826" s="27"/>
      <c r="L7826" s="27"/>
      <c r="M7826" s="1"/>
      <c r="N7826" s="92"/>
      <c r="O7826" s="1"/>
    </row>
    <row r="7827" spans="1:15" ht="16.5" customHeight="1">
      <c r="A7827" s="43"/>
      <c r="B7827" s="1"/>
      <c r="C7827" s="1"/>
      <c r="D7827" s="1"/>
      <c r="E7827" s="1"/>
      <c r="F7827" s="1"/>
      <c r="G7827" s="1"/>
      <c r="H7827" s="1"/>
      <c r="I7827" s="1"/>
      <c r="J7827" s="1"/>
      <c r="K7827" s="27"/>
      <c r="L7827" s="27"/>
      <c r="M7827" s="1"/>
      <c r="N7827" s="92"/>
      <c r="O7827" s="1"/>
    </row>
    <row r="7828" spans="1:15" ht="16.5" customHeight="1">
      <c r="A7828" s="43"/>
      <c r="B7828" s="1"/>
      <c r="C7828" s="1"/>
      <c r="D7828" s="1"/>
      <c r="E7828" s="1"/>
      <c r="F7828" s="1"/>
      <c r="G7828" s="1"/>
      <c r="H7828" s="1"/>
      <c r="I7828" s="1"/>
      <c r="J7828" s="1"/>
      <c r="K7828" s="27"/>
      <c r="L7828" s="27"/>
      <c r="M7828" s="1"/>
      <c r="N7828" s="92"/>
      <c r="O7828" s="1"/>
    </row>
    <row r="7829" spans="1:15" ht="16.5" customHeight="1">
      <c r="A7829" s="43"/>
      <c r="B7829" s="1"/>
      <c r="C7829" s="1"/>
      <c r="D7829" s="1"/>
      <c r="E7829" s="1"/>
      <c r="F7829" s="1"/>
      <c r="G7829" s="1"/>
      <c r="H7829" s="1"/>
      <c r="I7829" s="1"/>
      <c r="J7829" s="1"/>
      <c r="K7829" s="27"/>
      <c r="L7829" s="27"/>
      <c r="M7829" s="1"/>
      <c r="N7829" s="92"/>
      <c r="O7829" s="1"/>
    </row>
    <row r="7830" spans="1:15" ht="16.5" customHeight="1">
      <c r="A7830" s="43"/>
      <c r="B7830" s="1"/>
      <c r="C7830" s="1"/>
      <c r="D7830" s="1"/>
      <c r="E7830" s="1"/>
      <c r="F7830" s="1"/>
      <c r="G7830" s="1"/>
      <c r="H7830" s="1"/>
      <c r="I7830" s="1"/>
      <c r="J7830" s="1"/>
      <c r="K7830" s="27"/>
      <c r="L7830" s="27"/>
      <c r="M7830" s="1"/>
      <c r="N7830" s="92"/>
      <c r="O7830" s="1"/>
    </row>
    <row r="7831" spans="1:15" ht="16.5" customHeight="1">
      <c r="A7831" s="43"/>
      <c r="B7831" s="1"/>
      <c r="C7831" s="1"/>
      <c r="D7831" s="1"/>
      <c r="E7831" s="1"/>
      <c r="F7831" s="1"/>
      <c r="G7831" s="1"/>
      <c r="H7831" s="1"/>
      <c r="I7831" s="1"/>
      <c r="J7831" s="1"/>
      <c r="K7831" s="27"/>
      <c r="L7831" s="27"/>
      <c r="M7831" s="1"/>
      <c r="N7831" s="92"/>
      <c r="O7831" s="1"/>
    </row>
    <row r="7832" spans="1:15" ht="16.5" customHeight="1">
      <c r="A7832" s="43"/>
      <c r="B7832" s="1"/>
      <c r="C7832" s="1"/>
      <c r="D7832" s="1"/>
      <c r="E7832" s="1"/>
      <c r="F7832" s="1"/>
      <c r="G7832" s="1"/>
      <c r="H7832" s="1"/>
      <c r="I7832" s="1"/>
      <c r="J7832" s="1"/>
      <c r="K7832" s="27"/>
      <c r="L7832" s="27"/>
      <c r="M7832" s="1"/>
      <c r="N7832" s="92"/>
      <c r="O7832" s="1"/>
    </row>
    <row r="7833" spans="1:15" ht="16.5" customHeight="1">
      <c r="A7833" s="43"/>
      <c r="B7833" s="1"/>
      <c r="C7833" s="1"/>
      <c r="D7833" s="1"/>
      <c r="E7833" s="1"/>
      <c r="F7833" s="1"/>
      <c r="G7833" s="1"/>
      <c r="H7833" s="1"/>
      <c r="I7833" s="1"/>
      <c r="J7833" s="1"/>
      <c r="K7833" s="27"/>
      <c r="L7833" s="27"/>
      <c r="M7833" s="1"/>
      <c r="N7833" s="92"/>
      <c r="O7833" s="1"/>
    </row>
    <row r="7834" spans="1:15" ht="16.5" customHeight="1">
      <c r="A7834" s="43"/>
      <c r="B7834" s="1"/>
      <c r="C7834" s="1"/>
      <c r="D7834" s="1"/>
      <c r="E7834" s="1"/>
      <c r="F7834" s="1"/>
      <c r="G7834" s="1"/>
      <c r="H7834" s="1"/>
      <c r="I7834" s="1"/>
      <c r="J7834" s="1"/>
      <c r="K7834" s="27"/>
      <c r="L7834" s="27"/>
      <c r="M7834" s="1"/>
      <c r="N7834" s="92"/>
      <c r="O7834" s="1"/>
    </row>
    <row r="7835" spans="1:15" ht="16.5" customHeight="1">
      <c r="A7835" s="43"/>
      <c r="B7835" s="1"/>
      <c r="C7835" s="1"/>
      <c r="D7835" s="1"/>
      <c r="E7835" s="1"/>
      <c r="F7835" s="1"/>
      <c r="G7835" s="1"/>
      <c r="H7835" s="1"/>
      <c r="I7835" s="1"/>
      <c r="J7835" s="1"/>
      <c r="K7835" s="27"/>
      <c r="L7835" s="27"/>
      <c r="M7835" s="1"/>
      <c r="N7835" s="92"/>
      <c r="O7835" s="1"/>
    </row>
    <row r="7836" spans="1:15" ht="16.5" customHeight="1">
      <c r="A7836" s="43"/>
      <c r="B7836" s="1"/>
      <c r="C7836" s="1"/>
      <c r="D7836" s="1"/>
      <c r="E7836" s="1"/>
      <c r="F7836" s="1"/>
      <c r="G7836" s="1"/>
      <c r="H7836" s="1"/>
      <c r="I7836" s="1"/>
      <c r="J7836" s="1"/>
      <c r="K7836" s="27"/>
      <c r="L7836" s="27"/>
      <c r="M7836" s="1"/>
      <c r="N7836" s="92"/>
      <c r="O7836" s="1"/>
    </row>
    <row r="7837" spans="1:15" ht="16.5" customHeight="1">
      <c r="A7837" s="43"/>
      <c r="B7837" s="1"/>
      <c r="C7837" s="1"/>
      <c r="D7837" s="1"/>
      <c r="E7837" s="1"/>
      <c r="F7837" s="1"/>
      <c r="G7837" s="1"/>
      <c r="H7837" s="1"/>
      <c r="I7837" s="1"/>
      <c r="J7837" s="1"/>
      <c r="K7837" s="27"/>
      <c r="L7837" s="27"/>
      <c r="M7837" s="1"/>
      <c r="N7837" s="92"/>
      <c r="O7837" s="1"/>
    </row>
    <row r="7838" spans="1:15" ht="16.5" customHeight="1">
      <c r="A7838" s="43"/>
      <c r="B7838" s="1"/>
      <c r="C7838" s="1"/>
      <c r="D7838" s="1"/>
      <c r="E7838" s="1"/>
      <c r="F7838" s="1"/>
      <c r="G7838" s="1"/>
      <c r="H7838" s="1"/>
      <c r="I7838" s="1"/>
      <c r="J7838" s="1"/>
      <c r="K7838" s="27"/>
      <c r="L7838" s="27"/>
      <c r="M7838" s="1"/>
      <c r="N7838" s="92"/>
      <c r="O7838" s="1"/>
    </row>
    <row r="7839" spans="1:15" ht="16.5" customHeight="1">
      <c r="A7839" s="43"/>
      <c r="B7839" s="1"/>
      <c r="C7839" s="1"/>
      <c r="D7839" s="1"/>
      <c r="E7839" s="1"/>
      <c r="F7839" s="1"/>
      <c r="G7839" s="1"/>
      <c r="H7839" s="1"/>
      <c r="I7839" s="1"/>
      <c r="J7839" s="1"/>
      <c r="K7839" s="27"/>
      <c r="L7839" s="27"/>
      <c r="M7839" s="1"/>
      <c r="N7839" s="92"/>
      <c r="O7839" s="1"/>
    </row>
    <row r="7840" spans="1:15" ht="16.5" customHeight="1">
      <c r="A7840" s="43"/>
      <c r="B7840" s="1"/>
      <c r="C7840" s="1"/>
      <c r="D7840" s="1"/>
      <c r="E7840" s="1"/>
      <c r="F7840" s="1"/>
      <c r="G7840" s="1"/>
      <c r="H7840" s="1"/>
      <c r="I7840" s="1"/>
      <c r="J7840" s="1"/>
      <c r="K7840" s="27"/>
      <c r="L7840" s="27"/>
      <c r="M7840" s="1"/>
      <c r="N7840" s="92"/>
      <c r="O7840" s="1"/>
    </row>
    <row r="7841" spans="1:15" ht="16.5" customHeight="1">
      <c r="A7841" s="43"/>
      <c r="B7841" s="1"/>
      <c r="C7841" s="1"/>
      <c r="D7841" s="1"/>
      <c r="E7841" s="1"/>
      <c r="F7841" s="1"/>
      <c r="G7841" s="1"/>
      <c r="H7841" s="1"/>
      <c r="I7841" s="1"/>
      <c r="J7841" s="1"/>
      <c r="K7841" s="27"/>
      <c r="L7841" s="27"/>
      <c r="M7841" s="1"/>
      <c r="N7841" s="92"/>
      <c r="O7841" s="1"/>
    </row>
    <row r="7842" spans="1:15" ht="16.5" customHeight="1">
      <c r="A7842" s="43"/>
      <c r="B7842" s="1"/>
      <c r="C7842" s="1"/>
      <c r="D7842" s="1"/>
      <c r="E7842" s="1"/>
      <c r="F7842" s="1"/>
      <c r="G7842" s="1"/>
      <c r="H7842" s="1"/>
      <c r="I7842" s="1"/>
      <c r="J7842" s="1"/>
      <c r="K7842" s="27"/>
      <c r="L7842" s="27"/>
      <c r="M7842" s="1"/>
      <c r="N7842" s="92"/>
      <c r="O7842" s="1"/>
    </row>
    <row r="7843" spans="1:15" ht="16.5" customHeight="1">
      <c r="A7843" s="43"/>
      <c r="B7843" s="1"/>
      <c r="C7843" s="1"/>
      <c r="D7843" s="1"/>
      <c r="E7843" s="1"/>
      <c r="F7843" s="1"/>
      <c r="G7843" s="1"/>
      <c r="H7843" s="1"/>
      <c r="I7843" s="1"/>
      <c r="J7843" s="1"/>
      <c r="K7843" s="27"/>
      <c r="L7843" s="27"/>
      <c r="M7843" s="1"/>
      <c r="N7843" s="92"/>
      <c r="O7843" s="1"/>
    </row>
    <row r="7844" spans="1:15" ht="16.5" customHeight="1">
      <c r="A7844" s="43"/>
      <c r="B7844" s="1"/>
      <c r="C7844" s="1"/>
      <c r="D7844" s="1"/>
      <c r="E7844" s="1"/>
      <c r="F7844" s="1"/>
      <c r="G7844" s="1"/>
      <c r="H7844" s="1"/>
      <c r="I7844" s="1"/>
      <c r="J7844" s="1"/>
      <c r="K7844" s="27"/>
      <c r="L7844" s="27"/>
      <c r="M7844" s="1"/>
      <c r="N7844" s="92"/>
      <c r="O7844" s="1"/>
    </row>
    <row r="7845" spans="1:15" ht="16.5" customHeight="1">
      <c r="A7845" s="43"/>
      <c r="B7845" s="1"/>
      <c r="C7845" s="1"/>
      <c r="D7845" s="1"/>
      <c r="E7845" s="1"/>
      <c r="F7845" s="1"/>
      <c r="G7845" s="1"/>
      <c r="H7845" s="1"/>
      <c r="I7845" s="1"/>
      <c r="J7845" s="1"/>
      <c r="K7845" s="27"/>
      <c r="L7845" s="27"/>
      <c r="M7845" s="1"/>
      <c r="N7845" s="92"/>
      <c r="O7845" s="1"/>
    </row>
    <row r="7846" spans="1:15" ht="16.5" customHeight="1">
      <c r="A7846" s="43"/>
      <c r="B7846" s="1"/>
      <c r="C7846" s="1"/>
      <c r="D7846" s="1"/>
      <c r="E7846" s="1"/>
      <c r="F7846" s="1"/>
      <c r="G7846" s="1"/>
      <c r="H7846" s="1"/>
      <c r="I7846" s="1"/>
      <c r="J7846" s="1"/>
      <c r="K7846" s="27"/>
      <c r="L7846" s="27"/>
      <c r="M7846" s="1"/>
      <c r="N7846" s="92"/>
      <c r="O7846" s="1"/>
    </row>
    <row r="7847" spans="1:15" ht="16.5" customHeight="1">
      <c r="A7847" s="43"/>
      <c r="B7847" s="1"/>
      <c r="C7847" s="1"/>
      <c r="D7847" s="1"/>
      <c r="E7847" s="1"/>
      <c r="F7847" s="1"/>
      <c r="G7847" s="1"/>
      <c r="H7847" s="1"/>
      <c r="I7847" s="1"/>
      <c r="J7847" s="1"/>
      <c r="K7847" s="27"/>
      <c r="L7847" s="27"/>
      <c r="M7847" s="1"/>
      <c r="N7847" s="92"/>
      <c r="O7847" s="1"/>
    </row>
    <row r="7848" spans="1:15" ht="16.5" customHeight="1">
      <c r="A7848" s="43"/>
      <c r="B7848" s="1"/>
      <c r="C7848" s="1"/>
      <c r="D7848" s="1"/>
      <c r="E7848" s="1"/>
      <c r="F7848" s="1"/>
      <c r="G7848" s="1"/>
      <c r="H7848" s="1"/>
      <c r="I7848" s="1"/>
      <c r="J7848" s="1"/>
      <c r="K7848" s="27"/>
      <c r="L7848" s="27"/>
      <c r="M7848" s="1"/>
      <c r="N7848" s="92"/>
      <c r="O7848" s="1"/>
    </row>
    <row r="7849" spans="1:15" ht="16.5" customHeight="1">
      <c r="A7849" s="43"/>
      <c r="B7849" s="1"/>
      <c r="C7849" s="1"/>
      <c r="D7849" s="1"/>
      <c r="E7849" s="1"/>
      <c r="F7849" s="1"/>
      <c r="G7849" s="1"/>
      <c r="H7849" s="1"/>
      <c r="I7849" s="1"/>
      <c r="J7849" s="1"/>
      <c r="K7849" s="27"/>
      <c r="L7849" s="27"/>
      <c r="M7849" s="1"/>
      <c r="N7849" s="92"/>
      <c r="O7849" s="1"/>
    </row>
    <row r="7850" spans="1:15" ht="16.5" customHeight="1">
      <c r="A7850" s="43"/>
      <c r="B7850" s="1"/>
      <c r="C7850" s="1"/>
      <c r="D7850" s="1"/>
      <c r="E7850" s="1"/>
      <c r="F7850" s="1"/>
      <c r="G7850" s="1"/>
      <c r="H7850" s="1"/>
      <c r="I7850" s="1"/>
      <c r="J7850" s="1"/>
      <c r="K7850" s="27"/>
      <c r="L7850" s="27"/>
      <c r="M7850" s="1"/>
      <c r="N7850" s="92"/>
      <c r="O7850" s="1"/>
    </row>
    <row r="7851" spans="1:15" ht="16.5" customHeight="1">
      <c r="A7851" s="43"/>
      <c r="B7851" s="1"/>
      <c r="C7851" s="1"/>
      <c r="D7851" s="1"/>
      <c r="E7851" s="1"/>
      <c r="F7851" s="1"/>
      <c r="G7851" s="1"/>
      <c r="H7851" s="1"/>
      <c r="I7851" s="1"/>
      <c r="J7851" s="1"/>
      <c r="K7851" s="27"/>
      <c r="L7851" s="27"/>
      <c r="M7851" s="1"/>
      <c r="N7851" s="92"/>
      <c r="O7851" s="1"/>
    </row>
    <row r="7852" spans="1:15" ht="16.5" customHeight="1">
      <c r="A7852" s="43"/>
      <c r="B7852" s="1"/>
      <c r="C7852" s="1"/>
      <c r="D7852" s="1"/>
      <c r="E7852" s="1"/>
      <c r="F7852" s="1"/>
      <c r="G7852" s="1"/>
      <c r="H7852" s="1"/>
      <c r="I7852" s="1"/>
      <c r="J7852" s="1"/>
      <c r="K7852" s="27"/>
      <c r="L7852" s="27"/>
      <c r="M7852" s="1"/>
      <c r="N7852" s="92"/>
      <c r="O7852" s="1"/>
    </row>
    <row r="7853" spans="1:15" ht="16.5" customHeight="1">
      <c r="A7853" s="43"/>
      <c r="B7853" s="1"/>
      <c r="C7853" s="1"/>
      <c r="D7853" s="1"/>
      <c r="E7853" s="1"/>
      <c r="F7853" s="1"/>
      <c r="G7853" s="1"/>
      <c r="H7853" s="1"/>
      <c r="I7853" s="1"/>
      <c r="J7853" s="1"/>
      <c r="K7853" s="27"/>
      <c r="L7853" s="27"/>
      <c r="M7853" s="1"/>
      <c r="N7853" s="92"/>
      <c r="O7853" s="1"/>
    </row>
    <row r="7854" spans="1:15" ht="16.5" customHeight="1">
      <c r="A7854" s="43"/>
      <c r="B7854" s="1"/>
      <c r="C7854" s="1"/>
      <c r="D7854" s="1"/>
      <c r="E7854" s="1"/>
      <c r="F7854" s="1"/>
      <c r="G7854" s="1"/>
      <c r="H7854" s="1"/>
      <c r="I7854" s="1"/>
      <c r="J7854" s="1"/>
      <c r="K7854" s="27"/>
      <c r="L7854" s="27"/>
      <c r="M7854" s="1"/>
      <c r="N7854" s="92"/>
      <c r="O7854" s="1"/>
    </row>
    <row r="7855" spans="1:15" ht="16.5" customHeight="1">
      <c r="A7855" s="43"/>
      <c r="B7855" s="1"/>
      <c r="C7855" s="1"/>
      <c r="D7855" s="1"/>
      <c r="E7855" s="1"/>
      <c r="F7855" s="1"/>
      <c r="G7855" s="1"/>
      <c r="H7855" s="1"/>
      <c r="I7855" s="1"/>
      <c r="J7855" s="1"/>
      <c r="K7855" s="27"/>
      <c r="L7855" s="27"/>
      <c r="M7855" s="1"/>
      <c r="N7855" s="92"/>
      <c r="O7855" s="1"/>
    </row>
    <row r="7856" spans="1:15" ht="16.5" customHeight="1">
      <c r="A7856" s="43"/>
      <c r="B7856" s="1"/>
      <c r="C7856" s="1"/>
      <c r="D7856" s="1"/>
      <c r="E7856" s="1"/>
      <c r="F7856" s="1"/>
      <c r="G7856" s="1"/>
      <c r="H7856" s="1"/>
      <c r="I7856" s="1"/>
      <c r="J7856" s="1"/>
      <c r="K7856" s="27"/>
      <c r="L7856" s="27"/>
      <c r="M7856" s="1"/>
      <c r="N7856" s="92"/>
      <c r="O7856" s="1"/>
    </row>
    <row r="7857" spans="1:15" ht="16.5" customHeight="1">
      <c r="A7857" s="43"/>
      <c r="B7857" s="1"/>
      <c r="C7857" s="1"/>
      <c r="D7857" s="1"/>
      <c r="E7857" s="1"/>
      <c r="F7857" s="1"/>
      <c r="G7857" s="1"/>
      <c r="H7857" s="1"/>
      <c r="I7857" s="1"/>
      <c r="J7857" s="1"/>
      <c r="K7857" s="27"/>
      <c r="L7857" s="27"/>
      <c r="M7857" s="1"/>
      <c r="N7857" s="92"/>
      <c r="O7857" s="1"/>
    </row>
    <row r="7858" spans="1:15" ht="16.5" customHeight="1">
      <c r="A7858" s="43"/>
      <c r="B7858" s="1"/>
      <c r="C7858" s="1"/>
      <c r="D7858" s="1"/>
      <c r="E7858" s="1"/>
      <c r="F7858" s="1"/>
      <c r="G7858" s="1"/>
      <c r="H7858" s="1"/>
      <c r="I7858" s="1"/>
      <c r="J7858" s="1"/>
      <c r="K7858" s="27"/>
      <c r="L7858" s="27"/>
      <c r="M7858" s="1"/>
      <c r="N7858" s="92"/>
      <c r="O7858" s="1"/>
    </row>
    <row r="7859" spans="1:15" ht="16.5" customHeight="1">
      <c r="A7859" s="43"/>
      <c r="B7859" s="1"/>
      <c r="C7859" s="1"/>
      <c r="D7859" s="1"/>
      <c r="E7859" s="1"/>
      <c r="F7859" s="1"/>
      <c r="G7859" s="1"/>
      <c r="H7859" s="1"/>
      <c r="I7859" s="1"/>
      <c r="J7859" s="1"/>
      <c r="K7859" s="27"/>
      <c r="L7859" s="27"/>
      <c r="M7859" s="1"/>
      <c r="N7859" s="92"/>
      <c r="O7859" s="1"/>
    </row>
    <row r="7860" spans="1:15" ht="16.5" customHeight="1">
      <c r="A7860" s="43"/>
      <c r="B7860" s="1"/>
      <c r="C7860" s="1"/>
      <c r="D7860" s="1"/>
      <c r="E7860" s="1"/>
      <c r="F7860" s="1"/>
      <c r="G7860" s="1"/>
      <c r="H7860" s="1"/>
      <c r="I7860" s="1"/>
      <c r="J7860" s="1"/>
      <c r="K7860" s="27"/>
      <c r="L7860" s="27"/>
      <c r="M7860" s="1"/>
      <c r="N7860" s="92"/>
      <c r="O7860" s="1"/>
    </row>
    <row r="7861" spans="1:15" ht="16.5" customHeight="1">
      <c r="A7861" s="43"/>
      <c r="B7861" s="1"/>
      <c r="C7861" s="1"/>
      <c r="D7861" s="1"/>
      <c r="E7861" s="1"/>
      <c r="F7861" s="1"/>
      <c r="G7861" s="1"/>
      <c r="H7861" s="1"/>
      <c r="I7861" s="1"/>
      <c r="J7861" s="1"/>
      <c r="K7861" s="27"/>
      <c r="L7861" s="27"/>
      <c r="M7861" s="1"/>
      <c r="N7861" s="92"/>
      <c r="O7861" s="1"/>
    </row>
    <row r="7862" spans="1:15" ht="16.5" customHeight="1">
      <c r="A7862" s="43"/>
      <c r="B7862" s="1"/>
      <c r="C7862" s="1"/>
      <c r="D7862" s="1"/>
      <c r="E7862" s="1"/>
      <c r="F7862" s="1"/>
      <c r="G7862" s="1"/>
      <c r="H7862" s="1"/>
      <c r="I7862" s="1"/>
      <c r="J7862" s="1"/>
      <c r="K7862" s="27"/>
      <c r="L7862" s="27"/>
      <c r="M7862" s="1"/>
      <c r="N7862" s="92"/>
      <c r="O7862" s="1"/>
    </row>
    <row r="7863" spans="1:15" ht="16.5" customHeight="1">
      <c r="A7863" s="43"/>
      <c r="B7863" s="1"/>
      <c r="C7863" s="1"/>
      <c r="D7863" s="1"/>
      <c r="E7863" s="1"/>
      <c r="F7863" s="1"/>
      <c r="G7863" s="1"/>
      <c r="H7863" s="1"/>
      <c r="I7863" s="1"/>
      <c r="J7863" s="1"/>
      <c r="K7863" s="27"/>
      <c r="L7863" s="27"/>
      <c r="M7863" s="1"/>
      <c r="N7863" s="92"/>
      <c r="O7863" s="1"/>
    </row>
    <row r="7864" spans="1:15" ht="16.5" customHeight="1">
      <c r="A7864" s="43"/>
      <c r="B7864" s="1"/>
      <c r="C7864" s="1"/>
      <c r="D7864" s="1"/>
      <c r="E7864" s="1"/>
      <c r="F7864" s="1"/>
      <c r="G7864" s="1"/>
      <c r="H7864" s="1"/>
      <c r="I7864" s="1"/>
      <c r="J7864" s="1"/>
      <c r="K7864" s="27"/>
      <c r="L7864" s="27"/>
      <c r="M7864" s="1"/>
      <c r="N7864" s="92"/>
      <c r="O7864" s="1"/>
    </row>
    <row r="7865" spans="1:15" ht="16.5" customHeight="1">
      <c r="A7865" s="43"/>
      <c r="B7865" s="1"/>
      <c r="C7865" s="1"/>
      <c r="D7865" s="1"/>
      <c r="E7865" s="1"/>
      <c r="F7865" s="1"/>
      <c r="G7865" s="1"/>
      <c r="H7865" s="1"/>
      <c r="I7865" s="1"/>
      <c r="J7865" s="1"/>
      <c r="K7865" s="27"/>
      <c r="L7865" s="27"/>
      <c r="M7865" s="1"/>
      <c r="N7865" s="92"/>
      <c r="O7865" s="1"/>
    </row>
    <row r="7866" spans="1:15" ht="16.5" customHeight="1">
      <c r="A7866" s="43"/>
      <c r="B7866" s="1"/>
      <c r="C7866" s="1"/>
      <c r="D7866" s="1"/>
      <c r="E7866" s="1"/>
      <c r="F7866" s="1"/>
      <c r="G7866" s="1"/>
      <c r="H7866" s="1"/>
      <c r="I7866" s="1"/>
      <c r="J7866" s="1"/>
      <c r="K7866" s="27"/>
      <c r="L7866" s="27"/>
      <c r="M7866" s="1"/>
      <c r="N7866" s="92"/>
      <c r="O7866" s="1"/>
    </row>
    <row r="7867" spans="1:15" ht="16.5" customHeight="1">
      <c r="A7867" s="43"/>
      <c r="B7867" s="1"/>
      <c r="C7867" s="1"/>
      <c r="D7867" s="1"/>
      <c r="E7867" s="1"/>
      <c r="F7867" s="1"/>
      <c r="G7867" s="1"/>
      <c r="H7867" s="1"/>
      <c r="I7867" s="1"/>
      <c r="J7867" s="1"/>
      <c r="K7867" s="27"/>
      <c r="L7867" s="27"/>
      <c r="M7867" s="1"/>
      <c r="N7867" s="92"/>
      <c r="O7867" s="1"/>
    </row>
    <row r="7868" spans="1:15" ht="16.5" customHeight="1">
      <c r="A7868" s="43"/>
      <c r="B7868" s="1"/>
      <c r="C7868" s="1"/>
      <c r="D7868" s="1"/>
      <c r="E7868" s="1"/>
      <c r="F7868" s="1"/>
      <c r="G7868" s="1"/>
      <c r="H7868" s="1"/>
      <c r="I7868" s="1"/>
      <c r="J7868" s="1"/>
      <c r="K7868" s="27"/>
      <c r="L7868" s="27"/>
      <c r="M7868" s="1"/>
      <c r="N7868" s="92"/>
      <c r="O7868" s="1"/>
    </row>
    <row r="7869" spans="1:15" ht="16.5" customHeight="1">
      <c r="A7869" s="43"/>
      <c r="B7869" s="1"/>
      <c r="C7869" s="1"/>
      <c r="D7869" s="1"/>
      <c r="E7869" s="1"/>
      <c r="F7869" s="1"/>
      <c r="G7869" s="1"/>
      <c r="H7869" s="1"/>
      <c r="I7869" s="1"/>
      <c r="J7869" s="1"/>
      <c r="K7869" s="27"/>
      <c r="L7869" s="27"/>
      <c r="M7869" s="1"/>
      <c r="N7869" s="92"/>
      <c r="O7869" s="1"/>
    </row>
    <row r="7870" spans="1:15" ht="16.5" customHeight="1">
      <c r="A7870" s="43"/>
      <c r="B7870" s="1"/>
      <c r="C7870" s="1"/>
      <c r="D7870" s="1"/>
      <c r="E7870" s="1"/>
      <c r="F7870" s="1"/>
      <c r="G7870" s="1"/>
      <c r="H7870" s="1"/>
      <c r="I7870" s="1"/>
      <c r="J7870" s="1"/>
      <c r="K7870" s="27"/>
      <c r="L7870" s="27"/>
      <c r="M7870" s="1"/>
      <c r="N7870" s="92"/>
      <c r="O7870" s="1"/>
    </row>
    <row r="7871" spans="1:15" ht="16.5" customHeight="1">
      <c r="A7871" s="43"/>
      <c r="B7871" s="1"/>
      <c r="C7871" s="1"/>
      <c r="D7871" s="1"/>
      <c r="E7871" s="1"/>
      <c r="F7871" s="1"/>
      <c r="G7871" s="1"/>
      <c r="H7871" s="1"/>
      <c r="I7871" s="1"/>
      <c r="J7871" s="1"/>
      <c r="K7871" s="27"/>
      <c r="L7871" s="27"/>
      <c r="M7871" s="1"/>
      <c r="N7871" s="92"/>
      <c r="O7871" s="1"/>
    </row>
    <row r="7872" spans="1:15" ht="16.5" customHeight="1">
      <c r="A7872" s="43"/>
      <c r="B7872" s="1"/>
      <c r="C7872" s="1"/>
      <c r="D7872" s="1"/>
      <c r="E7872" s="1"/>
      <c r="F7872" s="1"/>
      <c r="G7872" s="1"/>
      <c r="H7872" s="1"/>
      <c r="I7872" s="1"/>
      <c r="J7872" s="1"/>
      <c r="K7872" s="27"/>
      <c r="L7872" s="27"/>
      <c r="M7872" s="1"/>
      <c r="N7872" s="92"/>
      <c r="O7872" s="1"/>
    </row>
    <row r="7873" spans="1:15" ht="16.5" customHeight="1">
      <c r="A7873" s="43"/>
      <c r="B7873" s="1"/>
      <c r="C7873" s="1"/>
      <c r="D7873" s="1"/>
      <c r="E7873" s="1"/>
      <c r="F7873" s="1"/>
      <c r="G7873" s="1"/>
      <c r="H7873" s="1"/>
      <c r="I7873" s="1"/>
      <c r="J7873" s="1"/>
      <c r="K7873" s="27"/>
      <c r="L7873" s="27"/>
      <c r="M7873" s="1"/>
      <c r="N7873" s="92"/>
      <c r="O7873" s="1"/>
    </row>
    <row r="7874" spans="1:15" ht="16.5" customHeight="1">
      <c r="A7874" s="43"/>
      <c r="B7874" s="1"/>
      <c r="C7874" s="1"/>
      <c r="D7874" s="1"/>
      <c r="E7874" s="1"/>
      <c r="F7874" s="1"/>
      <c r="G7874" s="1"/>
      <c r="H7874" s="1"/>
      <c r="I7874" s="1"/>
      <c r="J7874" s="1"/>
      <c r="K7874" s="27"/>
      <c r="L7874" s="27"/>
      <c r="M7874" s="1"/>
      <c r="N7874" s="92"/>
      <c r="O7874" s="1"/>
    </row>
    <row r="7875" spans="1:15" ht="16.5" customHeight="1">
      <c r="A7875" s="43"/>
      <c r="B7875" s="1"/>
      <c r="C7875" s="1"/>
      <c r="D7875" s="1"/>
      <c r="E7875" s="1"/>
      <c r="F7875" s="1"/>
      <c r="G7875" s="1"/>
      <c r="H7875" s="1"/>
      <c r="I7875" s="1"/>
      <c r="J7875" s="1"/>
      <c r="K7875" s="27"/>
      <c r="L7875" s="27"/>
      <c r="M7875" s="1"/>
      <c r="N7875" s="92"/>
      <c r="O7875" s="1"/>
    </row>
    <row r="7876" spans="1:15" ht="16.5" customHeight="1">
      <c r="A7876" s="43"/>
      <c r="B7876" s="1"/>
      <c r="C7876" s="1"/>
      <c r="D7876" s="1"/>
      <c r="E7876" s="1"/>
      <c r="F7876" s="1"/>
      <c r="G7876" s="1"/>
      <c r="H7876" s="1"/>
      <c r="I7876" s="1"/>
      <c r="J7876" s="1"/>
      <c r="K7876" s="27"/>
      <c r="L7876" s="27"/>
      <c r="M7876" s="1"/>
      <c r="N7876" s="92"/>
      <c r="O7876" s="1"/>
    </row>
    <row r="7877" spans="1:15" ht="16.5" customHeight="1">
      <c r="A7877" s="43"/>
      <c r="B7877" s="1"/>
      <c r="C7877" s="1"/>
      <c r="D7877" s="1"/>
      <c r="E7877" s="1"/>
      <c r="F7877" s="1"/>
      <c r="G7877" s="1"/>
      <c r="H7877" s="1"/>
      <c r="I7877" s="1"/>
      <c r="J7877" s="1"/>
      <c r="K7877" s="27"/>
      <c r="L7877" s="27"/>
      <c r="M7877" s="1"/>
      <c r="N7877" s="92"/>
      <c r="O7877" s="1"/>
    </row>
    <row r="7878" spans="1:15" ht="16.5" customHeight="1">
      <c r="A7878" s="43"/>
      <c r="B7878" s="1"/>
      <c r="C7878" s="1"/>
      <c r="D7878" s="1"/>
      <c r="E7878" s="1"/>
      <c r="F7878" s="1"/>
      <c r="G7878" s="1"/>
      <c r="H7878" s="1"/>
      <c r="I7878" s="1"/>
      <c r="J7878" s="1"/>
      <c r="K7878" s="27"/>
      <c r="L7878" s="27"/>
      <c r="M7878" s="1"/>
      <c r="N7878" s="92"/>
      <c r="O7878" s="1"/>
    </row>
    <row r="7879" spans="1:15" ht="16.5" customHeight="1">
      <c r="A7879" s="43"/>
      <c r="B7879" s="1"/>
      <c r="C7879" s="1"/>
      <c r="D7879" s="1"/>
      <c r="E7879" s="1"/>
      <c r="F7879" s="1"/>
      <c r="G7879" s="1"/>
      <c r="H7879" s="1"/>
      <c r="I7879" s="1"/>
      <c r="J7879" s="1"/>
      <c r="K7879" s="27"/>
      <c r="L7879" s="27"/>
      <c r="M7879" s="1"/>
      <c r="N7879" s="92"/>
      <c r="O7879" s="1"/>
    </row>
    <row r="7880" spans="1:15" ht="16.5" customHeight="1">
      <c r="A7880" s="43"/>
      <c r="B7880" s="1"/>
      <c r="C7880" s="1"/>
      <c r="D7880" s="1"/>
      <c r="E7880" s="1"/>
      <c r="F7880" s="1"/>
      <c r="G7880" s="1"/>
      <c r="H7880" s="1"/>
      <c r="I7880" s="1"/>
      <c r="J7880" s="1"/>
      <c r="K7880" s="27"/>
      <c r="L7880" s="27"/>
      <c r="M7880" s="1"/>
      <c r="N7880" s="92"/>
      <c r="O7880" s="1"/>
    </row>
    <row r="7881" spans="1:15" ht="16.5" customHeight="1">
      <c r="A7881" s="43"/>
      <c r="B7881" s="1"/>
      <c r="C7881" s="1"/>
      <c r="D7881" s="1"/>
      <c r="E7881" s="1"/>
      <c r="F7881" s="1"/>
      <c r="G7881" s="1"/>
      <c r="H7881" s="1"/>
      <c r="I7881" s="1"/>
      <c r="J7881" s="1"/>
      <c r="K7881" s="27"/>
      <c r="L7881" s="27"/>
      <c r="M7881" s="1"/>
      <c r="N7881" s="92"/>
      <c r="O7881" s="1"/>
    </row>
    <row r="7882" spans="1:15" ht="16.5" customHeight="1">
      <c r="A7882" s="43"/>
      <c r="B7882" s="1"/>
      <c r="C7882" s="1"/>
      <c r="D7882" s="1"/>
      <c r="E7882" s="1"/>
      <c r="F7882" s="1"/>
      <c r="G7882" s="1"/>
      <c r="H7882" s="1"/>
      <c r="I7882" s="1"/>
      <c r="J7882" s="1"/>
      <c r="K7882" s="27"/>
      <c r="L7882" s="27"/>
      <c r="M7882" s="1"/>
      <c r="N7882" s="92"/>
      <c r="O7882" s="1"/>
    </row>
    <row r="7883" spans="1:15" ht="16.5" customHeight="1">
      <c r="A7883" s="43"/>
      <c r="B7883" s="1"/>
      <c r="C7883" s="1"/>
      <c r="D7883" s="1"/>
      <c r="E7883" s="1"/>
      <c r="F7883" s="1"/>
      <c r="G7883" s="1"/>
      <c r="H7883" s="1"/>
      <c r="I7883" s="1"/>
      <c r="J7883" s="1"/>
      <c r="K7883" s="27"/>
      <c r="L7883" s="27"/>
      <c r="M7883" s="1"/>
      <c r="N7883" s="92"/>
      <c r="O7883" s="1"/>
    </row>
    <row r="7884" spans="1:15" ht="16.5" customHeight="1">
      <c r="A7884" s="43"/>
      <c r="B7884" s="1"/>
      <c r="C7884" s="1"/>
      <c r="D7884" s="1"/>
      <c r="E7884" s="1"/>
      <c r="F7884" s="1"/>
      <c r="G7884" s="1"/>
      <c r="H7884" s="1"/>
      <c r="I7884" s="1"/>
      <c r="J7884" s="1"/>
      <c r="K7884" s="27"/>
      <c r="L7884" s="27"/>
      <c r="M7884" s="1"/>
      <c r="N7884" s="92"/>
      <c r="O7884" s="1"/>
    </row>
    <row r="7885" spans="1:15" ht="16.5" customHeight="1">
      <c r="A7885" s="43"/>
      <c r="B7885" s="1"/>
      <c r="C7885" s="1"/>
      <c r="D7885" s="1"/>
      <c r="E7885" s="1"/>
      <c r="F7885" s="1"/>
      <c r="G7885" s="1"/>
      <c r="H7885" s="1"/>
      <c r="I7885" s="1"/>
      <c r="J7885" s="1"/>
      <c r="K7885" s="27"/>
      <c r="L7885" s="27"/>
      <c r="M7885" s="1"/>
      <c r="N7885" s="92"/>
      <c r="O7885" s="1"/>
    </row>
    <row r="7886" spans="1:15" ht="16.5" customHeight="1">
      <c r="A7886" s="43"/>
      <c r="B7886" s="1"/>
      <c r="C7886" s="1"/>
      <c r="D7886" s="1"/>
      <c r="E7886" s="1"/>
      <c r="F7886" s="1"/>
      <c r="G7886" s="1"/>
      <c r="H7886" s="1"/>
      <c r="I7886" s="1"/>
      <c r="J7886" s="1"/>
      <c r="K7886" s="27"/>
      <c r="L7886" s="27"/>
      <c r="M7886" s="1"/>
      <c r="N7886" s="92"/>
      <c r="O7886" s="1"/>
    </row>
    <row r="7887" spans="1:15" ht="16.5" customHeight="1">
      <c r="A7887" s="43"/>
      <c r="B7887" s="1"/>
      <c r="C7887" s="1"/>
      <c r="D7887" s="1"/>
      <c r="E7887" s="1"/>
      <c r="F7887" s="1"/>
      <c r="G7887" s="1"/>
      <c r="H7887" s="1"/>
      <c r="I7887" s="1"/>
      <c r="J7887" s="1"/>
      <c r="K7887" s="27"/>
      <c r="L7887" s="27"/>
      <c r="M7887" s="1"/>
      <c r="N7887" s="92"/>
      <c r="O7887" s="1"/>
    </row>
    <row r="7888" spans="1:15" ht="16.5" customHeight="1">
      <c r="A7888" s="43"/>
      <c r="B7888" s="1"/>
      <c r="C7888" s="1"/>
      <c r="D7888" s="1"/>
      <c r="E7888" s="1"/>
      <c r="F7888" s="1"/>
      <c r="G7888" s="1"/>
      <c r="H7888" s="1"/>
      <c r="I7888" s="1"/>
      <c r="J7888" s="1"/>
      <c r="K7888" s="27"/>
      <c r="L7888" s="27"/>
      <c r="M7888" s="1"/>
      <c r="N7888" s="92"/>
      <c r="O7888" s="1"/>
    </row>
    <row r="7889" spans="1:15" ht="16.5" customHeight="1">
      <c r="A7889" s="43"/>
      <c r="B7889" s="1"/>
      <c r="C7889" s="1"/>
      <c r="D7889" s="1"/>
      <c r="E7889" s="1"/>
      <c r="F7889" s="1"/>
      <c r="G7889" s="1"/>
      <c r="H7889" s="1"/>
      <c r="I7889" s="1"/>
      <c r="J7889" s="1"/>
      <c r="K7889" s="27"/>
      <c r="L7889" s="27"/>
      <c r="M7889" s="1"/>
      <c r="N7889" s="92"/>
      <c r="O7889" s="1"/>
    </row>
    <row r="7890" spans="1:15" ht="16.5" customHeight="1">
      <c r="A7890" s="43"/>
      <c r="B7890" s="1"/>
      <c r="C7890" s="1"/>
      <c r="D7890" s="1"/>
      <c r="E7890" s="1"/>
      <c r="F7890" s="1"/>
      <c r="G7890" s="1"/>
      <c r="H7890" s="1"/>
      <c r="I7890" s="1"/>
      <c r="J7890" s="1"/>
      <c r="K7890" s="27"/>
      <c r="L7890" s="27"/>
      <c r="M7890" s="1"/>
      <c r="N7890" s="92"/>
      <c r="O7890" s="1"/>
    </row>
    <row r="7891" spans="1:15" ht="16.5" customHeight="1">
      <c r="A7891" s="43"/>
      <c r="B7891" s="1"/>
      <c r="C7891" s="1"/>
      <c r="D7891" s="1"/>
      <c r="E7891" s="1"/>
      <c r="F7891" s="1"/>
      <c r="G7891" s="1"/>
      <c r="H7891" s="1"/>
      <c r="I7891" s="1"/>
      <c r="J7891" s="1"/>
      <c r="K7891" s="27"/>
      <c r="L7891" s="27"/>
      <c r="M7891" s="1"/>
      <c r="N7891" s="92"/>
      <c r="O7891" s="1"/>
    </row>
    <row r="7892" spans="1:15" ht="16.5" customHeight="1">
      <c r="A7892" s="43"/>
      <c r="B7892" s="1"/>
      <c r="C7892" s="1"/>
      <c r="D7892" s="1"/>
      <c r="E7892" s="1"/>
      <c r="F7892" s="1"/>
      <c r="G7892" s="1"/>
      <c r="H7892" s="1"/>
      <c r="I7892" s="1"/>
      <c r="J7892" s="1"/>
      <c r="K7892" s="27"/>
      <c r="L7892" s="27"/>
      <c r="M7892" s="1"/>
      <c r="N7892" s="92"/>
      <c r="O7892" s="1"/>
    </row>
    <row r="7893" spans="1:15" ht="16.5" customHeight="1">
      <c r="A7893" s="43"/>
      <c r="B7893" s="1"/>
      <c r="C7893" s="1"/>
      <c r="D7893" s="1"/>
      <c r="E7893" s="1"/>
      <c r="F7893" s="1"/>
      <c r="G7893" s="1"/>
      <c r="H7893" s="1"/>
      <c r="I7893" s="1"/>
      <c r="J7893" s="1"/>
      <c r="K7893" s="27"/>
      <c r="L7893" s="27"/>
      <c r="M7893" s="1"/>
      <c r="N7893" s="92"/>
      <c r="O7893" s="1"/>
    </row>
    <row r="7894" spans="1:15" ht="16.5" customHeight="1">
      <c r="A7894" s="43"/>
      <c r="B7894" s="1"/>
      <c r="C7894" s="1"/>
      <c r="D7894" s="1"/>
      <c r="E7894" s="1"/>
      <c r="F7894" s="1"/>
      <c r="G7894" s="1"/>
      <c r="H7894" s="1"/>
      <c r="I7894" s="1"/>
      <c r="J7894" s="1"/>
      <c r="K7894" s="27"/>
      <c r="L7894" s="27"/>
      <c r="M7894" s="1"/>
      <c r="N7894" s="92"/>
      <c r="O7894" s="1"/>
    </row>
    <row r="7895" spans="1:15" ht="16.5" customHeight="1">
      <c r="A7895" s="43"/>
      <c r="B7895" s="1"/>
      <c r="C7895" s="1"/>
      <c r="D7895" s="1"/>
      <c r="E7895" s="1"/>
      <c r="F7895" s="1"/>
      <c r="G7895" s="1"/>
      <c r="H7895" s="1"/>
      <c r="I7895" s="1"/>
      <c r="J7895" s="1"/>
      <c r="K7895" s="27"/>
      <c r="L7895" s="27"/>
      <c r="M7895" s="1"/>
      <c r="N7895" s="92"/>
      <c r="O7895" s="1"/>
    </row>
    <row r="7896" spans="1:15" ht="16.5" customHeight="1">
      <c r="A7896" s="43"/>
      <c r="B7896" s="1"/>
      <c r="C7896" s="1"/>
      <c r="D7896" s="1"/>
      <c r="E7896" s="1"/>
      <c r="F7896" s="1"/>
      <c r="G7896" s="1"/>
      <c r="H7896" s="1"/>
      <c r="I7896" s="1"/>
      <c r="J7896" s="1"/>
      <c r="K7896" s="27"/>
      <c r="L7896" s="27"/>
      <c r="M7896" s="1"/>
      <c r="N7896" s="92"/>
      <c r="O7896" s="1"/>
    </row>
    <row r="7897" spans="1:15" ht="16.5" customHeight="1">
      <c r="A7897" s="43"/>
      <c r="B7897" s="1"/>
      <c r="C7897" s="1"/>
      <c r="D7897" s="1"/>
      <c r="E7897" s="1"/>
      <c r="F7897" s="1"/>
      <c r="G7897" s="1"/>
      <c r="H7897" s="1"/>
      <c r="I7897" s="1"/>
      <c r="J7897" s="1"/>
      <c r="K7897" s="27"/>
      <c r="L7897" s="27"/>
      <c r="M7897" s="1"/>
      <c r="N7897" s="92"/>
      <c r="O7897" s="1"/>
    </row>
    <row r="7898" spans="1:15" ht="16.5" customHeight="1">
      <c r="A7898" s="43"/>
      <c r="B7898" s="1"/>
      <c r="C7898" s="1"/>
      <c r="D7898" s="1"/>
      <c r="E7898" s="1"/>
      <c r="F7898" s="1"/>
      <c r="G7898" s="1"/>
      <c r="H7898" s="1"/>
      <c r="I7898" s="1"/>
      <c r="J7898" s="1"/>
      <c r="K7898" s="27"/>
      <c r="L7898" s="27"/>
      <c r="M7898" s="1"/>
      <c r="N7898" s="92"/>
      <c r="O7898" s="1"/>
    </row>
    <row r="7899" spans="1:15" ht="16.5" customHeight="1">
      <c r="A7899" s="43"/>
      <c r="B7899" s="1"/>
      <c r="C7899" s="1"/>
      <c r="D7899" s="1"/>
      <c r="E7899" s="1"/>
      <c r="F7899" s="1"/>
      <c r="G7899" s="1"/>
      <c r="H7899" s="1"/>
      <c r="I7899" s="1"/>
      <c r="J7899" s="1"/>
      <c r="K7899" s="27"/>
      <c r="L7899" s="27"/>
      <c r="M7899" s="1"/>
      <c r="N7899" s="92"/>
      <c r="O7899" s="1"/>
    </row>
    <row r="7900" spans="1:15" ht="16.5" customHeight="1">
      <c r="A7900" s="43"/>
      <c r="B7900" s="1"/>
      <c r="C7900" s="1"/>
      <c r="D7900" s="1"/>
      <c r="E7900" s="1"/>
      <c r="F7900" s="1"/>
      <c r="G7900" s="1"/>
      <c r="H7900" s="1"/>
      <c r="I7900" s="1"/>
      <c r="J7900" s="1"/>
      <c r="K7900" s="27"/>
      <c r="L7900" s="27"/>
      <c r="M7900" s="1"/>
      <c r="N7900" s="92"/>
      <c r="O7900" s="1"/>
    </row>
    <row r="7901" spans="1:15" ht="16.5" customHeight="1">
      <c r="A7901" s="43"/>
      <c r="B7901" s="1"/>
      <c r="C7901" s="1"/>
      <c r="D7901" s="1"/>
      <c r="E7901" s="1"/>
      <c r="F7901" s="1"/>
      <c r="G7901" s="1"/>
      <c r="H7901" s="1"/>
      <c r="I7901" s="1"/>
      <c r="J7901" s="1"/>
      <c r="K7901" s="27"/>
      <c r="L7901" s="27"/>
      <c r="M7901" s="1"/>
      <c r="N7901" s="92"/>
      <c r="O7901" s="1"/>
    </row>
    <row r="7902" spans="1:15" ht="16.5" customHeight="1">
      <c r="A7902" s="43"/>
      <c r="B7902" s="1"/>
      <c r="C7902" s="1"/>
      <c r="D7902" s="1"/>
      <c r="E7902" s="1"/>
      <c r="F7902" s="1"/>
      <c r="G7902" s="1"/>
      <c r="H7902" s="1"/>
      <c r="I7902" s="1"/>
      <c r="J7902" s="1"/>
      <c r="K7902" s="27"/>
      <c r="L7902" s="27"/>
      <c r="M7902" s="1"/>
      <c r="N7902" s="92"/>
      <c r="O7902" s="1"/>
    </row>
    <row r="7903" spans="1:15" ht="16.5" customHeight="1">
      <c r="A7903" s="43"/>
      <c r="B7903" s="1"/>
      <c r="C7903" s="1"/>
      <c r="D7903" s="1"/>
      <c r="E7903" s="1"/>
      <c r="F7903" s="1"/>
      <c r="G7903" s="1"/>
      <c r="H7903" s="1"/>
      <c r="I7903" s="1"/>
      <c r="J7903" s="1"/>
      <c r="K7903" s="27"/>
      <c r="L7903" s="27"/>
      <c r="M7903" s="1"/>
      <c r="N7903" s="92"/>
      <c r="O7903" s="1"/>
    </row>
    <row r="7904" spans="1:15" ht="16.5" customHeight="1">
      <c r="A7904" s="43"/>
      <c r="B7904" s="1"/>
      <c r="C7904" s="1"/>
      <c r="D7904" s="1"/>
      <c r="E7904" s="1"/>
      <c r="F7904" s="1"/>
      <c r="G7904" s="1"/>
      <c r="H7904" s="1"/>
      <c r="I7904" s="1"/>
      <c r="J7904" s="1"/>
      <c r="K7904" s="27"/>
      <c r="L7904" s="27"/>
      <c r="M7904" s="1"/>
      <c r="N7904" s="92"/>
      <c r="O7904" s="1"/>
    </row>
    <row r="7905" spans="1:15" ht="16.5" customHeight="1">
      <c r="A7905" s="43"/>
      <c r="B7905" s="1"/>
      <c r="C7905" s="1"/>
      <c r="D7905" s="1"/>
      <c r="E7905" s="1"/>
      <c r="F7905" s="1"/>
      <c r="G7905" s="1"/>
      <c r="H7905" s="1"/>
      <c r="I7905" s="1"/>
      <c r="J7905" s="1"/>
      <c r="K7905" s="27"/>
      <c r="L7905" s="27"/>
      <c r="M7905" s="1"/>
      <c r="N7905" s="92"/>
      <c r="O7905" s="1"/>
    </row>
    <row r="7906" spans="1:15" ht="16.5" customHeight="1">
      <c r="A7906" s="43"/>
      <c r="B7906" s="1"/>
      <c r="C7906" s="1"/>
      <c r="D7906" s="1"/>
      <c r="E7906" s="1"/>
      <c r="F7906" s="1"/>
      <c r="G7906" s="1"/>
      <c r="H7906" s="1"/>
      <c r="I7906" s="1"/>
      <c r="J7906" s="1"/>
      <c r="K7906" s="27"/>
      <c r="L7906" s="27"/>
      <c r="M7906" s="1"/>
      <c r="N7906" s="92"/>
      <c r="O7906" s="1"/>
    </row>
    <row r="7907" spans="1:15" ht="16.5" customHeight="1">
      <c r="A7907" s="43"/>
      <c r="B7907" s="1"/>
      <c r="C7907" s="1"/>
      <c r="D7907" s="1"/>
      <c r="E7907" s="1"/>
      <c r="F7907" s="1"/>
      <c r="G7907" s="1"/>
      <c r="H7907" s="1"/>
      <c r="I7907" s="1"/>
      <c r="J7907" s="1"/>
      <c r="K7907" s="27"/>
      <c r="L7907" s="27"/>
      <c r="M7907" s="1"/>
      <c r="N7907" s="92"/>
      <c r="O7907" s="1"/>
    </row>
    <row r="7908" spans="1:15" ht="16.5" customHeight="1">
      <c r="A7908" s="43"/>
      <c r="B7908" s="1"/>
      <c r="C7908" s="1"/>
      <c r="D7908" s="1"/>
      <c r="E7908" s="1"/>
      <c r="F7908" s="1"/>
      <c r="G7908" s="1"/>
      <c r="H7908" s="1"/>
      <c r="I7908" s="1"/>
      <c r="J7908" s="1"/>
      <c r="K7908" s="27"/>
      <c r="L7908" s="27"/>
      <c r="M7908" s="1"/>
      <c r="N7908" s="92"/>
      <c r="O7908" s="1"/>
    </row>
    <row r="7909" spans="1:15" ht="16.5" customHeight="1">
      <c r="A7909" s="43"/>
      <c r="B7909" s="1"/>
      <c r="C7909" s="1"/>
      <c r="D7909" s="1"/>
      <c r="E7909" s="1"/>
      <c r="F7909" s="1"/>
      <c r="G7909" s="1"/>
      <c r="H7909" s="1"/>
      <c r="I7909" s="1"/>
      <c r="J7909" s="1"/>
      <c r="K7909" s="27"/>
      <c r="L7909" s="27"/>
      <c r="M7909" s="1"/>
      <c r="N7909" s="92"/>
      <c r="O7909" s="1"/>
    </row>
    <row r="7910" spans="1:15" ht="16.5" customHeight="1">
      <c r="A7910" s="43"/>
      <c r="B7910" s="1"/>
      <c r="C7910" s="1"/>
      <c r="D7910" s="1"/>
      <c r="E7910" s="1"/>
      <c r="F7910" s="1"/>
      <c r="G7910" s="1"/>
      <c r="H7910" s="1"/>
      <c r="I7910" s="1"/>
      <c r="J7910" s="1"/>
      <c r="K7910" s="27"/>
      <c r="L7910" s="27"/>
      <c r="M7910" s="1"/>
      <c r="N7910" s="92"/>
      <c r="O7910" s="1"/>
    </row>
    <row r="7911" spans="1:15" ht="16.5" customHeight="1">
      <c r="A7911" s="43"/>
      <c r="B7911" s="1"/>
      <c r="C7911" s="1"/>
      <c r="D7911" s="1"/>
      <c r="E7911" s="1"/>
      <c r="F7911" s="1"/>
      <c r="G7911" s="1"/>
      <c r="H7911" s="1"/>
      <c r="I7911" s="1"/>
      <c r="J7911" s="1"/>
      <c r="K7911" s="27"/>
      <c r="L7911" s="27"/>
      <c r="M7911" s="1"/>
      <c r="N7911" s="92"/>
      <c r="O7911" s="1"/>
    </row>
    <row r="7912" spans="1:15" ht="16.5" customHeight="1">
      <c r="A7912" s="43"/>
      <c r="B7912" s="1"/>
      <c r="C7912" s="1"/>
      <c r="D7912" s="1"/>
      <c r="E7912" s="1"/>
      <c r="F7912" s="1"/>
      <c r="G7912" s="1"/>
      <c r="H7912" s="1"/>
      <c r="I7912" s="1"/>
      <c r="J7912" s="1"/>
      <c r="K7912" s="27"/>
      <c r="L7912" s="27"/>
      <c r="M7912" s="1"/>
      <c r="N7912" s="92"/>
      <c r="O7912" s="1"/>
    </row>
    <row r="7913" spans="1:15" ht="16.5" customHeight="1">
      <c r="A7913" s="43"/>
      <c r="B7913" s="1"/>
      <c r="C7913" s="1"/>
      <c r="D7913" s="1"/>
      <c r="E7913" s="1"/>
      <c r="F7913" s="1"/>
      <c r="G7913" s="1"/>
      <c r="H7913" s="1"/>
      <c r="I7913" s="1"/>
      <c r="J7913" s="1"/>
      <c r="K7913" s="27"/>
      <c r="L7913" s="27"/>
      <c r="M7913" s="1"/>
      <c r="N7913" s="92"/>
      <c r="O7913" s="1"/>
    </row>
    <row r="7914" spans="1:15" ht="16.5" customHeight="1">
      <c r="A7914" s="43"/>
      <c r="B7914" s="1"/>
      <c r="C7914" s="1"/>
      <c r="D7914" s="1"/>
      <c r="E7914" s="1"/>
      <c r="F7914" s="1"/>
      <c r="G7914" s="1"/>
      <c r="H7914" s="1"/>
      <c r="I7914" s="1"/>
      <c r="J7914" s="1"/>
      <c r="K7914" s="27"/>
      <c r="L7914" s="27"/>
      <c r="M7914" s="1"/>
      <c r="N7914" s="92"/>
      <c r="O7914" s="1"/>
    </row>
    <row r="7915" spans="1:15" ht="16.5" customHeight="1">
      <c r="A7915" s="43"/>
      <c r="B7915" s="1"/>
      <c r="C7915" s="1"/>
      <c r="D7915" s="1"/>
      <c r="E7915" s="1"/>
      <c r="F7915" s="1"/>
      <c r="G7915" s="1"/>
      <c r="H7915" s="1"/>
      <c r="I7915" s="1"/>
      <c r="J7915" s="1"/>
      <c r="K7915" s="27"/>
      <c r="L7915" s="27"/>
      <c r="M7915" s="1"/>
      <c r="N7915" s="92"/>
      <c r="O7915" s="1"/>
    </row>
    <row r="7916" spans="1:15" ht="16.5" customHeight="1">
      <c r="A7916" s="43"/>
      <c r="B7916" s="1"/>
      <c r="C7916" s="1"/>
      <c r="D7916" s="1"/>
      <c r="E7916" s="1"/>
      <c r="F7916" s="1"/>
      <c r="G7916" s="1"/>
      <c r="H7916" s="1"/>
      <c r="I7916" s="1"/>
      <c r="J7916" s="1"/>
      <c r="K7916" s="27"/>
      <c r="L7916" s="27"/>
      <c r="M7916" s="1"/>
      <c r="N7916" s="92"/>
      <c r="O7916" s="1"/>
    </row>
    <row r="7917" spans="1:15" ht="16.5" customHeight="1">
      <c r="A7917" s="43"/>
      <c r="B7917" s="1"/>
      <c r="C7917" s="1"/>
      <c r="D7917" s="1"/>
      <c r="E7917" s="1"/>
      <c r="F7917" s="1"/>
      <c r="G7917" s="1"/>
      <c r="H7917" s="1"/>
      <c r="I7917" s="1"/>
      <c r="J7917" s="1"/>
      <c r="K7917" s="27"/>
      <c r="L7917" s="27"/>
      <c r="M7917" s="1"/>
      <c r="N7917" s="92"/>
      <c r="O7917" s="1"/>
    </row>
    <row r="7918" spans="1:15" ht="16.5" customHeight="1">
      <c r="A7918" s="43"/>
      <c r="B7918" s="1"/>
      <c r="C7918" s="1"/>
      <c r="D7918" s="1"/>
      <c r="E7918" s="1"/>
      <c r="F7918" s="1"/>
      <c r="G7918" s="1"/>
      <c r="H7918" s="1"/>
      <c r="I7918" s="1"/>
      <c r="J7918" s="1"/>
      <c r="K7918" s="27"/>
      <c r="L7918" s="27"/>
      <c r="M7918" s="1"/>
      <c r="N7918" s="92"/>
      <c r="O7918" s="1"/>
    </row>
    <row r="7919" spans="1:15" ht="16.5" customHeight="1">
      <c r="A7919" s="43"/>
      <c r="B7919" s="1"/>
      <c r="C7919" s="1"/>
      <c r="D7919" s="1"/>
      <c r="E7919" s="1"/>
      <c r="F7919" s="1"/>
      <c r="G7919" s="1"/>
      <c r="H7919" s="1"/>
      <c r="I7919" s="1"/>
      <c r="J7919" s="1"/>
      <c r="K7919" s="27"/>
      <c r="L7919" s="27"/>
      <c r="M7919" s="1"/>
      <c r="N7919" s="92"/>
      <c r="O7919" s="1"/>
    </row>
    <row r="7920" spans="1:15" ht="16.5" customHeight="1">
      <c r="A7920" s="43"/>
      <c r="B7920" s="1"/>
      <c r="C7920" s="1"/>
      <c r="D7920" s="1"/>
      <c r="E7920" s="1"/>
      <c r="F7920" s="1"/>
      <c r="G7920" s="1"/>
      <c r="H7920" s="1"/>
      <c r="I7920" s="1"/>
      <c r="J7920" s="1"/>
      <c r="K7920" s="27"/>
      <c r="L7920" s="27"/>
      <c r="M7920" s="1"/>
      <c r="N7920" s="92"/>
      <c r="O7920" s="1"/>
    </row>
    <row r="7921" spans="1:15" ht="16.5" customHeight="1">
      <c r="A7921" s="43"/>
      <c r="B7921" s="1"/>
      <c r="C7921" s="1"/>
      <c r="D7921" s="1"/>
      <c r="E7921" s="1"/>
      <c r="F7921" s="1"/>
      <c r="G7921" s="1"/>
      <c r="H7921" s="1"/>
      <c r="I7921" s="1"/>
      <c r="J7921" s="1"/>
      <c r="K7921" s="27"/>
      <c r="L7921" s="27"/>
      <c r="M7921" s="1"/>
      <c r="N7921" s="92"/>
      <c r="O7921" s="1"/>
    </row>
    <row r="7922" spans="1:15" ht="16.5" customHeight="1">
      <c r="A7922" s="43"/>
      <c r="B7922" s="1"/>
      <c r="C7922" s="1"/>
      <c r="D7922" s="1"/>
      <c r="E7922" s="1"/>
      <c r="F7922" s="1"/>
      <c r="G7922" s="1"/>
      <c r="H7922" s="1"/>
      <c r="I7922" s="1"/>
      <c r="J7922" s="1"/>
      <c r="K7922" s="27"/>
      <c r="L7922" s="27"/>
      <c r="M7922" s="1"/>
      <c r="N7922" s="92"/>
      <c r="O7922" s="1"/>
    </row>
    <row r="7923" spans="1:15" ht="16.5" customHeight="1">
      <c r="A7923" s="43"/>
      <c r="B7923" s="1"/>
      <c r="C7923" s="1"/>
      <c r="D7923" s="1"/>
      <c r="E7923" s="1"/>
      <c r="F7923" s="1"/>
      <c r="G7923" s="1"/>
      <c r="H7923" s="1"/>
      <c r="I7923" s="1"/>
      <c r="J7923" s="1"/>
      <c r="K7923" s="27"/>
      <c r="L7923" s="27"/>
      <c r="M7923" s="1"/>
      <c r="N7923" s="92"/>
      <c r="O7923" s="1"/>
    </row>
    <row r="7924" spans="1:15" ht="16.5" customHeight="1">
      <c r="A7924" s="43"/>
      <c r="B7924" s="1"/>
      <c r="C7924" s="1"/>
      <c r="D7924" s="1"/>
      <c r="E7924" s="1"/>
      <c r="F7924" s="1"/>
      <c r="G7924" s="1"/>
      <c r="H7924" s="1"/>
      <c r="I7924" s="1"/>
      <c r="J7924" s="1"/>
      <c r="K7924" s="27"/>
      <c r="L7924" s="27"/>
      <c r="M7924" s="1"/>
      <c r="N7924" s="92"/>
      <c r="O7924" s="1"/>
    </row>
    <row r="7925" spans="1:15" ht="16.5" customHeight="1">
      <c r="A7925" s="43"/>
      <c r="B7925" s="1"/>
      <c r="C7925" s="1"/>
      <c r="D7925" s="1"/>
      <c r="E7925" s="1"/>
      <c r="F7925" s="1"/>
      <c r="G7925" s="1"/>
      <c r="H7925" s="1"/>
      <c r="I7925" s="1"/>
      <c r="J7925" s="1"/>
      <c r="K7925" s="27"/>
      <c r="L7925" s="27"/>
      <c r="M7925" s="1"/>
      <c r="N7925" s="92"/>
      <c r="O7925" s="1"/>
    </row>
    <row r="7926" spans="1:15" ht="16.5" customHeight="1">
      <c r="A7926" s="43"/>
      <c r="B7926" s="1"/>
      <c r="C7926" s="1"/>
      <c r="D7926" s="1"/>
      <c r="E7926" s="1"/>
      <c r="F7926" s="1"/>
      <c r="G7926" s="1"/>
      <c r="H7926" s="1"/>
      <c r="I7926" s="1"/>
      <c r="J7926" s="1"/>
      <c r="K7926" s="27"/>
      <c r="L7926" s="27"/>
      <c r="M7926" s="1"/>
      <c r="N7926" s="92"/>
      <c r="O7926" s="1"/>
    </row>
    <row r="7927" spans="1:15" ht="16.5" customHeight="1">
      <c r="A7927" s="43"/>
      <c r="B7927" s="1"/>
      <c r="C7927" s="1"/>
      <c r="D7927" s="1"/>
      <c r="E7927" s="1"/>
      <c r="F7927" s="1"/>
      <c r="G7927" s="1"/>
      <c r="H7927" s="1"/>
      <c r="I7927" s="1"/>
      <c r="J7927" s="1"/>
      <c r="K7927" s="27"/>
      <c r="L7927" s="27"/>
      <c r="M7927" s="1"/>
      <c r="N7927" s="92"/>
      <c r="O7927" s="1"/>
    </row>
    <row r="7928" spans="1:15" ht="16.5" customHeight="1">
      <c r="A7928" s="43"/>
      <c r="B7928" s="1"/>
      <c r="C7928" s="1"/>
      <c r="D7928" s="1"/>
      <c r="E7928" s="1"/>
      <c r="F7928" s="1"/>
      <c r="G7928" s="1"/>
      <c r="H7928" s="1"/>
      <c r="I7928" s="1"/>
      <c r="J7928" s="1"/>
      <c r="K7928" s="27"/>
      <c r="L7928" s="27"/>
      <c r="M7928" s="1"/>
      <c r="N7928" s="92"/>
      <c r="O7928" s="1"/>
    </row>
    <row r="7929" spans="1:15" ht="16.5" customHeight="1">
      <c r="A7929" s="43"/>
      <c r="B7929" s="1"/>
      <c r="C7929" s="1"/>
      <c r="D7929" s="1"/>
      <c r="E7929" s="1"/>
      <c r="F7929" s="1"/>
      <c r="G7929" s="1"/>
      <c r="H7929" s="1"/>
      <c r="I7929" s="1"/>
      <c r="J7929" s="1"/>
      <c r="K7929" s="27"/>
      <c r="L7929" s="27"/>
      <c r="M7929" s="1"/>
      <c r="N7929" s="92"/>
      <c r="O7929" s="1"/>
    </row>
    <row r="7930" spans="1:15" ht="16.5" customHeight="1">
      <c r="A7930" s="43"/>
      <c r="B7930" s="1"/>
      <c r="C7930" s="1"/>
      <c r="D7930" s="1"/>
      <c r="E7930" s="1"/>
      <c r="F7930" s="1"/>
      <c r="G7930" s="1"/>
      <c r="H7930" s="1"/>
      <c r="I7930" s="1"/>
      <c r="J7930" s="1"/>
      <c r="K7930" s="27"/>
      <c r="L7930" s="27"/>
      <c r="M7930" s="1"/>
      <c r="N7930" s="92"/>
      <c r="O7930" s="1"/>
    </row>
    <row r="7931" spans="1:15" ht="16.5" customHeight="1">
      <c r="A7931" s="43"/>
      <c r="B7931" s="1"/>
      <c r="C7931" s="1"/>
      <c r="D7931" s="1"/>
      <c r="E7931" s="1"/>
      <c r="F7931" s="1"/>
      <c r="G7931" s="1"/>
      <c r="H7931" s="1"/>
      <c r="I7931" s="1"/>
      <c r="J7931" s="1"/>
      <c r="K7931" s="27"/>
      <c r="L7931" s="27"/>
      <c r="M7931" s="1"/>
      <c r="N7931" s="92"/>
      <c r="O7931" s="1"/>
    </row>
    <row r="7932" spans="1:15" ht="16.5" customHeight="1">
      <c r="A7932" s="43"/>
      <c r="B7932" s="1"/>
      <c r="C7932" s="1"/>
      <c r="D7932" s="1"/>
      <c r="E7932" s="1"/>
      <c r="F7932" s="1"/>
      <c r="G7932" s="1"/>
      <c r="H7932" s="1"/>
      <c r="I7932" s="1"/>
      <c r="J7932" s="1"/>
      <c r="K7932" s="27"/>
      <c r="L7932" s="27"/>
      <c r="M7932" s="1"/>
      <c r="N7932" s="92"/>
      <c r="O7932" s="1"/>
    </row>
    <row r="7933" spans="1:15" ht="16.5" customHeight="1">
      <c r="A7933" s="43"/>
      <c r="B7933" s="1"/>
      <c r="C7933" s="1"/>
      <c r="D7933" s="1"/>
      <c r="E7933" s="1"/>
      <c r="F7933" s="1"/>
      <c r="G7933" s="1"/>
      <c r="H7933" s="1"/>
      <c r="I7933" s="1"/>
      <c r="J7933" s="1"/>
      <c r="K7933" s="27"/>
      <c r="L7933" s="27"/>
      <c r="M7933" s="1"/>
      <c r="N7933" s="92"/>
      <c r="O7933" s="1"/>
    </row>
    <row r="7934" spans="1:15" ht="16.5" customHeight="1">
      <c r="A7934" s="43"/>
      <c r="B7934" s="1"/>
      <c r="C7934" s="1"/>
      <c r="D7934" s="1"/>
      <c r="E7934" s="1"/>
      <c r="F7934" s="1"/>
      <c r="G7934" s="1"/>
      <c r="H7934" s="1"/>
      <c r="I7934" s="1"/>
      <c r="J7934" s="1"/>
      <c r="K7934" s="27"/>
      <c r="L7934" s="27"/>
      <c r="M7934" s="1"/>
      <c r="N7934" s="92"/>
      <c r="O7934" s="1"/>
    </row>
    <row r="7935" spans="1:15" ht="16.5" customHeight="1">
      <c r="A7935" s="43"/>
      <c r="B7935" s="1"/>
      <c r="C7935" s="1"/>
      <c r="D7935" s="1"/>
      <c r="E7935" s="1"/>
      <c r="F7935" s="1"/>
      <c r="G7935" s="1"/>
      <c r="H7935" s="1"/>
      <c r="I7935" s="1"/>
      <c r="J7935" s="1"/>
      <c r="K7935" s="27"/>
      <c r="L7935" s="27"/>
      <c r="M7935" s="1"/>
      <c r="N7935" s="92"/>
      <c r="O7935" s="1"/>
    </row>
    <row r="7936" spans="1:15" ht="16.5" customHeight="1">
      <c r="A7936" s="43"/>
      <c r="B7936" s="1"/>
      <c r="C7936" s="1"/>
      <c r="D7936" s="1"/>
      <c r="E7936" s="1"/>
      <c r="F7936" s="1"/>
      <c r="G7936" s="1"/>
      <c r="H7936" s="1"/>
      <c r="I7936" s="1"/>
      <c r="J7936" s="1"/>
      <c r="K7936" s="27"/>
      <c r="L7936" s="27"/>
      <c r="M7936" s="1"/>
      <c r="N7936" s="92"/>
      <c r="O7936" s="1"/>
    </row>
    <row r="7937" spans="1:15" ht="16.5" customHeight="1">
      <c r="A7937" s="43"/>
      <c r="B7937" s="1"/>
      <c r="C7937" s="1"/>
      <c r="D7937" s="1"/>
      <c r="E7937" s="1"/>
      <c r="F7937" s="1"/>
      <c r="G7937" s="1"/>
      <c r="H7937" s="1"/>
      <c r="I7937" s="1"/>
      <c r="J7937" s="1"/>
      <c r="K7937" s="27"/>
      <c r="L7937" s="27"/>
      <c r="M7937" s="1"/>
      <c r="N7937" s="92"/>
      <c r="O7937" s="1"/>
    </row>
    <row r="7938" spans="1:15" ht="16.5" customHeight="1">
      <c r="A7938" s="43"/>
      <c r="B7938" s="1"/>
      <c r="C7938" s="1"/>
      <c r="D7938" s="1"/>
      <c r="E7938" s="1"/>
      <c r="F7938" s="1"/>
      <c r="G7938" s="1"/>
      <c r="H7938" s="1"/>
      <c r="I7938" s="1"/>
      <c r="J7938" s="1"/>
      <c r="K7938" s="27"/>
      <c r="L7938" s="27"/>
      <c r="M7938" s="1"/>
      <c r="N7938" s="92"/>
      <c r="O7938" s="1"/>
    </row>
    <row r="7939" spans="1:15" ht="16.5" customHeight="1">
      <c r="A7939" s="43"/>
      <c r="B7939" s="1"/>
      <c r="C7939" s="1"/>
      <c r="D7939" s="1"/>
      <c r="E7939" s="1"/>
      <c r="F7939" s="1"/>
      <c r="G7939" s="1"/>
      <c r="H7939" s="1"/>
      <c r="I7939" s="1"/>
      <c r="J7939" s="1"/>
      <c r="K7939" s="27"/>
      <c r="L7939" s="27"/>
      <c r="M7939" s="1"/>
      <c r="N7939" s="92"/>
      <c r="O7939" s="1"/>
    </row>
    <row r="7940" spans="1:15" ht="16.5" customHeight="1">
      <c r="A7940" s="43"/>
      <c r="B7940" s="1"/>
      <c r="C7940" s="1"/>
      <c r="D7940" s="1"/>
      <c r="E7940" s="1"/>
      <c r="F7940" s="1"/>
      <c r="G7940" s="1"/>
      <c r="H7940" s="1"/>
      <c r="I7940" s="1"/>
      <c r="J7940" s="1"/>
      <c r="K7940" s="27"/>
      <c r="L7940" s="27"/>
      <c r="M7940" s="1"/>
      <c r="N7940" s="92"/>
      <c r="O7940" s="1"/>
    </row>
    <row r="7941" spans="1:15" ht="16.5" customHeight="1">
      <c r="A7941" s="43"/>
      <c r="B7941" s="1"/>
      <c r="C7941" s="1"/>
      <c r="D7941" s="1"/>
      <c r="E7941" s="1"/>
      <c r="F7941" s="1"/>
      <c r="G7941" s="1"/>
      <c r="H7941" s="1"/>
      <c r="I7941" s="1"/>
      <c r="J7941" s="1"/>
      <c r="K7941" s="27"/>
      <c r="L7941" s="27"/>
      <c r="M7941" s="1"/>
      <c r="N7941" s="92"/>
      <c r="O7941" s="1"/>
    </row>
    <row r="7942" spans="1:15" ht="16.5" customHeight="1">
      <c r="A7942" s="43"/>
      <c r="B7942" s="1"/>
      <c r="C7942" s="1"/>
      <c r="D7942" s="1"/>
      <c r="E7942" s="1"/>
      <c r="F7942" s="1"/>
      <c r="G7942" s="1"/>
      <c r="H7942" s="1"/>
      <c r="I7942" s="1"/>
      <c r="J7942" s="1"/>
      <c r="K7942" s="27"/>
      <c r="L7942" s="27"/>
      <c r="M7942" s="1"/>
      <c r="N7942" s="92"/>
      <c r="O7942" s="1"/>
    </row>
    <row r="7943" spans="1:15" ht="16.5" customHeight="1">
      <c r="A7943" s="43"/>
      <c r="B7943" s="1"/>
      <c r="C7943" s="1"/>
      <c r="D7943" s="1"/>
      <c r="E7943" s="1"/>
      <c r="F7943" s="1"/>
      <c r="G7943" s="1"/>
      <c r="H7943" s="1"/>
      <c r="I7943" s="1"/>
      <c r="J7943" s="1"/>
      <c r="K7943" s="27"/>
      <c r="L7943" s="27"/>
      <c r="M7943" s="1"/>
      <c r="N7943" s="92"/>
      <c r="O7943" s="1"/>
    </row>
    <row r="7944" spans="1:15" ht="16.5" customHeight="1">
      <c r="A7944" s="43"/>
      <c r="B7944" s="1"/>
      <c r="C7944" s="1"/>
      <c r="D7944" s="1"/>
      <c r="E7944" s="1"/>
      <c r="F7944" s="1"/>
      <c r="G7944" s="1"/>
      <c r="H7944" s="1"/>
      <c r="I7944" s="1"/>
      <c r="J7944" s="1"/>
      <c r="K7944" s="27"/>
      <c r="L7944" s="27"/>
      <c r="M7944" s="1"/>
      <c r="N7944" s="92"/>
      <c r="O7944" s="1"/>
    </row>
    <row r="7945" spans="1:15" ht="16.5" customHeight="1">
      <c r="A7945" s="43"/>
      <c r="B7945" s="1"/>
      <c r="C7945" s="1"/>
      <c r="D7945" s="1"/>
      <c r="E7945" s="1"/>
      <c r="F7945" s="1"/>
      <c r="G7945" s="1"/>
      <c r="H7945" s="1"/>
      <c r="I7945" s="1"/>
      <c r="J7945" s="1"/>
      <c r="K7945" s="27"/>
      <c r="L7945" s="27"/>
      <c r="M7945" s="1"/>
      <c r="N7945" s="92"/>
      <c r="O7945" s="1"/>
    </row>
    <row r="7946" spans="1:15" ht="16.5" customHeight="1">
      <c r="A7946" s="43"/>
      <c r="B7946" s="1"/>
      <c r="C7946" s="1"/>
      <c r="D7946" s="1"/>
      <c r="E7946" s="1"/>
      <c r="F7946" s="1"/>
      <c r="G7946" s="1"/>
      <c r="H7946" s="1"/>
      <c r="I7946" s="1"/>
      <c r="J7946" s="1"/>
      <c r="K7946" s="27"/>
      <c r="L7946" s="27"/>
      <c r="M7946" s="1"/>
      <c r="N7946" s="92"/>
      <c r="O7946" s="1"/>
    </row>
    <row r="7947" spans="1:15" ht="16.5" customHeight="1">
      <c r="A7947" s="43"/>
      <c r="B7947" s="1"/>
      <c r="C7947" s="1"/>
      <c r="D7947" s="1"/>
      <c r="E7947" s="1"/>
      <c r="F7947" s="1"/>
      <c r="G7947" s="1"/>
      <c r="H7947" s="1"/>
      <c r="I7947" s="1"/>
      <c r="J7947" s="1"/>
      <c r="K7947" s="27"/>
      <c r="L7947" s="27"/>
      <c r="M7947" s="1"/>
      <c r="N7947" s="92"/>
      <c r="O7947" s="1"/>
    </row>
    <row r="7948" spans="1:15" ht="16.5" customHeight="1">
      <c r="A7948" s="43"/>
      <c r="B7948" s="1"/>
      <c r="C7948" s="1"/>
      <c r="D7948" s="1"/>
      <c r="E7948" s="1"/>
      <c r="F7948" s="1"/>
      <c r="G7948" s="1"/>
      <c r="H7948" s="1"/>
      <c r="I7948" s="1"/>
      <c r="J7948" s="1"/>
      <c r="K7948" s="27"/>
      <c r="L7948" s="27"/>
      <c r="M7948" s="1"/>
      <c r="N7948" s="92"/>
      <c r="O7948" s="1"/>
    </row>
    <row r="7949" spans="1:15" ht="16.5" customHeight="1">
      <c r="A7949" s="43"/>
      <c r="B7949" s="1"/>
      <c r="C7949" s="1"/>
      <c r="D7949" s="1"/>
      <c r="E7949" s="1"/>
      <c r="F7949" s="1"/>
      <c r="G7949" s="1"/>
      <c r="H7949" s="1"/>
      <c r="I7949" s="1"/>
      <c r="J7949" s="1"/>
      <c r="K7949" s="27"/>
      <c r="L7949" s="27"/>
      <c r="M7949" s="1"/>
      <c r="N7949" s="92"/>
      <c r="O7949" s="1"/>
    </row>
    <row r="7950" spans="1:15" ht="16.5" customHeight="1">
      <c r="A7950" s="43"/>
      <c r="B7950" s="1"/>
      <c r="C7950" s="1"/>
      <c r="D7950" s="1"/>
      <c r="E7950" s="1"/>
      <c r="F7950" s="1"/>
      <c r="G7950" s="1"/>
      <c r="H7950" s="1"/>
      <c r="I7950" s="1"/>
      <c r="J7950" s="1"/>
      <c r="K7950" s="27"/>
      <c r="L7950" s="27"/>
      <c r="M7950" s="1"/>
      <c r="N7950" s="92"/>
      <c r="O7950" s="1"/>
    </row>
    <row r="7951" spans="1:15" ht="16.5" customHeight="1">
      <c r="A7951" s="43"/>
      <c r="B7951" s="1"/>
      <c r="C7951" s="1"/>
      <c r="D7951" s="1"/>
      <c r="E7951" s="1"/>
      <c r="F7951" s="1"/>
      <c r="G7951" s="1"/>
      <c r="H7951" s="1"/>
      <c r="I7951" s="1"/>
      <c r="J7951" s="1"/>
      <c r="K7951" s="27"/>
      <c r="L7951" s="27"/>
      <c r="M7951" s="1"/>
      <c r="N7951" s="92"/>
      <c r="O7951" s="1"/>
    </row>
    <row r="7952" spans="1:15" ht="16.5" customHeight="1">
      <c r="A7952" s="43"/>
      <c r="B7952" s="1"/>
      <c r="C7952" s="1"/>
      <c r="D7952" s="1"/>
      <c r="E7952" s="1"/>
      <c r="F7952" s="1"/>
      <c r="G7952" s="1"/>
      <c r="H7952" s="1"/>
      <c r="I7952" s="1"/>
      <c r="J7952" s="1"/>
      <c r="K7952" s="27"/>
      <c r="L7952" s="27"/>
      <c r="M7952" s="1"/>
      <c r="N7952" s="92"/>
      <c r="O7952" s="1"/>
    </row>
    <row r="7953" spans="1:15" ht="16.5" customHeight="1">
      <c r="A7953" s="43"/>
      <c r="B7953" s="1"/>
      <c r="C7953" s="1"/>
      <c r="D7953" s="1"/>
      <c r="E7953" s="1"/>
      <c r="F7953" s="1"/>
      <c r="G7953" s="1"/>
      <c r="H7953" s="1"/>
      <c r="I7953" s="1"/>
      <c r="J7953" s="1"/>
      <c r="K7953" s="27"/>
      <c r="L7953" s="27"/>
      <c r="M7953" s="1"/>
      <c r="N7953" s="92"/>
      <c r="O7953" s="1"/>
    </row>
    <row r="7954" spans="1:15" ht="16.5" customHeight="1">
      <c r="A7954" s="43"/>
      <c r="B7954" s="1"/>
      <c r="C7954" s="1"/>
      <c r="D7954" s="1"/>
      <c r="E7954" s="1"/>
      <c r="F7954" s="1"/>
      <c r="G7954" s="1"/>
      <c r="H7954" s="1"/>
      <c r="I7954" s="1"/>
      <c r="J7954" s="1"/>
      <c r="K7954" s="27"/>
      <c r="L7954" s="27"/>
      <c r="M7954" s="1"/>
      <c r="N7954" s="92"/>
      <c r="O7954" s="1"/>
    </row>
    <row r="7955" spans="1:15" ht="16.5" customHeight="1">
      <c r="A7955" s="43"/>
      <c r="B7955" s="1"/>
      <c r="C7955" s="1"/>
      <c r="D7955" s="1"/>
      <c r="E7955" s="1"/>
      <c r="F7955" s="1"/>
      <c r="G7955" s="1"/>
      <c r="H7955" s="1"/>
      <c r="I7955" s="1"/>
      <c r="J7955" s="1"/>
      <c r="K7955" s="27"/>
      <c r="L7955" s="27"/>
      <c r="M7955" s="1"/>
      <c r="N7955" s="92"/>
      <c r="O7955" s="1"/>
    </row>
    <row r="7956" spans="1:15" ht="16.5" customHeight="1">
      <c r="A7956" s="43"/>
      <c r="B7956" s="1"/>
      <c r="C7956" s="1"/>
      <c r="D7956" s="1"/>
      <c r="E7956" s="1"/>
      <c r="F7956" s="1"/>
      <c r="G7956" s="1"/>
      <c r="H7956" s="1"/>
      <c r="I7956" s="1"/>
      <c r="J7956" s="1"/>
      <c r="K7956" s="27"/>
      <c r="L7956" s="27"/>
      <c r="M7956" s="1"/>
      <c r="N7956" s="92"/>
      <c r="O7956" s="1"/>
    </row>
    <row r="7957" spans="1:15" ht="16.5" customHeight="1">
      <c r="A7957" s="43"/>
      <c r="B7957" s="1"/>
      <c r="C7957" s="1"/>
      <c r="D7957" s="1"/>
      <c r="E7957" s="1"/>
      <c r="F7957" s="1"/>
      <c r="G7957" s="1"/>
      <c r="H7957" s="1"/>
      <c r="I7957" s="1"/>
      <c r="J7957" s="1"/>
      <c r="K7957" s="27"/>
      <c r="L7957" s="27"/>
      <c r="M7957" s="1"/>
      <c r="N7957" s="92"/>
      <c r="O7957" s="1"/>
    </row>
    <row r="7958" spans="1:15" ht="16.5" customHeight="1">
      <c r="A7958" s="43"/>
      <c r="B7958" s="1"/>
      <c r="C7958" s="1"/>
      <c r="D7958" s="1"/>
      <c r="E7958" s="1"/>
      <c r="F7958" s="1"/>
      <c r="G7958" s="1"/>
      <c r="H7958" s="1"/>
      <c r="I7958" s="1"/>
      <c r="J7958" s="1"/>
      <c r="K7958" s="27"/>
      <c r="L7958" s="27"/>
      <c r="M7958" s="1"/>
      <c r="N7958" s="92"/>
      <c r="O7958" s="1"/>
    </row>
    <row r="7959" spans="1:15" ht="16.5" customHeight="1">
      <c r="A7959" s="43"/>
      <c r="B7959" s="1"/>
      <c r="C7959" s="1"/>
      <c r="D7959" s="1"/>
      <c r="E7959" s="1"/>
      <c r="F7959" s="1"/>
      <c r="G7959" s="1"/>
      <c r="H7959" s="1"/>
      <c r="I7959" s="1"/>
      <c r="J7959" s="1"/>
      <c r="K7959" s="27"/>
      <c r="L7959" s="27"/>
      <c r="M7959" s="1"/>
      <c r="N7959" s="92"/>
      <c r="O7959" s="1"/>
    </row>
    <row r="7960" spans="1:15" ht="16.5" customHeight="1">
      <c r="A7960" s="43"/>
      <c r="B7960" s="1"/>
      <c r="C7960" s="1"/>
      <c r="D7960" s="1"/>
      <c r="E7960" s="1"/>
      <c r="F7960" s="1"/>
      <c r="G7960" s="1"/>
      <c r="H7960" s="1"/>
      <c r="I7960" s="1"/>
      <c r="J7960" s="1"/>
      <c r="K7960" s="27"/>
      <c r="L7960" s="27"/>
      <c r="M7960" s="1"/>
      <c r="N7960" s="92"/>
      <c r="O7960" s="1"/>
    </row>
    <row r="7961" spans="1:15" ht="16.5" customHeight="1">
      <c r="A7961" s="43"/>
      <c r="B7961" s="1"/>
      <c r="C7961" s="1"/>
      <c r="D7961" s="1"/>
      <c r="E7961" s="1"/>
      <c r="F7961" s="1"/>
      <c r="G7961" s="1"/>
      <c r="H7961" s="1"/>
      <c r="I7961" s="1"/>
      <c r="J7961" s="1"/>
      <c r="K7961" s="27"/>
      <c r="L7961" s="27"/>
      <c r="M7961" s="1"/>
      <c r="N7961" s="92"/>
      <c r="O7961" s="1"/>
    </row>
    <row r="7962" spans="1:15" ht="16.5" customHeight="1">
      <c r="A7962" s="43"/>
      <c r="B7962" s="1"/>
      <c r="C7962" s="1"/>
      <c r="D7962" s="1"/>
      <c r="E7962" s="1"/>
      <c r="F7962" s="1"/>
      <c r="G7962" s="1"/>
      <c r="H7962" s="1"/>
      <c r="I7962" s="1"/>
      <c r="J7962" s="1"/>
      <c r="K7962" s="27"/>
      <c r="L7962" s="27"/>
      <c r="M7962" s="1"/>
      <c r="N7962" s="92"/>
      <c r="O7962" s="1"/>
    </row>
    <row r="7963" spans="1:15" ht="16.5" customHeight="1">
      <c r="A7963" s="43"/>
      <c r="B7963" s="1"/>
      <c r="C7963" s="1"/>
      <c r="D7963" s="1"/>
      <c r="E7963" s="1"/>
      <c r="F7963" s="1"/>
      <c r="G7963" s="1"/>
      <c r="H7963" s="1"/>
      <c r="I7963" s="1"/>
      <c r="J7963" s="1"/>
      <c r="K7963" s="27"/>
      <c r="L7963" s="27"/>
      <c r="M7963" s="1"/>
      <c r="N7963" s="92"/>
      <c r="O7963" s="1"/>
    </row>
    <row r="7964" spans="1:15" ht="16.5" customHeight="1">
      <c r="A7964" s="43"/>
      <c r="B7964" s="1"/>
      <c r="C7964" s="1"/>
      <c r="D7964" s="1"/>
      <c r="E7964" s="1"/>
      <c r="F7964" s="1"/>
      <c r="G7964" s="1"/>
      <c r="H7964" s="1"/>
      <c r="I7964" s="1"/>
      <c r="J7964" s="1"/>
      <c r="K7964" s="27"/>
      <c r="L7964" s="27"/>
      <c r="M7964" s="1"/>
      <c r="N7964" s="92"/>
      <c r="O7964" s="1"/>
    </row>
    <row r="7965" spans="1:15" ht="16.5" customHeight="1">
      <c r="A7965" s="43"/>
      <c r="B7965" s="1"/>
      <c r="C7965" s="1"/>
      <c r="D7965" s="1"/>
      <c r="E7965" s="1"/>
      <c r="F7965" s="1"/>
      <c r="G7965" s="1"/>
      <c r="H7965" s="1"/>
      <c r="I7965" s="1"/>
      <c r="J7965" s="1"/>
      <c r="K7965" s="27"/>
      <c r="L7965" s="27"/>
      <c r="M7965" s="1"/>
      <c r="N7965" s="92"/>
      <c r="O7965" s="1"/>
    </row>
    <row r="7966" spans="1:15" ht="16.5" customHeight="1">
      <c r="A7966" s="43"/>
      <c r="B7966" s="1"/>
      <c r="C7966" s="1"/>
      <c r="D7966" s="1"/>
      <c r="E7966" s="1"/>
      <c r="F7966" s="1"/>
      <c r="G7966" s="1"/>
      <c r="H7966" s="1"/>
      <c r="I7966" s="1"/>
      <c r="J7966" s="1"/>
      <c r="K7966" s="27"/>
      <c r="L7966" s="27"/>
      <c r="M7966" s="1"/>
      <c r="N7966" s="92"/>
      <c r="O7966" s="1"/>
    </row>
    <row r="7967" spans="1:15" ht="16.5" customHeight="1">
      <c r="A7967" s="43"/>
      <c r="B7967" s="1"/>
      <c r="C7967" s="1"/>
      <c r="D7967" s="1"/>
      <c r="E7967" s="1"/>
      <c r="F7967" s="1"/>
      <c r="G7967" s="1"/>
      <c r="H7967" s="1"/>
      <c r="I7967" s="1"/>
      <c r="J7967" s="1"/>
      <c r="K7967" s="27"/>
      <c r="L7967" s="27"/>
      <c r="M7967" s="1"/>
      <c r="N7967" s="92"/>
      <c r="O7967" s="1"/>
    </row>
    <row r="7968" spans="1:15" ht="16.5" customHeight="1">
      <c r="A7968" s="43"/>
      <c r="B7968" s="1"/>
      <c r="C7968" s="1"/>
      <c r="D7968" s="1"/>
      <c r="E7968" s="1"/>
      <c r="F7968" s="1"/>
      <c r="G7968" s="1"/>
      <c r="H7968" s="1"/>
      <c r="I7968" s="1"/>
      <c r="J7968" s="1"/>
      <c r="K7968" s="27"/>
      <c r="L7968" s="27"/>
      <c r="M7968" s="1"/>
      <c r="N7968" s="92"/>
      <c r="O7968" s="1"/>
    </row>
    <row r="7969" spans="1:15" ht="16.5" customHeight="1">
      <c r="A7969" s="43"/>
      <c r="B7969" s="1"/>
      <c r="C7969" s="1"/>
      <c r="D7969" s="1"/>
      <c r="E7969" s="1"/>
      <c r="F7969" s="1"/>
      <c r="G7969" s="1"/>
      <c r="H7969" s="1"/>
      <c r="I7969" s="1"/>
      <c r="J7969" s="1"/>
      <c r="K7969" s="27"/>
      <c r="L7969" s="27"/>
      <c r="M7969" s="1"/>
      <c r="N7969" s="92"/>
      <c r="O7969" s="1"/>
    </row>
    <row r="7970" spans="1:15" ht="16.5" customHeight="1">
      <c r="A7970" s="43"/>
      <c r="B7970" s="1"/>
      <c r="C7970" s="1"/>
      <c r="D7970" s="1"/>
      <c r="E7970" s="1"/>
      <c r="F7970" s="1"/>
      <c r="G7970" s="1"/>
      <c r="H7970" s="1"/>
      <c r="I7970" s="1"/>
      <c r="J7970" s="1"/>
      <c r="K7970" s="27"/>
      <c r="L7970" s="27"/>
      <c r="M7970" s="1"/>
      <c r="N7970" s="92"/>
      <c r="O7970" s="1"/>
    </row>
    <row r="7971" spans="1:15" ht="16.5" customHeight="1">
      <c r="A7971" s="43"/>
      <c r="B7971" s="1"/>
      <c r="C7971" s="1"/>
      <c r="D7971" s="1"/>
      <c r="E7971" s="1"/>
      <c r="F7971" s="1"/>
      <c r="G7971" s="1"/>
      <c r="H7971" s="1"/>
      <c r="I7971" s="1"/>
      <c r="J7971" s="1"/>
      <c r="K7971" s="27"/>
      <c r="L7971" s="27"/>
      <c r="M7971" s="1"/>
      <c r="N7971" s="92"/>
      <c r="O7971" s="1"/>
    </row>
    <row r="7972" spans="1:15" ht="16.5" customHeight="1">
      <c r="A7972" s="43"/>
      <c r="B7972" s="1"/>
      <c r="C7972" s="1"/>
      <c r="D7972" s="1"/>
      <c r="E7972" s="1"/>
      <c r="F7972" s="1"/>
      <c r="G7972" s="1"/>
      <c r="H7972" s="1"/>
      <c r="I7972" s="1"/>
      <c r="J7972" s="1"/>
      <c r="K7972" s="27"/>
      <c r="L7972" s="27"/>
      <c r="M7972" s="1"/>
      <c r="N7972" s="92"/>
      <c r="O7972" s="1"/>
    </row>
    <row r="7973" spans="1:15" ht="16.5" customHeight="1">
      <c r="A7973" s="43"/>
      <c r="B7973" s="1"/>
      <c r="C7973" s="1"/>
      <c r="D7973" s="1"/>
      <c r="E7973" s="1"/>
      <c r="F7973" s="1"/>
      <c r="G7973" s="1"/>
      <c r="H7973" s="1"/>
      <c r="I7973" s="1"/>
      <c r="J7973" s="1"/>
      <c r="K7973" s="27"/>
      <c r="L7973" s="27"/>
      <c r="M7973" s="1"/>
      <c r="N7973" s="92"/>
      <c r="O7973" s="1"/>
    </row>
    <row r="7974" spans="1:15" ht="16.5" customHeight="1">
      <c r="A7974" s="43"/>
      <c r="B7974" s="1"/>
      <c r="C7974" s="1"/>
      <c r="D7974" s="1"/>
      <c r="E7974" s="1"/>
      <c r="F7974" s="1"/>
      <c r="G7974" s="1"/>
      <c r="H7974" s="1"/>
      <c r="I7974" s="1"/>
      <c r="J7974" s="1"/>
      <c r="K7974" s="27"/>
      <c r="L7974" s="27"/>
      <c r="M7974" s="1"/>
      <c r="N7974" s="92"/>
      <c r="O7974" s="1"/>
    </row>
    <row r="7975" spans="1:15" ht="16.5" customHeight="1">
      <c r="A7975" s="43"/>
      <c r="B7975" s="1"/>
      <c r="C7975" s="1"/>
      <c r="D7975" s="1"/>
      <c r="E7975" s="1"/>
      <c r="F7975" s="1"/>
      <c r="G7975" s="1"/>
      <c r="H7975" s="1"/>
      <c r="I7975" s="1"/>
      <c r="J7975" s="1"/>
      <c r="K7975" s="27"/>
      <c r="L7975" s="27"/>
      <c r="M7975" s="1"/>
      <c r="N7975" s="92"/>
      <c r="O7975" s="1"/>
    </row>
    <row r="7976" spans="1:15" ht="16.5" customHeight="1">
      <c r="A7976" s="43"/>
      <c r="B7976" s="1"/>
      <c r="C7976" s="1"/>
      <c r="D7976" s="1"/>
      <c r="E7976" s="1"/>
      <c r="F7976" s="1"/>
      <c r="G7976" s="1"/>
      <c r="H7976" s="1"/>
      <c r="I7976" s="1"/>
      <c r="J7976" s="1"/>
      <c r="K7976" s="27"/>
      <c r="L7976" s="27"/>
      <c r="M7976" s="1"/>
      <c r="N7976" s="92"/>
      <c r="O7976" s="1"/>
    </row>
    <row r="7977" spans="1:15" ht="16.5" customHeight="1">
      <c r="A7977" s="43"/>
      <c r="B7977" s="1"/>
      <c r="C7977" s="1"/>
      <c r="D7977" s="1"/>
      <c r="E7977" s="1"/>
      <c r="F7977" s="1"/>
      <c r="G7977" s="1"/>
      <c r="H7977" s="1"/>
      <c r="I7977" s="1"/>
      <c r="J7977" s="1"/>
      <c r="K7977" s="27"/>
      <c r="L7977" s="27"/>
      <c r="M7977" s="1"/>
      <c r="N7977" s="92"/>
      <c r="O7977" s="1"/>
    </row>
    <row r="7978" spans="1:15" ht="16.5" customHeight="1">
      <c r="A7978" s="43"/>
      <c r="B7978" s="1"/>
      <c r="C7978" s="1"/>
      <c r="D7978" s="1"/>
      <c r="E7978" s="1"/>
      <c r="F7978" s="1"/>
      <c r="G7978" s="1"/>
      <c r="H7978" s="1"/>
      <c r="I7978" s="1"/>
      <c r="J7978" s="1"/>
      <c r="K7978" s="27"/>
      <c r="L7978" s="27"/>
      <c r="M7978" s="1"/>
      <c r="N7978" s="92"/>
      <c r="O7978" s="1"/>
    </row>
    <row r="7979" spans="1:15" ht="16.5" customHeight="1">
      <c r="A7979" s="43"/>
      <c r="B7979" s="1"/>
      <c r="C7979" s="1"/>
      <c r="D7979" s="1"/>
      <c r="E7979" s="1"/>
      <c r="F7979" s="1"/>
      <c r="G7979" s="1"/>
      <c r="H7979" s="1"/>
      <c r="I7979" s="1"/>
      <c r="J7979" s="1"/>
      <c r="K7979" s="27"/>
      <c r="L7979" s="27"/>
      <c r="M7979" s="1"/>
      <c r="N7979" s="92"/>
      <c r="O7979" s="1"/>
    </row>
    <row r="7980" spans="1:15" ht="16.5" customHeight="1">
      <c r="A7980" s="43"/>
      <c r="B7980" s="1"/>
      <c r="C7980" s="1"/>
      <c r="D7980" s="1"/>
      <c r="E7980" s="1"/>
      <c r="F7980" s="1"/>
      <c r="G7980" s="1"/>
      <c r="H7980" s="1"/>
      <c r="I7980" s="1"/>
      <c r="J7980" s="1"/>
      <c r="K7980" s="27"/>
      <c r="L7980" s="27"/>
      <c r="M7980" s="1"/>
      <c r="N7980" s="92"/>
      <c r="O7980" s="1"/>
    </row>
    <row r="7981" spans="1:15" ht="16.5" customHeight="1">
      <c r="A7981" s="43"/>
      <c r="B7981" s="1"/>
      <c r="C7981" s="1"/>
      <c r="D7981" s="1"/>
      <c r="E7981" s="1"/>
      <c r="F7981" s="1"/>
      <c r="G7981" s="1"/>
      <c r="H7981" s="1"/>
      <c r="I7981" s="1"/>
      <c r="J7981" s="1"/>
      <c r="K7981" s="27"/>
      <c r="L7981" s="27"/>
      <c r="M7981" s="1"/>
      <c r="N7981" s="92"/>
      <c r="O7981" s="1"/>
    </row>
    <row r="7982" spans="1:15" ht="16.5" customHeight="1">
      <c r="A7982" s="43"/>
      <c r="B7982" s="1"/>
      <c r="C7982" s="1"/>
      <c r="D7982" s="1"/>
      <c r="E7982" s="1"/>
      <c r="F7982" s="1"/>
      <c r="G7982" s="1"/>
      <c r="H7982" s="1"/>
      <c r="I7982" s="1"/>
      <c r="J7982" s="1"/>
      <c r="K7982" s="27"/>
      <c r="L7982" s="27"/>
      <c r="M7982" s="1"/>
      <c r="N7982" s="92"/>
      <c r="O7982" s="1"/>
    </row>
    <row r="7983" spans="1:15" ht="16.5" customHeight="1">
      <c r="A7983" s="43"/>
      <c r="B7983" s="1"/>
      <c r="C7983" s="1"/>
      <c r="D7983" s="1"/>
      <c r="E7983" s="1"/>
      <c r="F7983" s="1"/>
      <c r="G7983" s="1"/>
      <c r="H7983" s="1"/>
      <c r="I7983" s="1"/>
      <c r="J7983" s="1"/>
      <c r="K7983" s="27"/>
      <c r="L7983" s="27"/>
      <c r="M7983" s="1"/>
      <c r="N7983" s="92"/>
      <c r="O7983" s="1"/>
    </row>
    <row r="7984" spans="1:15" ht="16.5" customHeight="1">
      <c r="A7984" s="43"/>
      <c r="B7984" s="1"/>
      <c r="C7984" s="1"/>
      <c r="D7984" s="1"/>
      <c r="E7984" s="1"/>
      <c r="F7984" s="1"/>
      <c r="G7984" s="1"/>
      <c r="H7984" s="1"/>
      <c r="I7984" s="1"/>
      <c r="J7984" s="1"/>
      <c r="K7984" s="27"/>
      <c r="L7984" s="27"/>
      <c r="M7984" s="1"/>
      <c r="N7984" s="92"/>
      <c r="O7984" s="1"/>
    </row>
    <row r="7985" spans="1:15" ht="16.5" customHeight="1">
      <c r="A7985" s="43"/>
      <c r="B7985" s="1"/>
      <c r="C7985" s="1"/>
      <c r="D7985" s="1"/>
      <c r="E7985" s="1"/>
      <c r="F7985" s="1"/>
      <c r="G7985" s="1"/>
      <c r="H7985" s="1"/>
      <c r="I7985" s="1"/>
      <c r="J7985" s="1"/>
      <c r="K7985" s="27"/>
      <c r="L7985" s="27"/>
      <c r="M7985" s="1"/>
      <c r="N7985" s="92"/>
      <c r="O7985" s="1"/>
    </row>
    <row r="7986" spans="1:15" ht="16.5" customHeight="1">
      <c r="A7986" s="43"/>
      <c r="B7986" s="1"/>
      <c r="C7986" s="1"/>
      <c r="D7986" s="1"/>
      <c r="E7986" s="1"/>
      <c r="F7986" s="1"/>
      <c r="G7986" s="1"/>
      <c r="H7986" s="1"/>
      <c r="I7986" s="1"/>
      <c r="J7986" s="1"/>
      <c r="K7986" s="27"/>
      <c r="L7986" s="27"/>
      <c r="M7986" s="1"/>
      <c r="N7986" s="92"/>
      <c r="O7986" s="1"/>
    </row>
    <row r="7987" spans="1:15" ht="16.5" customHeight="1">
      <c r="A7987" s="43"/>
      <c r="B7987" s="1"/>
      <c r="C7987" s="1"/>
      <c r="D7987" s="1"/>
      <c r="E7987" s="1"/>
      <c r="F7987" s="1"/>
      <c r="G7987" s="1"/>
      <c r="H7987" s="1"/>
      <c r="I7987" s="1"/>
      <c r="J7987" s="1"/>
      <c r="K7987" s="27"/>
      <c r="L7987" s="27"/>
      <c r="M7987" s="1"/>
      <c r="N7987" s="92"/>
      <c r="O7987" s="1"/>
    </row>
    <row r="7988" spans="1:15" ht="16.5" customHeight="1">
      <c r="A7988" s="43"/>
      <c r="B7988" s="1"/>
      <c r="C7988" s="1"/>
      <c r="D7988" s="1"/>
      <c r="E7988" s="1"/>
      <c r="F7988" s="1"/>
      <c r="G7988" s="1"/>
      <c r="H7988" s="1"/>
      <c r="I7988" s="1"/>
      <c r="J7988" s="1"/>
      <c r="K7988" s="27"/>
      <c r="L7988" s="27"/>
      <c r="M7988" s="1"/>
      <c r="N7988" s="92"/>
      <c r="O7988" s="1"/>
    </row>
    <row r="7989" spans="1:15" ht="16.5" customHeight="1">
      <c r="A7989" s="43"/>
      <c r="B7989" s="1"/>
      <c r="C7989" s="1"/>
      <c r="D7989" s="1"/>
      <c r="E7989" s="1"/>
      <c r="F7989" s="1"/>
      <c r="G7989" s="1"/>
      <c r="H7989" s="1"/>
      <c r="I7989" s="1"/>
      <c r="J7989" s="1"/>
      <c r="K7989" s="27"/>
      <c r="L7989" s="27"/>
      <c r="M7989" s="1"/>
      <c r="N7989" s="92"/>
      <c r="O7989" s="1"/>
    </row>
    <row r="7990" spans="1:15" ht="16.5" customHeight="1">
      <c r="A7990" s="43"/>
      <c r="B7990" s="1"/>
      <c r="C7990" s="1"/>
      <c r="D7990" s="1"/>
      <c r="E7990" s="1"/>
      <c r="F7990" s="1"/>
      <c r="G7990" s="1"/>
      <c r="H7990" s="1"/>
      <c r="I7990" s="1"/>
      <c r="J7990" s="1"/>
      <c r="K7990" s="27"/>
      <c r="L7990" s="27"/>
      <c r="M7990" s="1"/>
      <c r="N7990" s="92"/>
      <c r="O7990" s="1"/>
    </row>
    <row r="7991" spans="1:15" ht="16.5" customHeight="1">
      <c r="A7991" s="43"/>
      <c r="B7991" s="1"/>
      <c r="C7991" s="1"/>
      <c r="D7991" s="1"/>
      <c r="E7991" s="1"/>
      <c r="F7991" s="1"/>
      <c r="G7991" s="1"/>
      <c r="H7991" s="1"/>
      <c r="I7991" s="1"/>
      <c r="J7991" s="1"/>
      <c r="K7991" s="27"/>
      <c r="L7991" s="27"/>
      <c r="M7991" s="1"/>
      <c r="N7991" s="92"/>
      <c r="O7991" s="1"/>
    </row>
    <row r="7992" spans="1:15" ht="16.5" customHeight="1">
      <c r="A7992" s="43"/>
      <c r="B7992" s="1"/>
      <c r="C7992" s="1"/>
      <c r="D7992" s="1"/>
      <c r="E7992" s="1"/>
      <c r="F7992" s="1"/>
      <c r="G7992" s="1"/>
      <c r="H7992" s="1"/>
      <c r="I7992" s="1"/>
      <c r="J7992" s="1"/>
      <c r="K7992" s="27"/>
      <c r="L7992" s="27"/>
      <c r="M7992" s="1"/>
      <c r="N7992" s="92"/>
      <c r="O7992" s="1"/>
    </row>
    <row r="7993" spans="1:15" ht="16.5" customHeight="1">
      <c r="A7993" s="43"/>
      <c r="B7993" s="1"/>
      <c r="C7993" s="1"/>
      <c r="D7993" s="1"/>
      <c r="E7993" s="1"/>
      <c r="F7993" s="1"/>
      <c r="G7993" s="1"/>
      <c r="H7993" s="1"/>
      <c r="I7993" s="1"/>
      <c r="J7993" s="1"/>
      <c r="K7993" s="27"/>
      <c r="L7993" s="27"/>
      <c r="M7993" s="1"/>
      <c r="N7993" s="92"/>
      <c r="O7993" s="1"/>
    </row>
    <row r="7994" spans="1:15" ht="16.5" customHeight="1">
      <c r="A7994" s="43"/>
      <c r="B7994" s="1"/>
      <c r="C7994" s="1"/>
      <c r="D7994" s="1"/>
      <c r="E7994" s="1"/>
      <c r="F7994" s="1"/>
      <c r="G7994" s="1"/>
      <c r="H7994" s="1"/>
      <c r="I7994" s="1"/>
      <c r="J7994" s="1"/>
      <c r="K7994" s="27"/>
      <c r="L7994" s="27"/>
      <c r="M7994" s="1"/>
      <c r="N7994" s="92"/>
      <c r="O7994" s="1"/>
    </row>
    <row r="7995" spans="1:15" ht="16.5" customHeight="1">
      <c r="A7995" s="43"/>
      <c r="B7995" s="1"/>
      <c r="C7995" s="1"/>
      <c r="D7995" s="1"/>
      <c r="E7995" s="1"/>
      <c r="F7995" s="1"/>
      <c r="G7995" s="1"/>
      <c r="H7995" s="1"/>
      <c r="I7995" s="1"/>
      <c r="J7995" s="1"/>
      <c r="K7995" s="27"/>
      <c r="L7995" s="27"/>
      <c r="M7995" s="1"/>
      <c r="N7995" s="92"/>
      <c r="O7995" s="1"/>
    </row>
    <row r="7996" spans="1:15" ht="16.5" customHeight="1">
      <c r="A7996" s="43"/>
      <c r="B7996" s="1"/>
      <c r="C7996" s="1"/>
      <c r="D7996" s="1"/>
      <c r="E7996" s="1"/>
      <c r="F7996" s="1"/>
      <c r="G7996" s="1"/>
      <c r="H7996" s="1"/>
      <c r="I7996" s="1"/>
      <c r="J7996" s="1"/>
      <c r="K7996" s="27"/>
      <c r="L7996" s="27"/>
      <c r="M7996" s="1"/>
      <c r="N7996" s="92"/>
      <c r="O7996" s="1"/>
    </row>
    <row r="7997" spans="1:15" ht="16.5" customHeight="1">
      <c r="A7997" s="43"/>
      <c r="B7997" s="1"/>
      <c r="C7997" s="1"/>
      <c r="D7997" s="1"/>
      <c r="E7997" s="1"/>
      <c r="F7997" s="1"/>
      <c r="G7997" s="1"/>
      <c r="H7997" s="1"/>
      <c r="I7997" s="1"/>
      <c r="J7997" s="1"/>
      <c r="K7997" s="27"/>
      <c r="L7997" s="27"/>
      <c r="M7997" s="1"/>
      <c r="N7997" s="92"/>
      <c r="O7997" s="1"/>
    </row>
    <row r="7998" spans="1:15" ht="16.5" customHeight="1">
      <c r="A7998" s="43"/>
      <c r="B7998" s="1"/>
      <c r="C7998" s="1"/>
      <c r="D7998" s="1"/>
      <c r="E7998" s="1"/>
      <c r="F7998" s="1"/>
      <c r="G7998" s="1"/>
      <c r="H7998" s="1"/>
      <c r="I7998" s="1"/>
      <c r="J7998" s="1"/>
      <c r="K7998" s="27"/>
      <c r="L7998" s="27"/>
      <c r="M7998" s="1"/>
      <c r="N7998" s="92"/>
      <c r="O7998" s="1"/>
    </row>
    <row r="7999" spans="1:15" ht="16.5" customHeight="1">
      <c r="A7999" s="43"/>
      <c r="B7999" s="1"/>
      <c r="C7999" s="1"/>
      <c r="D7999" s="1"/>
      <c r="E7999" s="1"/>
      <c r="F7999" s="1"/>
      <c r="G7999" s="1"/>
      <c r="H7999" s="1"/>
      <c r="I7999" s="1"/>
      <c r="J7999" s="1"/>
      <c r="K7999" s="27"/>
      <c r="L7999" s="27"/>
      <c r="M7999" s="1"/>
      <c r="N7999" s="92"/>
      <c r="O7999" s="1"/>
    </row>
    <row r="8000" spans="1:15" ht="16.5" customHeight="1">
      <c r="A8000" s="43"/>
      <c r="B8000" s="1"/>
      <c r="C8000" s="1"/>
      <c r="D8000" s="1"/>
      <c r="E8000" s="1"/>
      <c r="F8000" s="1"/>
      <c r="G8000" s="1"/>
      <c r="H8000" s="1"/>
      <c r="I8000" s="1"/>
      <c r="J8000" s="1"/>
      <c r="K8000" s="27"/>
      <c r="L8000" s="27"/>
      <c r="M8000" s="1"/>
      <c r="N8000" s="92"/>
      <c r="O8000" s="1"/>
    </row>
    <row r="8001" spans="1:15" ht="16.5" customHeight="1">
      <c r="A8001" s="43"/>
      <c r="B8001" s="1"/>
      <c r="C8001" s="1"/>
      <c r="D8001" s="1"/>
      <c r="E8001" s="1"/>
      <c r="F8001" s="1"/>
      <c r="G8001" s="1"/>
      <c r="H8001" s="1"/>
      <c r="I8001" s="1"/>
      <c r="J8001" s="1"/>
      <c r="K8001" s="27"/>
      <c r="L8001" s="27"/>
      <c r="M8001" s="1"/>
      <c r="N8001" s="92"/>
      <c r="O8001" s="1"/>
    </row>
    <row r="8002" spans="1:15" ht="16.5" customHeight="1">
      <c r="A8002" s="43"/>
      <c r="B8002" s="1"/>
      <c r="C8002" s="1"/>
      <c r="D8002" s="1"/>
      <c r="E8002" s="1"/>
      <c r="F8002" s="1"/>
      <c r="G8002" s="1"/>
      <c r="H8002" s="1"/>
      <c r="I8002" s="1"/>
      <c r="J8002" s="1"/>
      <c r="K8002" s="27"/>
      <c r="L8002" s="27"/>
      <c r="M8002" s="1"/>
      <c r="N8002" s="92"/>
      <c r="O8002" s="1"/>
    </row>
    <row r="8003" spans="1:15" ht="16.5" customHeight="1">
      <c r="A8003" s="43"/>
      <c r="B8003" s="1"/>
      <c r="C8003" s="1"/>
      <c r="D8003" s="1"/>
      <c r="E8003" s="1"/>
      <c r="F8003" s="1"/>
      <c r="G8003" s="1"/>
      <c r="H8003" s="1"/>
      <c r="I8003" s="1"/>
      <c r="J8003" s="1"/>
      <c r="K8003" s="27"/>
      <c r="L8003" s="27"/>
      <c r="M8003" s="1"/>
      <c r="N8003" s="92"/>
      <c r="O8003" s="1"/>
    </row>
    <row r="8004" spans="1:15" ht="16.5" customHeight="1">
      <c r="A8004" s="43"/>
      <c r="B8004" s="1"/>
      <c r="C8004" s="1"/>
      <c r="D8004" s="1"/>
      <c r="E8004" s="1"/>
      <c r="F8004" s="1"/>
      <c r="G8004" s="1"/>
      <c r="H8004" s="1"/>
      <c r="I8004" s="1"/>
      <c r="J8004" s="1"/>
      <c r="K8004" s="27"/>
      <c r="L8004" s="27"/>
      <c r="M8004" s="1"/>
      <c r="N8004" s="92"/>
      <c r="O8004" s="1"/>
    </row>
    <row r="8005" spans="1:15" ht="16.5" customHeight="1">
      <c r="A8005" s="43"/>
      <c r="B8005" s="1"/>
      <c r="C8005" s="1"/>
      <c r="D8005" s="1"/>
      <c r="E8005" s="1"/>
      <c r="F8005" s="1"/>
      <c r="G8005" s="1"/>
      <c r="H8005" s="1"/>
      <c r="I8005" s="1"/>
      <c r="J8005" s="1"/>
      <c r="K8005" s="27"/>
      <c r="L8005" s="27"/>
      <c r="M8005" s="1"/>
      <c r="N8005" s="92"/>
      <c r="O8005" s="1"/>
    </row>
    <row r="8006" spans="1:15" ht="16.5" customHeight="1">
      <c r="A8006" s="43"/>
      <c r="B8006" s="1"/>
      <c r="C8006" s="1"/>
      <c r="D8006" s="1"/>
      <c r="E8006" s="1"/>
      <c r="F8006" s="1"/>
      <c r="G8006" s="1"/>
      <c r="H8006" s="1"/>
      <c r="I8006" s="1"/>
      <c r="J8006" s="1"/>
      <c r="K8006" s="27"/>
      <c r="L8006" s="27"/>
      <c r="M8006" s="1"/>
      <c r="N8006" s="92"/>
      <c r="O8006" s="1"/>
    </row>
    <row r="8007" spans="1:15" ht="16.5" customHeight="1">
      <c r="A8007" s="43"/>
      <c r="B8007" s="1"/>
      <c r="C8007" s="1"/>
      <c r="D8007" s="1"/>
      <c r="E8007" s="1"/>
      <c r="F8007" s="1"/>
      <c r="G8007" s="1"/>
      <c r="H8007" s="1"/>
      <c r="I8007" s="1"/>
      <c r="J8007" s="1"/>
      <c r="K8007" s="27"/>
      <c r="L8007" s="27"/>
      <c r="M8007" s="1"/>
      <c r="N8007" s="92"/>
      <c r="O8007" s="1"/>
    </row>
    <row r="8008" spans="1:15" ht="16.5" customHeight="1">
      <c r="A8008" s="43"/>
      <c r="B8008" s="1"/>
      <c r="C8008" s="1"/>
      <c r="D8008" s="1"/>
      <c r="E8008" s="1"/>
      <c r="F8008" s="1"/>
      <c r="G8008" s="1"/>
      <c r="H8008" s="1"/>
      <c r="I8008" s="1"/>
      <c r="J8008" s="1"/>
      <c r="K8008" s="27"/>
      <c r="L8008" s="27"/>
      <c r="M8008" s="1"/>
      <c r="N8008" s="92"/>
      <c r="O8008" s="1"/>
    </row>
    <row r="8009" spans="1:15" ht="16.5" customHeight="1">
      <c r="A8009" s="43"/>
      <c r="B8009" s="1"/>
      <c r="C8009" s="1"/>
      <c r="D8009" s="1"/>
      <c r="E8009" s="1"/>
      <c r="F8009" s="1"/>
      <c r="G8009" s="1"/>
      <c r="H8009" s="1"/>
      <c r="I8009" s="1"/>
      <c r="J8009" s="1"/>
      <c r="K8009" s="27"/>
      <c r="L8009" s="27"/>
      <c r="M8009" s="1"/>
      <c r="N8009" s="92"/>
      <c r="O8009" s="1"/>
    </row>
    <row r="8010" spans="1:15" ht="16.5" customHeight="1">
      <c r="A8010" s="43"/>
      <c r="B8010" s="1"/>
      <c r="C8010" s="1"/>
      <c r="D8010" s="1"/>
      <c r="E8010" s="1"/>
      <c r="F8010" s="1"/>
      <c r="G8010" s="1"/>
      <c r="H8010" s="1"/>
      <c r="I8010" s="1"/>
      <c r="J8010" s="1"/>
      <c r="K8010" s="27"/>
      <c r="L8010" s="27"/>
      <c r="M8010" s="1"/>
      <c r="N8010" s="92"/>
      <c r="O8010" s="1"/>
    </row>
    <row r="8011" spans="1:15" ht="16.5" customHeight="1">
      <c r="A8011" s="43"/>
      <c r="B8011" s="1"/>
      <c r="C8011" s="1"/>
      <c r="D8011" s="1"/>
      <c r="E8011" s="1"/>
      <c r="F8011" s="1"/>
      <c r="G8011" s="1"/>
      <c r="H8011" s="1"/>
      <c r="I8011" s="1"/>
      <c r="J8011" s="1"/>
      <c r="K8011" s="27"/>
      <c r="L8011" s="27"/>
      <c r="M8011" s="1"/>
      <c r="N8011" s="92"/>
      <c r="O8011" s="1"/>
    </row>
    <row r="8012" spans="1:15" ht="16.5" customHeight="1">
      <c r="A8012" s="43"/>
      <c r="B8012" s="1"/>
      <c r="C8012" s="1"/>
      <c r="D8012" s="1"/>
      <c r="E8012" s="1"/>
      <c r="F8012" s="1"/>
      <c r="G8012" s="1"/>
      <c r="H8012" s="1"/>
      <c r="I8012" s="1"/>
      <c r="J8012" s="1"/>
      <c r="K8012" s="27"/>
      <c r="L8012" s="27"/>
      <c r="M8012" s="1"/>
      <c r="N8012" s="92"/>
      <c r="O8012" s="1"/>
    </row>
    <row r="8013" spans="1:15" ht="16.5" customHeight="1">
      <c r="A8013" s="43"/>
      <c r="B8013" s="1"/>
      <c r="C8013" s="1"/>
      <c r="D8013" s="1"/>
      <c r="E8013" s="1"/>
      <c r="F8013" s="1"/>
      <c r="G8013" s="1"/>
      <c r="H8013" s="1"/>
      <c r="I8013" s="1"/>
      <c r="J8013" s="1"/>
      <c r="K8013" s="27"/>
      <c r="L8013" s="27"/>
      <c r="M8013" s="1"/>
      <c r="N8013" s="92"/>
      <c r="O8013" s="1"/>
    </row>
    <row r="8014" spans="1:15" ht="16.5" customHeight="1">
      <c r="A8014" s="43"/>
      <c r="B8014" s="1"/>
      <c r="C8014" s="1"/>
      <c r="D8014" s="1"/>
      <c r="E8014" s="1"/>
      <c r="F8014" s="1"/>
      <c r="G8014" s="1"/>
      <c r="H8014" s="1"/>
      <c r="I8014" s="1"/>
      <c r="J8014" s="1"/>
      <c r="K8014" s="27"/>
      <c r="L8014" s="27"/>
      <c r="M8014" s="1"/>
      <c r="N8014" s="92"/>
      <c r="O8014" s="1"/>
    </row>
    <row r="8015" spans="1:15" ht="16.5" customHeight="1">
      <c r="A8015" s="43"/>
      <c r="B8015" s="1"/>
      <c r="C8015" s="1"/>
      <c r="D8015" s="1"/>
      <c r="E8015" s="1"/>
      <c r="F8015" s="1"/>
      <c r="G8015" s="1"/>
      <c r="H8015" s="1"/>
      <c r="I8015" s="1"/>
      <c r="J8015" s="1"/>
      <c r="K8015" s="27"/>
      <c r="L8015" s="27"/>
      <c r="M8015" s="1"/>
      <c r="N8015" s="92"/>
      <c r="O8015" s="1"/>
    </row>
    <row r="8016" spans="1:15" ht="16.5" customHeight="1">
      <c r="A8016" s="43"/>
      <c r="B8016" s="1"/>
      <c r="C8016" s="1"/>
      <c r="D8016" s="1"/>
      <c r="E8016" s="1"/>
      <c r="F8016" s="1"/>
      <c r="G8016" s="1"/>
      <c r="H8016" s="1"/>
      <c r="I8016" s="1"/>
      <c r="J8016" s="1"/>
      <c r="K8016" s="27"/>
      <c r="L8016" s="27"/>
      <c r="M8016" s="1"/>
      <c r="N8016" s="92"/>
      <c r="O8016" s="1"/>
    </row>
    <row r="8017" spans="1:15" ht="16.5" customHeight="1">
      <c r="A8017" s="43"/>
      <c r="B8017" s="1"/>
      <c r="C8017" s="1"/>
      <c r="D8017" s="1"/>
      <c r="E8017" s="1"/>
      <c r="F8017" s="1"/>
      <c r="G8017" s="1"/>
      <c r="H8017" s="1"/>
      <c r="I8017" s="1"/>
      <c r="J8017" s="1"/>
      <c r="K8017" s="27"/>
      <c r="L8017" s="27"/>
      <c r="M8017" s="1"/>
      <c r="N8017" s="92"/>
      <c r="O8017" s="1"/>
    </row>
    <row r="8018" spans="1:15" ht="16.5" customHeight="1">
      <c r="A8018" s="43"/>
      <c r="B8018" s="1"/>
      <c r="C8018" s="1"/>
      <c r="D8018" s="1"/>
      <c r="E8018" s="1"/>
      <c r="F8018" s="1"/>
      <c r="G8018" s="1"/>
      <c r="H8018" s="1"/>
      <c r="I8018" s="1"/>
      <c r="J8018" s="1"/>
      <c r="K8018" s="27"/>
      <c r="L8018" s="27"/>
      <c r="M8018" s="1"/>
      <c r="N8018" s="92"/>
      <c r="O8018" s="1"/>
    </row>
    <row r="8019" spans="1:15" ht="16.5" customHeight="1">
      <c r="A8019" s="43"/>
      <c r="B8019" s="1"/>
      <c r="C8019" s="1"/>
      <c r="D8019" s="1"/>
      <c r="E8019" s="1"/>
      <c r="F8019" s="1"/>
      <c r="G8019" s="1"/>
      <c r="H8019" s="1"/>
      <c r="I8019" s="1"/>
      <c r="J8019" s="1"/>
      <c r="K8019" s="27"/>
      <c r="L8019" s="27"/>
      <c r="M8019" s="1"/>
      <c r="N8019" s="92"/>
      <c r="O8019" s="1"/>
    </row>
    <row r="8020" spans="1:15" ht="16.5" customHeight="1">
      <c r="A8020" s="43"/>
      <c r="B8020" s="1"/>
      <c r="C8020" s="1"/>
      <c r="D8020" s="1"/>
      <c r="E8020" s="1"/>
      <c r="F8020" s="1"/>
      <c r="G8020" s="1"/>
      <c r="H8020" s="1"/>
      <c r="I8020" s="1"/>
      <c r="J8020" s="1"/>
      <c r="K8020" s="27"/>
      <c r="L8020" s="27"/>
      <c r="M8020" s="1"/>
      <c r="N8020" s="92"/>
      <c r="O8020" s="1"/>
    </row>
    <row r="8021" spans="1:15" ht="16.5" customHeight="1">
      <c r="A8021" s="43"/>
      <c r="B8021" s="1"/>
      <c r="C8021" s="1"/>
      <c r="D8021" s="1"/>
      <c r="E8021" s="1"/>
      <c r="F8021" s="1"/>
      <c r="G8021" s="1"/>
      <c r="H8021" s="1"/>
      <c r="I8021" s="1"/>
      <c r="J8021" s="1"/>
      <c r="K8021" s="27"/>
      <c r="L8021" s="27"/>
      <c r="M8021" s="1"/>
      <c r="N8021" s="92"/>
      <c r="O8021" s="1"/>
    </row>
    <row r="8022" spans="1:15" ht="16.5" customHeight="1">
      <c r="A8022" s="43"/>
      <c r="B8022" s="1"/>
      <c r="C8022" s="1"/>
      <c r="D8022" s="1"/>
      <c r="E8022" s="1"/>
      <c r="F8022" s="1"/>
      <c r="G8022" s="1"/>
      <c r="H8022" s="1"/>
      <c r="I8022" s="1"/>
      <c r="J8022" s="1"/>
      <c r="K8022" s="27"/>
      <c r="L8022" s="27"/>
      <c r="M8022" s="1"/>
      <c r="N8022" s="92"/>
      <c r="O8022" s="1"/>
    </row>
    <row r="8023" spans="1:15" ht="16.5" customHeight="1">
      <c r="A8023" s="43"/>
      <c r="B8023" s="1"/>
      <c r="C8023" s="1"/>
      <c r="D8023" s="1"/>
      <c r="E8023" s="1"/>
      <c r="F8023" s="1"/>
      <c r="G8023" s="1"/>
      <c r="H8023" s="1"/>
      <c r="I8023" s="1"/>
      <c r="J8023" s="1"/>
      <c r="K8023" s="27"/>
      <c r="L8023" s="27"/>
      <c r="M8023" s="1"/>
      <c r="N8023" s="92"/>
      <c r="O8023" s="1"/>
    </row>
    <row r="8024" spans="1:15" ht="16.5" customHeight="1">
      <c r="A8024" s="43"/>
      <c r="B8024" s="1"/>
      <c r="C8024" s="1"/>
      <c r="D8024" s="1"/>
      <c r="E8024" s="1"/>
      <c r="F8024" s="1"/>
      <c r="G8024" s="1"/>
      <c r="H8024" s="1"/>
      <c r="I8024" s="1"/>
      <c r="J8024" s="1"/>
      <c r="K8024" s="27"/>
      <c r="L8024" s="27"/>
      <c r="M8024" s="1"/>
      <c r="N8024" s="92"/>
      <c r="O8024" s="1"/>
    </row>
    <row r="8025" spans="1:15" ht="16.5" customHeight="1">
      <c r="A8025" s="43"/>
      <c r="B8025" s="1"/>
      <c r="C8025" s="1"/>
      <c r="D8025" s="1"/>
      <c r="E8025" s="1"/>
      <c r="F8025" s="1"/>
      <c r="G8025" s="1"/>
      <c r="H8025" s="1"/>
      <c r="I8025" s="1"/>
      <c r="J8025" s="1"/>
      <c r="K8025" s="27"/>
      <c r="L8025" s="27"/>
      <c r="M8025" s="1"/>
      <c r="N8025" s="92"/>
      <c r="O8025" s="1"/>
    </row>
    <row r="8026" spans="1:15" ht="16.5" customHeight="1">
      <c r="A8026" s="43"/>
      <c r="B8026" s="1"/>
      <c r="C8026" s="1"/>
      <c r="D8026" s="1"/>
      <c r="E8026" s="1"/>
      <c r="F8026" s="1"/>
      <c r="G8026" s="1"/>
      <c r="H8026" s="1"/>
      <c r="I8026" s="1"/>
      <c r="J8026" s="1"/>
      <c r="K8026" s="27"/>
      <c r="L8026" s="27"/>
      <c r="M8026" s="1"/>
      <c r="N8026" s="92"/>
      <c r="O8026" s="1"/>
    </row>
    <row r="8027" spans="1:15" ht="16.5" customHeight="1">
      <c r="A8027" s="43"/>
      <c r="B8027" s="1"/>
      <c r="C8027" s="1"/>
      <c r="D8027" s="1"/>
      <c r="E8027" s="1"/>
      <c r="F8027" s="1"/>
      <c r="G8027" s="1"/>
      <c r="H8027" s="1"/>
      <c r="I8027" s="1"/>
      <c r="J8027" s="1"/>
      <c r="K8027" s="27"/>
      <c r="L8027" s="27"/>
      <c r="M8027" s="1"/>
      <c r="N8027" s="92"/>
      <c r="O8027" s="1"/>
    </row>
    <row r="8028" spans="1:15" ht="16.5" customHeight="1">
      <c r="A8028" s="43"/>
      <c r="B8028" s="1"/>
      <c r="C8028" s="1"/>
      <c r="D8028" s="1"/>
      <c r="E8028" s="1"/>
      <c r="F8028" s="1"/>
      <c r="G8028" s="1"/>
      <c r="H8028" s="1"/>
      <c r="I8028" s="1"/>
      <c r="J8028" s="1"/>
      <c r="K8028" s="27"/>
      <c r="L8028" s="27"/>
      <c r="M8028" s="1"/>
      <c r="N8028" s="92"/>
      <c r="O8028" s="1"/>
    </row>
    <row r="8029" spans="1:15" ht="16.5" customHeight="1">
      <c r="A8029" s="43"/>
      <c r="B8029" s="1"/>
      <c r="C8029" s="1"/>
      <c r="D8029" s="1"/>
      <c r="E8029" s="1"/>
      <c r="F8029" s="1"/>
      <c r="G8029" s="1"/>
      <c r="H8029" s="1"/>
      <c r="I8029" s="1"/>
      <c r="J8029" s="1"/>
      <c r="K8029" s="27"/>
      <c r="L8029" s="27"/>
      <c r="M8029" s="1"/>
      <c r="N8029" s="92"/>
      <c r="O8029" s="1"/>
    </row>
    <row r="8030" spans="1:15" ht="16.5" customHeight="1">
      <c r="A8030" s="43"/>
      <c r="B8030" s="1"/>
      <c r="C8030" s="1"/>
      <c r="D8030" s="1"/>
      <c r="E8030" s="1"/>
      <c r="F8030" s="1"/>
      <c r="G8030" s="1"/>
      <c r="H8030" s="1"/>
      <c r="I8030" s="1"/>
      <c r="J8030" s="1"/>
      <c r="K8030" s="27"/>
      <c r="L8030" s="27"/>
      <c r="M8030" s="1"/>
      <c r="N8030" s="92"/>
      <c r="O8030" s="1"/>
    </row>
    <row r="8031" spans="1:15" ht="16.5" customHeight="1">
      <c r="A8031" s="43"/>
      <c r="B8031" s="1"/>
      <c r="C8031" s="1"/>
      <c r="D8031" s="1"/>
      <c r="E8031" s="1"/>
      <c r="F8031" s="1"/>
      <c r="G8031" s="1"/>
      <c r="H8031" s="1"/>
      <c r="I8031" s="1"/>
      <c r="J8031" s="1"/>
      <c r="K8031" s="27"/>
      <c r="L8031" s="27"/>
      <c r="M8031" s="1"/>
      <c r="N8031" s="92"/>
      <c r="O8031" s="1"/>
    </row>
    <row r="8032" spans="1:15" ht="16.5" customHeight="1">
      <c r="A8032" s="43"/>
      <c r="B8032" s="1"/>
      <c r="C8032" s="1"/>
      <c r="D8032" s="1"/>
      <c r="E8032" s="1"/>
      <c r="F8032" s="1"/>
      <c r="G8032" s="1"/>
      <c r="H8032" s="1"/>
      <c r="I8032" s="1"/>
      <c r="J8032" s="1"/>
      <c r="K8032" s="27"/>
      <c r="L8032" s="27"/>
      <c r="M8032" s="1"/>
      <c r="N8032" s="92"/>
      <c r="O8032" s="1"/>
    </row>
    <row r="8033" spans="1:15" ht="16.5" customHeight="1">
      <c r="A8033" s="43"/>
      <c r="B8033" s="1"/>
      <c r="C8033" s="1"/>
      <c r="D8033" s="1"/>
      <c r="E8033" s="1"/>
      <c r="F8033" s="1"/>
      <c r="G8033" s="1"/>
      <c r="H8033" s="1"/>
      <c r="I8033" s="1"/>
      <c r="J8033" s="1"/>
      <c r="K8033" s="27"/>
      <c r="L8033" s="27"/>
      <c r="M8033" s="1"/>
      <c r="N8033" s="92"/>
      <c r="O8033" s="1"/>
    </row>
    <row r="8034" spans="1:15" ht="16.5" customHeight="1">
      <c r="A8034" s="43"/>
      <c r="B8034" s="1"/>
      <c r="C8034" s="1"/>
      <c r="D8034" s="1"/>
      <c r="E8034" s="1"/>
      <c r="F8034" s="1"/>
      <c r="G8034" s="1"/>
      <c r="H8034" s="1"/>
      <c r="I8034" s="1"/>
      <c r="J8034" s="1"/>
      <c r="K8034" s="27"/>
      <c r="L8034" s="27"/>
      <c r="M8034" s="1"/>
      <c r="N8034" s="92"/>
      <c r="O8034" s="1"/>
    </row>
    <row r="8035" spans="1:15" ht="16.5" customHeight="1">
      <c r="A8035" s="43"/>
      <c r="B8035" s="1"/>
      <c r="C8035" s="1"/>
      <c r="D8035" s="1"/>
      <c r="E8035" s="1"/>
      <c r="F8035" s="1"/>
      <c r="G8035" s="1"/>
      <c r="H8035" s="1"/>
      <c r="I8035" s="1"/>
      <c r="J8035" s="1"/>
      <c r="K8035" s="27"/>
      <c r="L8035" s="27"/>
      <c r="M8035" s="1"/>
      <c r="N8035" s="92"/>
      <c r="O8035" s="1"/>
    </row>
    <row r="8036" spans="1:15" ht="16.5" customHeight="1">
      <c r="A8036" s="43"/>
      <c r="B8036" s="1"/>
      <c r="C8036" s="1"/>
      <c r="D8036" s="1"/>
      <c r="E8036" s="1"/>
      <c r="F8036" s="1"/>
      <c r="G8036" s="1"/>
      <c r="H8036" s="1"/>
      <c r="I8036" s="1"/>
      <c r="J8036" s="1"/>
      <c r="K8036" s="27"/>
      <c r="L8036" s="27"/>
      <c r="M8036" s="1"/>
      <c r="N8036" s="92"/>
      <c r="O8036" s="1"/>
    </row>
    <row r="8037" spans="1:15" ht="16.5" customHeight="1">
      <c r="A8037" s="43"/>
      <c r="B8037" s="1"/>
      <c r="C8037" s="1"/>
      <c r="D8037" s="1"/>
      <c r="E8037" s="1"/>
      <c r="F8037" s="1"/>
      <c r="G8037" s="1"/>
      <c r="H8037" s="1"/>
      <c r="I8037" s="1"/>
      <c r="J8037" s="1"/>
      <c r="K8037" s="27"/>
      <c r="L8037" s="27"/>
      <c r="M8037" s="1"/>
      <c r="N8037" s="92"/>
      <c r="O8037" s="1"/>
    </row>
    <row r="8038" spans="1:15" ht="16.5" customHeight="1">
      <c r="A8038" s="43"/>
      <c r="B8038" s="1"/>
      <c r="C8038" s="1"/>
      <c r="D8038" s="1"/>
      <c r="E8038" s="1"/>
      <c r="F8038" s="1"/>
      <c r="G8038" s="1"/>
      <c r="H8038" s="1"/>
      <c r="I8038" s="1"/>
      <c r="J8038" s="1"/>
      <c r="K8038" s="27"/>
      <c r="L8038" s="27"/>
      <c r="M8038" s="1"/>
      <c r="N8038" s="92"/>
      <c r="O8038" s="1"/>
    </row>
    <row r="8039" spans="1:15" ht="16.5" customHeight="1">
      <c r="A8039" s="43"/>
      <c r="B8039" s="1"/>
      <c r="C8039" s="1"/>
      <c r="D8039" s="1"/>
      <c r="E8039" s="1"/>
      <c r="F8039" s="1"/>
      <c r="G8039" s="1"/>
      <c r="H8039" s="1"/>
      <c r="I8039" s="1"/>
      <c r="J8039" s="1"/>
      <c r="K8039" s="27"/>
      <c r="L8039" s="27"/>
      <c r="M8039" s="1"/>
      <c r="N8039" s="92"/>
      <c r="O8039" s="1"/>
    </row>
    <row r="8040" spans="1:15" ht="16.5" customHeight="1">
      <c r="A8040" s="43"/>
      <c r="B8040" s="1"/>
      <c r="C8040" s="1"/>
      <c r="D8040" s="1"/>
      <c r="E8040" s="1"/>
      <c r="F8040" s="1"/>
      <c r="G8040" s="1"/>
      <c r="H8040" s="1"/>
      <c r="I8040" s="1"/>
      <c r="J8040" s="1"/>
      <c r="K8040" s="27"/>
      <c r="L8040" s="27"/>
      <c r="M8040" s="1"/>
      <c r="N8040" s="92"/>
      <c r="O8040" s="1"/>
    </row>
    <row r="8041" spans="1:15" ht="16.5" customHeight="1">
      <c r="A8041" s="43"/>
      <c r="B8041" s="1"/>
      <c r="C8041" s="1"/>
      <c r="D8041" s="1"/>
      <c r="E8041" s="1"/>
      <c r="F8041" s="1"/>
      <c r="G8041" s="1"/>
      <c r="H8041" s="1"/>
      <c r="I8041" s="1"/>
      <c r="J8041" s="1"/>
      <c r="K8041" s="27"/>
      <c r="L8041" s="27"/>
      <c r="M8041" s="1"/>
      <c r="N8041" s="92"/>
      <c r="O8041" s="1"/>
    </row>
    <row r="8042" spans="1:15" ht="16.5" customHeight="1">
      <c r="A8042" s="43"/>
      <c r="B8042" s="1"/>
      <c r="C8042" s="1"/>
      <c r="D8042" s="1"/>
      <c r="E8042" s="1"/>
      <c r="F8042" s="1"/>
      <c r="G8042" s="1"/>
      <c r="H8042" s="1"/>
      <c r="I8042" s="1"/>
      <c r="J8042" s="1"/>
      <c r="K8042" s="27"/>
      <c r="L8042" s="27"/>
      <c r="M8042" s="1"/>
      <c r="N8042" s="92"/>
      <c r="O8042" s="1"/>
    </row>
    <row r="8043" spans="1:15" ht="16.5" customHeight="1">
      <c r="A8043" s="43"/>
      <c r="B8043" s="1"/>
      <c r="C8043" s="1"/>
      <c r="D8043" s="1"/>
      <c r="E8043" s="1"/>
      <c r="F8043" s="1"/>
      <c r="G8043" s="1"/>
      <c r="H8043" s="1"/>
      <c r="I8043" s="1"/>
      <c r="J8043" s="1"/>
      <c r="K8043" s="27"/>
      <c r="L8043" s="27"/>
      <c r="M8043" s="1"/>
      <c r="N8043" s="92"/>
      <c r="O8043" s="1"/>
    </row>
    <row r="8044" spans="1:15" ht="16.5" customHeight="1">
      <c r="A8044" s="43"/>
      <c r="B8044" s="1"/>
      <c r="C8044" s="1"/>
      <c r="D8044" s="1"/>
      <c r="E8044" s="1"/>
      <c r="F8044" s="1"/>
      <c r="G8044" s="1"/>
      <c r="H8044" s="1"/>
      <c r="I8044" s="1"/>
      <c r="J8044" s="1"/>
      <c r="K8044" s="27"/>
      <c r="L8044" s="27"/>
      <c r="M8044" s="1"/>
      <c r="N8044" s="92"/>
      <c r="O8044" s="1"/>
    </row>
    <row r="8045" spans="1:15" ht="16.5" customHeight="1">
      <c r="A8045" s="43"/>
      <c r="B8045" s="1"/>
      <c r="C8045" s="1"/>
      <c r="D8045" s="1"/>
      <c r="E8045" s="1"/>
      <c r="F8045" s="1"/>
      <c r="G8045" s="1"/>
      <c r="H8045" s="1"/>
      <c r="I8045" s="1"/>
      <c r="J8045" s="1"/>
      <c r="K8045" s="27"/>
      <c r="L8045" s="27"/>
      <c r="M8045" s="1"/>
      <c r="N8045" s="92"/>
      <c r="O8045" s="1"/>
    </row>
    <row r="8046" spans="1:15" ht="16.5" customHeight="1">
      <c r="A8046" s="43"/>
      <c r="B8046" s="1"/>
      <c r="C8046" s="1"/>
      <c r="D8046" s="1"/>
      <c r="E8046" s="1"/>
      <c r="F8046" s="1"/>
      <c r="G8046" s="1"/>
      <c r="H8046" s="1"/>
      <c r="I8046" s="1"/>
      <c r="J8046" s="1"/>
      <c r="K8046" s="27"/>
      <c r="L8046" s="27"/>
      <c r="M8046" s="1"/>
      <c r="N8046" s="92"/>
      <c r="O8046" s="1"/>
    </row>
    <row r="8047" spans="1:15" ht="16.5" customHeight="1">
      <c r="A8047" s="43"/>
      <c r="B8047" s="1"/>
      <c r="C8047" s="1"/>
      <c r="D8047" s="1"/>
      <c r="E8047" s="1"/>
      <c r="F8047" s="1"/>
      <c r="G8047" s="1"/>
      <c r="H8047" s="1"/>
      <c r="I8047" s="1"/>
      <c r="J8047" s="1"/>
      <c r="K8047" s="27"/>
      <c r="L8047" s="27"/>
      <c r="M8047" s="1"/>
      <c r="N8047" s="92"/>
      <c r="O8047" s="1"/>
    </row>
    <row r="8048" spans="1:15" ht="16.5" customHeight="1">
      <c r="A8048" s="43"/>
      <c r="B8048" s="1"/>
      <c r="C8048" s="1"/>
      <c r="D8048" s="1"/>
      <c r="E8048" s="1"/>
      <c r="F8048" s="1"/>
      <c r="G8048" s="1"/>
      <c r="H8048" s="1"/>
      <c r="I8048" s="1"/>
      <c r="J8048" s="1"/>
      <c r="K8048" s="27"/>
      <c r="L8048" s="27"/>
      <c r="M8048" s="1"/>
      <c r="N8048" s="92"/>
      <c r="O8048" s="1"/>
    </row>
    <row r="8049" spans="1:15" ht="16.5" customHeight="1">
      <c r="A8049" s="43"/>
      <c r="B8049" s="1"/>
      <c r="C8049" s="1"/>
      <c r="D8049" s="1"/>
      <c r="E8049" s="1"/>
      <c r="F8049" s="1"/>
      <c r="G8049" s="1"/>
      <c r="H8049" s="1"/>
      <c r="I8049" s="1"/>
      <c r="J8049" s="1"/>
      <c r="K8049" s="27"/>
      <c r="L8049" s="27"/>
      <c r="M8049" s="1"/>
      <c r="N8049" s="92"/>
      <c r="O8049" s="1"/>
    </row>
    <row r="8050" spans="1:15" ht="16.5" customHeight="1">
      <c r="A8050" s="43"/>
      <c r="B8050" s="1"/>
      <c r="C8050" s="1"/>
      <c r="D8050" s="1"/>
      <c r="E8050" s="1"/>
      <c r="F8050" s="1"/>
      <c r="G8050" s="1"/>
      <c r="H8050" s="1"/>
      <c r="I8050" s="1"/>
      <c r="J8050" s="1"/>
      <c r="K8050" s="27"/>
      <c r="L8050" s="27"/>
      <c r="M8050" s="1"/>
      <c r="N8050" s="92"/>
      <c r="O8050" s="1"/>
    </row>
    <row r="8051" spans="1:15" ht="16.5" customHeight="1">
      <c r="A8051" s="43"/>
      <c r="B8051" s="1"/>
      <c r="C8051" s="1"/>
      <c r="D8051" s="1"/>
      <c r="E8051" s="1"/>
      <c r="F8051" s="1"/>
      <c r="G8051" s="1"/>
      <c r="H8051" s="1"/>
      <c r="I8051" s="1"/>
      <c r="J8051" s="1"/>
      <c r="K8051" s="27"/>
      <c r="L8051" s="27"/>
      <c r="M8051" s="1"/>
      <c r="N8051" s="92"/>
      <c r="O8051" s="1"/>
    </row>
    <row r="8052" spans="1:15" ht="16.5" customHeight="1">
      <c r="A8052" s="43"/>
      <c r="B8052" s="1"/>
      <c r="C8052" s="1"/>
      <c r="D8052" s="1"/>
      <c r="E8052" s="1"/>
      <c r="F8052" s="1"/>
      <c r="G8052" s="1"/>
      <c r="H8052" s="1"/>
      <c r="I8052" s="1"/>
      <c r="J8052" s="1"/>
      <c r="K8052" s="27"/>
      <c r="L8052" s="27"/>
      <c r="M8052" s="1"/>
      <c r="N8052" s="92"/>
      <c r="O8052" s="1"/>
    </row>
    <row r="8053" spans="1:15" ht="16.5" customHeight="1">
      <c r="A8053" s="43"/>
      <c r="B8053" s="1"/>
      <c r="C8053" s="1"/>
      <c r="D8053" s="1"/>
      <c r="E8053" s="1"/>
      <c r="F8053" s="1"/>
      <c r="G8053" s="1"/>
      <c r="H8053" s="1"/>
      <c r="I8053" s="1"/>
      <c r="J8053" s="1"/>
      <c r="K8053" s="27"/>
      <c r="L8053" s="27"/>
      <c r="M8053" s="1"/>
      <c r="N8053" s="92"/>
      <c r="O8053" s="1"/>
    </row>
    <row r="8054" spans="1:15" ht="16.5" customHeight="1">
      <c r="A8054" s="43"/>
      <c r="B8054" s="1"/>
      <c r="C8054" s="1"/>
      <c r="D8054" s="1"/>
      <c r="E8054" s="1"/>
      <c r="F8054" s="1"/>
      <c r="G8054" s="1"/>
      <c r="H8054" s="1"/>
      <c r="I8054" s="1"/>
      <c r="J8054" s="1"/>
      <c r="K8054" s="27"/>
      <c r="L8054" s="27"/>
      <c r="M8054" s="1"/>
      <c r="N8054" s="92"/>
      <c r="O8054" s="1"/>
    </row>
    <row r="8055" spans="1:15" ht="16.5" customHeight="1">
      <c r="A8055" s="43"/>
      <c r="B8055" s="1"/>
      <c r="C8055" s="1"/>
      <c r="D8055" s="1"/>
      <c r="E8055" s="1"/>
      <c r="F8055" s="1"/>
      <c r="G8055" s="1"/>
      <c r="H8055" s="1"/>
      <c r="I8055" s="1"/>
      <c r="J8055" s="1"/>
      <c r="K8055" s="27"/>
      <c r="L8055" s="27"/>
      <c r="M8055" s="1"/>
      <c r="N8055" s="92"/>
      <c r="O8055" s="1"/>
    </row>
    <row r="8056" spans="1:15" ht="16.5" customHeight="1">
      <c r="A8056" s="43"/>
      <c r="B8056" s="1"/>
      <c r="C8056" s="1"/>
      <c r="D8056" s="1"/>
      <c r="E8056" s="1"/>
      <c r="F8056" s="1"/>
      <c r="G8056" s="1"/>
      <c r="H8056" s="1"/>
      <c r="I8056" s="1"/>
      <c r="J8056" s="1"/>
      <c r="K8056" s="27"/>
      <c r="L8056" s="27"/>
      <c r="M8056" s="1"/>
      <c r="N8056" s="92"/>
      <c r="O8056" s="1"/>
    </row>
    <row r="8057" spans="1:15" ht="16.5" customHeight="1">
      <c r="A8057" s="43"/>
      <c r="B8057" s="1"/>
      <c r="C8057" s="1"/>
      <c r="D8057" s="1"/>
      <c r="E8057" s="1"/>
      <c r="F8057" s="1"/>
      <c r="G8057" s="1"/>
      <c r="H8057" s="1"/>
      <c r="I8057" s="1"/>
      <c r="J8057" s="1"/>
      <c r="K8057" s="27"/>
      <c r="L8057" s="27"/>
      <c r="M8057" s="1"/>
      <c r="N8057" s="92"/>
      <c r="O8057" s="1"/>
    </row>
    <row r="8058" spans="1:15" ht="16.5" customHeight="1">
      <c r="A8058" s="43"/>
      <c r="B8058" s="1"/>
      <c r="C8058" s="1"/>
      <c r="D8058" s="1"/>
      <c r="E8058" s="1"/>
      <c r="F8058" s="1"/>
      <c r="G8058" s="1"/>
      <c r="H8058" s="1"/>
      <c r="I8058" s="1"/>
      <c r="J8058" s="1"/>
      <c r="K8058" s="27"/>
      <c r="L8058" s="27"/>
      <c r="M8058" s="1"/>
      <c r="N8058" s="92"/>
      <c r="O8058" s="1"/>
    </row>
    <row r="8059" spans="1:15" ht="16.5" customHeight="1">
      <c r="A8059" s="43"/>
      <c r="B8059" s="1"/>
      <c r="C8059" s="1"/>
      <c r="D8059" s="1"/>
      <c r="E8059" s="1"/>
      <c r="F8059" s="1"/>
      <c r="G8059" s="1"/>
      <c r="H8059" s="1"/>
      <c r="I8059" s="1"/>
      <c r="J8059" s="1"/>
      <c r="K8059" s="27"/>
      <c r="L8059" s="27"/>
      <c r="M8059" s="1"/>
      <c r="N8059" s="92"/>
      <c r="O8059" s="1"/>
    </row>
    <row r="8060" spans="1:15" ht="16.5" customHeight="1">
      <c r="A8060" s="43"/>
      <c r="B8060" s="1"/>
      <c r="C8060" s="1"/>
      <c r="D8060" s="1"/>
      <c r="E8060" s="1"/>
      <c r="F8060" s="1"/>
      <c r="G8060" s="1"/>
      <c r="H8060" s="1"/>
      <c r="I8060" s="1"/>
      <c r="J8060" s="1"/>
      <c r="K8060" s="27"/>
      <c r="L8060" s="27"/>
      <c r="M8060" s="1"/>
      <c r="N8060" s="92"/>
      <c r="O8060" s="1"/>
    </row>
    <row r="8061" spans="1:15" ht="16.5" customHeight="1">
      <c r="A8061" s="43"/>
      <c r="B8061" s="1"/>
      <c r="C8061" s="1"/>
      <c r="D8061" s="1"/>
      <c r="E8061" s="1"/>
      <c r="F8061" s="1"/>
      <c r="G8061" s="1"/>
      <c r="H8061" s="1"/>
      <c r="I8061" s="1"/>
      <c r="J8061" s="1"/>
      <c r="K8061" s="27"/>
      <c r="L8061" s="27"/>
      <c r="M8061" s="1"/>
      <c r="N8061" s="92"/>
      <c r="O8061" s="1"/>
    </row>
    <row r="8062" spans="1:15" ht="16.5" customHeight="1">
      <c r="A8062" s="43"/>
      <c r="B8062" s="1"/>
      <c r="C8062" s="1"/>
      <c r="D8062" s="1"/>
      <c r="E8062" s="1"/>
      <c r="F8062" s="1"/>
      <c r="G8062" s="1"/>
      <c r="H8062" s="1"/>
      <c r="I8062" s="1"/>
      <c r="J8062" s="1"/>
      <c r="K8062" s="27"/>
      <c r="L8062" s="27"/>
      <c r="M8062" s="1"/>
      <c r="N8062" s="92"/>
      <c r="O8062" s="1"/>
    </row>
    <row r="8063" spans="1:15" ht="16.5" customHeight="1">
      <c r="A8063" s="43"/>
      <c r="B8063" s="1"/>
      <c r="C8063" s="1"/>
      <c r="D8063" s="1"/>
      <c r="E8063" s="1"/>
      <c r="F8063" s="1"/>
      <c r="G8063" s="1"/>
      <c r="H8063" s="1"/>
      <c r="I8063" s="1"/>
      <c r="J8063" s="1"/>
      <c r="K8063" s="27"/>
      <c r="L8063" s="27"/>
      <c r="M8063" s="1"/>
      <c r="N8063" s="92"/>
      <c r="O8063" s="1"/>
    </row>
    <row r="8064" spans="1:15" ht="16.5" customHeight="1">
      <c r="A8064" s="43"/>
      <c r="B8064" s="1"/>
      <c r="C8064" s="1"/>
      <c r="D8064" s="1"/>
      <c r="E8064" s="1"/>
      <c r="F8064" s="1"/>
      <c r="G8064" s="1"/>
      <c r="H8064" s="1"/>
      <c r="I8064" s="1"/>
      <c r="J8064" s="1"/>
      <c r="K8064" s="27"/>
      <c r="L8064" s="27"/>
      <c r="M8064" s="1"/>
      <c r="N8064" s="92"/>
      <c r="O8064" s="1"/>
    </row>
    <row r="8065" spans="1:15" ht="16.5" customHeight="1">
      <c r="A8065" s="43"/>
      <c r="B8065" s="1"/>
      <c r="C8065" s="1"/>
      <c r="D8065" s="1"/>
      <c r="E8065" s="1"/>
      <c r="F8065" s="1"/>
      <c r="G8065" s="1"/>
      <c r="H8065" s="1"/>
      <c r="I8065" s="1"/>
      <c r="J8065" s="1"/>
      <c r="K8065" s="27"/>
      <c r="L8065" s="27"/>
      <c r="M8065" s="1"/>
      <c r="N8065" s="92"/>
      <c r="O8065" s="1"/>
    </row>
    <row r="8066" spans="1:15" ht="16.5" customHeight="1">
      <c r="A8066" s="43"/>
      <c r="B8066" s="1"/>
      <c r="C8066" s="1"/>
      <c r="D8066" s="1"/>
      <c r="E8066" s="1"/>
      <c r="F8066" s="1"/>
      <c r="G8066" s="1"/>
      <c r="H8066" s="1"/>
      <c r="I8066" s="1"/>
      <c r="J8066" s="1"/>
      <c r="K8066" s="27"/>
      <c r="L8066" s="27"/>
      <c r="M8066" s="1"/>
      <c r="N8066" s="92"/>
      <c r="O8066" s="1"/>
    </row>
    <row r="8067" spans="1:15" ht="16.5" customHeight="1">
      <c r="A8067" s="43"/>
      <c r="B8067" s="1"/>
      <c r="C8067" s="1"/>
      <c r="D8067" s="1"/>
      <c r="E8067" s="1"/>
      <c r="F8067" s="1"/>
      <c r="G8067" s="1"/>
      <c r="H8067" s="1"/>
      <c r="I8067" s="1"/>
      <c r="J8067" s="1"/>
      <c r="K8067" s="27"/>
      <c r="L8067" s="27"/>
      <c r="M8067" s="1"/>
      <c r="N8067" s="92"/>
      <c r="O8067" s="1"/>
    </row>
    <row r="8068" spans="1:15" ht="16.5" customHeight="1">
      <c r="A8068" s="43"/>
      <c r="B8068" s="1"/>
      <c r="C8068" s="1"/>
      <c r="D8068" s="1"/>
      <c r="E8068" s="1"/>
      <c r="F8068" s="1"/>
      <c r="G8068" s="1"/>
      <c r="H8068" s="1"/>
      <c r="I8068" s="1"/>
      <c r="J8068" s="1"/>
      <c r="K8068" s="27"/>
      <c r="L8068" s="27"/>
      <c r="M8068" s="1"/>
      <c r="N8068" s="92"/>
      <c r="O8068" s="1"/>
    </row>
    <row r="8069" spans="1:15" ht="16.5" customHeight="1">
      <c r="A8069" s="43"/>
      <c r="B8069" s="1"/>
      <c r="C8069" s="1"/>
      <c r="D8069" s="1"/>
      <c r="E8069" s="1"/>
      <c r="F8069" s="1"/>
      <c r="G8069" s="1"/>
      <c r="H8069" s="1"/>
      <c r="I8069" s="1"/>
      <c r="J8069" s="1"/>
      <c r="K8069" s="27"/>
      <c r="L8069" s="27"/>
      <c r="M8069" s="1"/>
      <c r="N8069" s="92"/>
      <c r="O8069" s="1"/>
    </row>
    <row r="8070" spans="1:15" ht="16.5" customHeight="1">
      <c r="A8070" s="43"/>
      <c r="B8070" s="1"/>
      <c r="C8070" s="1"/>
      <c r="D8070" s="1"/>
      <c r="E8070" s="1"/>
      <c r="F8070" s="1"/>
      <c r="G8070" s="1"/>
      <c r="H8070" s="1"/>
      <c r="I8070" s="1"/>
      <c r="J8070" s="1"/>
      <c r="K8070" s="27"/>
      <c r="L8070" s="27"/>
      <c r="M8070" s="1"/>
      <c r="N8070" s="92"/>
      <c r="O8070" s="1"/>
    </row>
    <row r="8071" spans="1:15" ht="16.5" customHeight="1">
      <c r="A8071" s="43"/>
      <c r="B8071" s="1"/>
      <c r="C8071" s="1"/>
      <c r="D8071" s="1"/>
      <c r="E8071" s="1"/>
      <c r="F8071" s="1"/>
      <c r="G8071" s="1"/>
      <c r="H8071" s="1"/>
      <c r="I8071" s="1"/>
      <c r="J8071" s="1"/>
      <c r="K8071" s="27"/>
      <c r="L8071" s="27"/>
      <c r="M8071" s="1"/>
      <c r="N8071" s="92"/>
      <c r="O8071" s="1"/>
    </row>
    <row r="8072" spans="1:15" ht="16.5" customHeight="1">
      <c r="A8072" s="43"/>
      <c r="B8072" s="1"/>
      <c r="C8072" s="1"/>
      <c r="D8072" s="1"/>
      <c r="E8072" s="1"/>
      <c r="F8072" s="1"/>
      <c r="G8072" s="1"/>
      <c r="H8072" s="1"/>
      <c r="I8072" s="1"/>
      <c r="J8072" s="1"/>
      <c r="K8072" s="27"/>
      <c r="L8072" s="27"/>
      <c r="M8072" s="1"/>
      <c r="N8072" s="92"/>
      <c r="O8072" s="1"/>
    </row>
    <row r="8073" spans="1:15" ht="16.5" customHeight="1">
      <c r="A8073" s="43"/>
      <c r="B8073" s="1"/>
      <c r="C8073" s="1"/>
      <c r="D8073" s="1"/>
      <c r="E8073" s="1"/>
      <c r="F8073" s="1"/>
      <c r="G8073" s="1"/>
      <c r="H8073" s="1"/>
      <c r="I8073" s="1"/>
      <c r="J8073" s="1"/>
      <c r="K8073" s="27"/>
      <c r="L8073" s="27"/>
      <c r="M8073" s="1"/>
      <c r="N8073" s="92"/>
      <c r="O8073" s="1"/>
    </row>
    <row r="8074" spans="1:15" ht="16.5" customHeight="1">
      <c r="A8074" s="43"/>
      <c r="B8074" s="1"/>
      <c r="C8074" s="1"/>
      <c r="D8074" s="1"/>
      <c r="E8074" s="1"/>
      <c r="F8074" s="1"/>
      <c r="G8074" s="1"/>
      <c r="H8074" s="1"/>
      <c r="I8074" s="1"/>
      <c r="J8074" s="1"/>
      <c r="K8074" s="27"/>
      <c r="L8074" s="27"/>
      <c r="M8074" s="1"/>
      <c r="N8074" s="92"/>
      <c r="O8074" s="1"/>
    </row>
    <row r="8075" spans="1:15" ht="16.5" customHeight="1">
      <c r="A8075" s="43"/>
      <c r="B8075" s="1"/>
      <c r="C8075" s="1"/>
      <c r="D8075" s="1"/>
      <c r="E8075" s="1"/>
      <c r="F8075" s="1"/>
      <c r="G8075" s="1"/>
      <c r="H8075" s="1"/>
      <c r="I8075" s="1"/>
      <c r="J8075" s="1"/>
      <c r="K8075" s="27"/>
      <c r="L8075" s="27"/>
      <c r="M8075" s="1"/>
      <c r="N8075" s="92"/>
      <c r="O8075" s="1"/>
    </row>
    <row r="8076" spans="1:15" ht="16.5" customHeight="1">
      <c r="A8076" s="43"/>
      <c r="B8076" s="1"/>
      <c r="C8076" s="1"/>
      <c r="D8076" s="1"/>
      <c r="E8076" s="1"/>
      <c r="F8076" s="1"/>
      <c r="G8076" s="1"/>
      <c r="H8076" s="1"/>
      <c r="I8076" s="1"/>
      <c r="J8076" s="1"/>
      <c r="K8076" s="27"/>
      <c r="L8076" s="27"/>
      <c r="M8076" s="1"/>
      <c r="N8076" s="92"/>
      <c r="O8076" s="1"/>
    </row>
    <row r="8077" spans="1:15" ht="16.5" customHeight="1">
      <c r="A8077" s="43"/>
      <c r="B8077" s="1"/>
      <c r="C8077" s="1"/>
      <c r="D8077" s="1"/>
      <c r="E8077" s="1"/>
      <c r="F8077" s="1"/>
      <c r="G8077" s="1"/>
      <c r="H8077" s="1"/>
      <c r="I8077" s="1"/>
      <c r="J8077" s="1"/>
      <c r="K8077" s="27"/>
      <c r="L8077" s="27"/>
      <c r="M8077" s="1"/>
      <c r="N8077" s="92"/>
      <c r="O8077" s="1"/>
    </row>
    <row r="8078" spans="1:15" ht="16.5" customHeight="1">
      <c r="A8078" s="43"/>
      <c r="B8078" s="1"/>
      <c r="C8078" s="1"/>
      <c r="D8078" s="1"/>
      <c r="E8078" s="1"/>
      <c r="F8078" s="1"/>
      <c r="G8078" s="1"/>
      <c r="H8078" s="1"/>
      <c r="I8078" s="1"/>
      <c r="J8078" s="1"/>
      <c r="K8078" s="27"/>
      <c r="L8078" s="27"/>
      <c r="M8078" s="1"/>
      <c r="N8078" s="92"/>
      <c r="O8078" s="1"/>
    </row>
    <row r="8079" spans="1:15" ht="16.5" customHeight="1">
      <c r="A8079" s="43"/>
      <c r="B8079" s="1"/>
      <c r="C8079" s="1"/>
      <c r="D8079" s="1"/>
      <c r="E8079" s="1"/>
      <c r="F8079" s="1"/>
      <c r="G8079" s="1"/>
      <c r="H8079" s="1"/>
      <c r="I8079" s="1"/>
      <c r="J8079" s="1"/>
      <c r="K8079" s="27"/>
      <c r="L8079" s="27"/>
      <c r="M8079" s="1"/>
      <c r="N8079" s="92"/>
      <c r="O8079" s="1"/>
    </row>
    <row r="8080" spans="1:15" ht="16.5" customHeight="1">
      <c r="A8080" s="43"/>
      <c r="B8080" s="1"/>
      <c r="C8080" s="1"/>
      <c r="D8080" s="1"/>
      <c r="E8080" s="1"/>
      <c r="F8080" s="1"/>
      <c r="G8080" s="1"/>
      <c r="H8080" s="1"/>
      <c r="I8080" s="1"/>
      <c r="J8080" s="1"/>
      <c r="K8080" s="27"/>
      <c r="L8080" s="27"/>
      <c r="M8080" s="1"/>
      <c r="N8080" s="92"/>
      <c r="O8080" s="1"/>
    </row>
    <row r="8081" spans="1:15" ht="16.5" customHeight="1">
      <c r="A8081" s="43"/>
      <c r="B8081" s="1"/>
      <c r="C8081" s="1"/>
      <c r="D8081" s="1"/>
      <c r="E8081" s="1"/>
      <c r="F8081" s="1"/>
      <c r="G8081" s="1"/>
      <c r="H8081" s="1"/>
      <c r="I8081" s="1"/>
      <c r="J8081" s="1"/>
      <c r="K8081" s="27"/>
      <c r="L8081" s="27"/>
      <c r="M8081" s="1"/>
      <c r="N8081" s="92"/>
      <c r="O8081" s="1"/>
    </row>
    <row r="8082" spans="1:15" ht="16.5" customHeight="1">
      <c r="A8082" s="43"/>
      <c r="B8082" s="1"/>
      <c r="C8082" s="1"/>
      <c r="D8082" s="1"/>
      <c r="E8082" s="1"/>
      <c r="F8082" s="1"/>
      <c r="G8082" s="1"/>
      <c r="H8082" s="1"/>
      <c r="I8082" s="1"/>
      <c r="J8082" s="1"/>
      <c r="K8082" s="27"/>
      <c r="L8082" s="27"/>
      <c r="M8082" s="1"/>
      <c r="N8082" s="92"/>
      <c r="O8082" s="1"/>
    </row>
    <row r="8083" spans="1:15" ht="16.5" customHeight="1">
      <c r="A8083" s="43"/>
      <c r="B8083" s="1"/>
      <c r="C8083" s="1"/>
      <c r="D8083" s="1"/>
      <c r="E8083" s="1"/>
      <c r="F8083" s="1"/>
      <c r="G8083" s="1"/>
      <c r="H8083" s="1"/>
      <c r="I8083" s="1"/>
      <c r="J8083" s="1"/>
      <c r="K8083" s="27"/>
      <c r="L8083" s="27"/>
      <c r="M8083" s="1"/>
      <c r="N8083" s="92"/>
      <c r="O8083" s="1"/>
    </row>
    <row r="8084" spans="1:15" ht="16.5" customHeight="1">
      <c r="A8084" s="43"/>
      <c r="B8084" s="1"/>
      <c r="C8084" s="1"/>
      <c r="D8084" s="1"/>
      <c r="E8084" s="1"/>
      <c r="F8084" s="1"/>
      <c r="G8084" s="1"/>
      <c r="H8084" s="1"/>
      <c r="I8084" s="1"/>
      <c r="J8084" s="1"/>
      <c r="K8084" s="27"/>
      <c r="L8084" s="27"/>
      <c r="M8084" s="1"/>
      <c r="N8084" s="92"/>
      <c r="O8084" s="1"/>
    </row>
    <row r="8085" spans="1:15" ht="16.5" customHeight="1">
      <c r="A8085" s="43"/>
      <c r="B8085" s="1"/>
      <c r="C8085" s="1"/>
      <c r="D8085" s="1"/>
      <c r="E8085" s="1"/>
      <c r="F8085" s="1"/>
      <c r="G8085" s="1"/>
      <c r="H8085" s="1"/>
      <c r="I8085" s="1"/>
      <c r="J8085" s="1"/>
      <c r="K8085" s="27"/>
      <c r="L8085" s="27"/>
      <c r="M8085" s="1"/>
      <c r="N8085" s="92"/>
      <c r="O8085" s="1"/>
    </row>
  </sheetData>
  <autoFilter ref="A1:O4073" xr:uid="{00000000-0001-0000-0300-000000000000}">
    <filterColumn colId="6">
      <filters>
        <filter val="Reclamo"/>
      </filters>
    </filterColumn>
    <filterColumn colId="13">
      <filters>
        <filter val="1.1"/>
        <filter val="1.2"/>
        <filter val="1.3"/>
        <filter val="2.1"/>
        <filter val="2.2"/>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43"/>
  <sheetViews>
    <sheetView topLeftCell="A34" zoomScale="85" zoomScaleNormal="85" workbookViewId="0">
      <selection activeCell="C39" sqref="C39:D39"/>
    </sheetView>
  </sheetViews>
  <sheetFormatPr baseColWidth="10" defaultColWidth="11.42578125" defaultRowHeight="15"/>
  <cols>
    <col min="1" max="1" width="2.85546875" customWidth="1"/>
    <col min="2" max="2" width="30.28515625" style="22" customWidth="1"/>
    <col min="3" max="3" width="31.28515625" bestFit="1" customWidth="1"/>
    <col min="4" max="4" width="112.28515625" bestFit="1" customWidth="1"/>
    <col min="5" max="5" width="23.5703125" bestFit="1" customWidth="1"/>
    <col min="6" max="6" width="16.7109375" customWidth="1"/>
  </cols>
  <sheetData>
    <row r="1" spans="2:6">
      <c r="B1" s="22" t="s">
        <v>7135</v>
      </c>
    </row>
    <row r="3" spans="2:6">
      <c r="B3" s="23" t="s">
        <v>2860</v>
      </c>
      <c r="C3" s="52" t="s">
        <v>3883</v>
      </c>
      <c r="D3" s="28" t="s">
        <v>2861</v>
      </c>
    </row>
    <row r="4" spans="2:6" ht="75">
      <c r="B4" s="20" t="s">
        <v>26</v>
      </c>
      <c r="C4" s="30" t="s">
        <v>7143</v>
      </c>
      <c r="D4" s="18" t="s">
        <v>7144</v>
      </c>
    </row>
    <row r="5" spans="2:6">
      <c r="B5" s="20" t="s">
        <v>27</v>
      </c>
      <c r="C5" s="21" t="s">
        <v>2862</v>
      </c>
      <c r="D5" s="34" t="s">
        <v>2863</v>
      </c>
    </row>
    <row r="6" spans="2:6">
      <c r="B6" s="20" t="s">
        <v>28</v>
      </c>
      <c r="C6" s="21" t="s">
        <v>2862</v>
      </c>
      <c r="D6" s="34" t="s">
        <v>2864</v>
      </c>
    </row>
    <row r="7" spans="2:6">
      <c r="B7" s="20" t="s">
        <v>29</v>
      </c>
      <c r="C7" s="21" t="s">
        <v>2862</v>
      </c>
      <c r="D7" s="34" t="s">
        <v>2865</v>
      </c>
    </row>
    <row r="8" spans="2:6">
      <c r="B8" s="20" t="s">
        <v>2866</v>
      </c>
      <c r="C8" s="21" t="s">
        <v>2862</v>
      </c>
      <c r="D8" s="34" t="s">
        <v>2867</v>
      </c>
    </row>
    <row r="9" spans="2:6">
      <c r="B9" s="20" t="s">
        <v>31</v>
      </c>
      <c r="C9" s="21" t="s">
        <v>2862</v>
      </c>
      <c r="D9" s="34" t="s">
        <v>2868</v>
      </c>
    </row>
    <row r="10" spans="2:6">
      <c r="B10" s="20" t="s">
        <v>32</v>
      </c>
      <c r="C10" s="21" t="s">
        <v>2862</v>
      </c>
      <c r="D10" s="34" t="s">
        <v>2869</v>
      </c>
    </row>
    <row r="11" spans="2:6">
      <c r="B11" s="20" t="s">
        <v>33</v>
      </c>
      <c r="C11" s="21" t="s">
        <v>2862</v>
      </c>
      <c r="D11" s="34" t="s">
        <v>2870</v>
      </c>
    </row>
    <row r="12" spans="2:6">
      <c r="B12" s="20" t="s">
        <v>34</v>
      </c>
      <c r="C12" s="21" t="s">
        <v>2862</v>
      </c>
      <c r="D12" s="34" t="s">
        <v>2871</v>
      </c>
    </row>
    <row r="13" spans="2:6" ht="30">
      <c r="B13" s="20" t="s">
        <v>35</v>
      </c>
      <c r="C13" s="21" t="s">
        <v>2862</v>
      </c>
      <c r="D13" s="17" t="s">
        <v>7136</v>
      </c>
    </row>
    <row r="14" spans="2:6">
      <c r="B14" s="20" t="s">
        <v>36</v>
      </c>
      <c r="C14" s="30" t="s">
        <v>2872</v>
      </c>
      <c r="D14" s="35" t="s">
        <v>3884</v>
      </c>
    </row>
    <row r="15" spans="2:6" ht="60">
      <c r="B15" s="20" t="s">
        <v>37</v>
      </c>
      <c r="C15" s="21" t="s">
        <v>2873</v>
      </c>
      <c r="D15" s="18" t="s">
        <v>7137</v>
      </c>
    </row>
    <row r="16" spans="2:6">
      <c r="B16" s="125" t="s">
        <v>38</v>
      </c>
      <c r="C16" s="131" t="s">
        <v>2874</v>
      </c>
      <c r="D16" s="128" t="s">
        <v>2875</v>
      </c>
      <c r="E16" s="53" t="s">
        <v>2876</v>
      </c>
      <c r="F16" s="16" t="s">
        <v>2877</v>
      </c>
    </row>
    <row r="17" spans="2:6">
      <c r="B17" s="126"/>
      <c r="C17" s="132"/>
      <c r="D17" s="129"/>
      <c r="E17" s="34" t="s">
        <v>2878</v>
      </c>
      <c r="F17" s="1" t="s">
        <v>2879</v>
      </c>
    </row>
    <row r="18" spans="2:6">
      <c r="B18" s="126"/>
      <c r="C18" s="132"/>
      <c r="D18" s="129"/>
      <c r="E18" s="34" t="s">
        <v>2880</v>
      </c>
      <c r="F18" s="1" t="s">
        <v>2881</v>
      </c>
    </row>
    <row r="19" spans="2:6">
      <c r="B19" s="126"/>
      <c r="C19" s="132"/>
      <c r="D19" s="129"/>
      <c r="E19" s="34" t="s">
        <v>50</v>
      </c>
      <c r="F19" s="1" t="s">
        <v>50</v>
      </c>
    </row>
    <row r="20" spans="2:6" ht="60">
      <c r="B20" s="126"/>
      <c r="C20" s="132"/>
      <c r="D20" s="129"/>
      <c r="E20" s="34" t="s">
        <v>3879</v>
      </c>
      <c r="F20" s="56" t="s">
        <v>7138</v>
      </c>
    </row>
    <row r="21" spans="2:6" ht="60">
      <c r="B21" s="127"/>
      <c r="C21" s="133"/>
      <c r="D21" s="130"/>
      <c r="E21" s="34" t="s">
        <v>3880</v>
      </c>
      <c r="F21" s="56" t="s">
        <v>7139</v>
      </c>
    </row>
    <row r="22" spans="2:6" ht="45">
      <c r="B22" s="20" t="s">
        <v>39</v>
      </c>
      <c r="C22" s="30" t="s">
        <v>2882</v>
      </c>
      <c r="D22" s="18" t="s">
        <v>2883</v>
      </c>
    </row>
    <row r="23" spans="2:6">
      <c r="B23" s="23" t="s">
        <v>40</v>
      </c>
      <c r="C23" s="21" t="s">
        <v>2862</v>
      </c>
      <c r="D23" s="1" t="s">
        <v>7140</v>
      </c>
    </row>
    <row r="25" spans="2:6" ht="110.25" customHeight="1">
      <c r="B25" s="107" t="s">
        <v>7141</v>
      </c>
      <c r="C25" s="107"/>
      <c r="D25" s="107"/>
    </row>
    <row r="26" spans="2:6" ht="42" customHeight="1">
      <c r="B26" s="107" t="s">
        <v>7133</v>
      </c>
      <c r="C26" s="107"/>
      <c r="D26" s="107"/>
    </row>
    <row r="27" spans="2:6" ht="31.5" customHeight="1">
      <c r="B27" s="107" t="s">
        <v>7134</v>
      </c>
      <c r="C27" s="107"/>
      <c r="D27" s="107"/>
    </row>
    <row r="29" spans="2:6">
      <c r="B29" s="115" t="s">
        <v>7142</v>
      </c>
      <c r="C29" s="115"/>
      <c r="D29" s="115"/>
      <c r="E29" s="115"/>
    </row>
    <row r="30" spans="2:6">
      <c r="B30"/>
    </row>
    <row r="31" spans="2:6">
      <c r="B31" s="19" t="s">
        <v>2884</v>
      </c>
      <c r="C31" s="116" t="s">
        <v>2885</v>
      </c>
      <c r="D31" s="117"/>
      <c r="E31" s="31" t="s">
        <v>2861</v>
      </c>
    </row>
    <row r="32" spans="2:6" ht="30">
      <c r="B32" s="118">
        <v>1</v>
      </c>
      <c r="C32" s="121" t="s">
        <v>2886</v>
      </c>
      <c r="D32" s="122"/>
      <c r="E32" s="37" t="s">
        <v>2887</v>
      </c>
    </row>
    <row r="33" spans="2:5">
      <c r="B33" s="119"/>
      <c r="C33" s="57" t="s">
        <v>443</v>
      </c>
      <c r="D33" s="58" t="s">
        <v>2888</v>
      </c>
      <c r="E33" s="123" t="s">
        <v>3889</v>
      </c>
    </row>
    <row r="34" spans="2:5" ht="30">
      <c r="B34" s="119"/>
      <c r="C34" s="57" t="s">
        <v>808</v>
      </c>
      <c r="D34" s="58" t="s">
        <v>2889</v>
      </c>
      <c r="E34" s="123"/>
    </row>
    <row r="35" spans="2:5">
      <c r="B35" s="120"/>
      <c r="C35" s="57" t="s">
        <v>429</v>
      </c>
      <c r="D35" s="58" t="s">
        <v>2890</v>
      </c>
      <c r="E35" s="123"/>
    </row>
    <row r="36" spans="2:5" ht="30">
      <c r="B36" s="118">
        <v>2</v>
      </c>
      <c r="C36" s="113" t="s">
        <v>2891</v>
      </c>
      <c r="D36" s="114"/>
      <c r="E36" s="61" t="s">
        <v>2892</v>
      </c>
    </row>
    <row r="37" spans="2:5" ht="60">
      <c r="B37" s="119"/>
      <c r="C37" s="57" t="s">
        <v>642</v>
      </c>
      <c r="D37" s="58" t="s">
        <v>2893</v>
      </c>
      <c r="E37" s="61" t="s">
        <v>3890</v>
      </c>
    </row>
    <row r="38" spans="2:5" ht="60">
      <c r="B38" s="120"/>
      <c r="C38" s="57" t="s">
        <v>404</v>
      </c>
      <c r="D38" s="58" t="s">
        <v>2894</v>
      </c>
      <c r="E38" s="61" t="s">
        <v>3891</v>
      </c>
    </row>
    <row r="39" spans="2:5" ht="255">
      <c r="B39" s="124">
        <v>3</v>
      </c>
      <c r="C39" s="113" t="s">
        <v>3888</v>
      </c>
      <c r="D39" s="114"/>
      <c r="E39" s="61" t="s">
        <v>3885</v>
      </c>
    </row>
    <row r="40" spans="2:5" ht="105">
      <c r="B40" s="124"/>
      <c r="C40" s="57" t="s">
        <v>3877</v>
      </c>
      <c r="D40" s="58" t="s">
        <v>3880</v>
      </c>
      <c r="E40" s="61" t="s">
        <v>7129</v>
      </c>
    </row>
    <row r="41" spans="2:5" ht="45">
      <c r="B41" s="124"/>
      <c r="C41" s="57" t="s">
        <v>3878</v>
      </c>
      <c r="D41" s="58" t="s">
        <v>3887</v>
      </c>
      <c r="E41" s="61" t="s">
        <v>7130</v>
      </c>
    </row>
    <row r="42" spans="2:5" ht="60">
      <c r="B42" s="124"/>
      <c r="C42" s="59" t="s">
        <v>3881</v>
      </c>
      <c r="D42" s="60" t="s">
        <v>3886</v>
      </c>
      <c r="E42" s="61" t="s">
        <v>7131</v>
      </c>
    </row>
    <row r="43" spans="2:5" ht="90">
      <c r="B43" s="124"/>
      <c r="C43" s="59" t="s">
        <v>7124</v>
      </c>
      <c r="D43" s="60" t="s">
        <v>7127</v>
      </c>
      <c r="E43" s="32" t="s">
        <v>7128</v>
      </c>
    </row>
  </sheetData>
  <mergeCells count="15">
    <mergeCell ref="B16:B21"/>
    <mergeCell ref="D16:D21"/>
    <mergeCell ref="C16:C21"/>
    <mergeCell ref="B25:D25"/>
    <mergeCell ref="B36:B38"/>
    <mergeCell ref="C36:D36"/>
    <mergeCell ref="B27:D27"/>
    <mergeCell ref="B26:D26"/>
    <mergeCell ref="C39:D39"/>
    <mergeCell ref="B29:E29"/>
    <mergeCell ref="C31:D31"/>
    <mergeCell ref="B32:B35"/>
    <mergeCell ref="C32:D32"/>
    <mergeCell ref="E33:E35"/>
    <mergeCell ref="B39:B4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3A049CF1EB90D469D0A6E0B7BD866C7" ma:contentTypeVersion="16" ma:contentTypeDescription="Crear nuevo documento." ma:contentTypeScope="" ma:versionID="30966f38a0d2fd55cbdcafe2a2e30a49">
  <xsd:schema xmlns:xsd="http://www.w3.org/2001/XMLSchema" xmlns:xs="http://www.w3.org/2001/XMLSchema" xmlns:p="http://schemas.microsoft.com/office/2006/metadata/properties" xmlns:ns3="91a0d6fb-9b76-4f27-808e-2fd5c18c8f42" xmlns:ns4="0227e29e-38f2-445a-b464-40d811857f12" targetNamespace="http://schemas.microsoft.com/office/2006/metadata/properties" ma:root="true" ma:fieldsID="e73914cbad0007463ee47db58b4c5d69" ns3:_="" ns4:_="">
    <xsd:import namespace="91a0d6fb-9b76-4f27-808e-2fd5c18c8f42"/>
    <xsd:import namespace="0227e29e-38f2-445a-b464-40d811857f12"/>
    <xsd:element name="properties">
      <xsd:complexType>
        <xsd:sequence>
          <xsd:element name="documentManagement">
            <xsd:complexType>
              <xsd:all>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a0d6fb-9b76-4f27-808e-2fd5c18c8f4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7e29e-38f2-445a-b464-40d811857f12"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element name="SharingHintHash" ma:index="2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PermissionLevels xmlns="91a0d6fb-9b76-4f27-808e-2fd5c18c8f42" xsi:nil="true"/>
    <MigrationWizId xmlns="91a0d6fb-9b76-4f27-808e-2fd5c18c8f42" xsi:nil="true"/>
    <MigrationWizIdSecurityGroups xmlns="91a0d6fb-9b76-4f27-808e-2fd5c18c8f42" xsi:nil="true"/>
    <MigrationWizIdPermissions xmlns="91a0d6fb-9b76-4f27-808e-2fd5c18c8f42" xsi:nil="true"/>
    <MigrationWizIdDocumentLibraryPermissions xmlns="91a0d6fb-9b76-4f27-808e-2fd5c18c8f42" xsi:nil="true"/>
  </documentManagement>
</p:properties>
</file>

<file path=customXml/itemProps1.xml><?xml version="1.0" encoding="utf-8"?>
<ds:datastoreItem xmlns:ds="http://schemas.openxmlformats.org/officeDocument/2006/customXml" ds:itemID="{A9A0440C-B669-4A47-83D8-D6443B750A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a0d6fb-9b76-4f27-808e-2fd5c18c8f42"/>
    <ds:schemaRef ds:uri="0227e29e-38f2-445a-b464-40d81185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14B85A-4172-42FE-AB50-317E6D7AD0D2}">
  <ds:schemaRefs>
    <ds:schemaRef ds:uri="http://schemas.microsoft.com/sharepoint/v3/contenttype/forms"/>
  </ds:schemaRefs>
</ds:datastoreItem>
</file>

<file path=customXml/itemProps3.xml><?xml version="1.0" encoding="utf-8"?>
<ds:datastoreItem xmlns:ds="http://schemas.openxmlformats.org/officeDocument/2006/customXml" ds:itemID="{CE7723AB-6D69-46DA-B0AC-2D5D9C7BB0E8}">
  <ds:schemaRefs>
    <ds:schemaRef ds:uri="http://schemas.microsoft.com/office/2006/metadata/properties"/>
    <ds:schemaRef ds:uri="http://schemas.microsoft.com/office/infopath/2007/PartnerControls"/>
    <ds:schemaRef ds:uri="91a0d6fb-9b76-4f27-808e-2fd5c18c8f4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Base</vt:lpstr>
      <vt:lpstr>Explicación de Campos BD</vt:lpstr>
      <vt:lpstr>Resumen!Área_de_impresión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IEUser</dc:creator>
  <cp:keywords/>
  <dc:description/>
  <cp:lastModifiedBy>Claudia Carolina Elgueta Becerra</cp:lastModifiedBy>
  <cp:revision/>
  <dcterms:created xsi:type="dcterms:W3CDTF">2019-06-06T14:29:42Z</dcterms:created>
  <dcterms:modified xsi:type="dcterms:W3CDTF">2022-08-05T13:42:13Z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0x010100C3A049CF1EB90D469D0A6E0B7BD866C7</vt:lpwstr>
  </property>
</Properties>
</file>