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ungay\Control_de_Gestion_Institucional\CONTROL DE GESTIÓN 2022\PMG 2022\INFORMES MENSUALES\4. ABRIL\Reportes PMG Abril\"/>
    </mc:Choice>
  </mc:AlternateContent>
  <bookViews>
    <workbookView xWindow="-120" yWindow="-120" windowWidth="19440" windowHeight="11640" tabRatio="893" activeTab="1"/>
  </bookViews>
  <sheets>
    <sheet name="Base datos" sheetId="4" r:id="rId1"/>
    <sheet name="Tabla consolidad de resultados" sheetId="1" r:id="rId2"/>
    <sheet name="Tabla de Homologación y Notas" sheetId="3" r:id="rId3"/>
    <sheet name="Reclamos Derivados" sheetId="5" r:id="rId4"/>
    <sheet name="Respuesta resolutiva" sheetId="6" r:id="rId5"/>
  </sheets>
  <definedNames>
    <definedName name="_xlnm._FilterDatabase" localSheetId="0" hidden="1">'Base datos'!$A$3:$G$47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4" l="1"/>
  <c r="C16" i="1" s="1"/>
  <c r="D52" i="4" l="1"/>
  <c r="B16" i="1" s="1"/>
  <c r="D53" i="4" l="1"/>
  <c r="D11" i="1"/>
  <c r="D12" i="1"/>
  <c r="D13" i="1"/>
  <c r="D14" i="1"/>
  <c r="D15" i="1"/>
  <c r="D16" i="1" l="1"/>
  <c r="D10" i="1"/>
  <c r="D9" i="1"/>
  <c r="D8" i="1"/>
  <c r="D7" i="1"/>
  <c r="D6" i="1"/>
  <c r="D5" i="1"/>
  <c r="D4" i="1"/>
</calcChain>
</file>

<file path=xl/sharedStrings.xml><?xml version="1.0" encoding="utf-8"?>
<sst xmlns="http://schemas.openxmlformats.org/spreadsheetml/2006/main" count="551" uniqueCount="274">
  <si>
    <t>Respondido</t>
  </si>
  <si>
    <t>Mes</t>
  </si>
  <si>
    <t>Enero</t>
  </si>
  <si>
    <t>Febrero</t>
  </si>
  <si>
    <t>Marzo</t>
  </si>
  <si>
    <t>Abril</t>
  </si>
  <si>
    <t>Mayo</t>
  </si>
  <si>
    <t>Junio</t>
  </si>
  <si>
    <t>Julio</t>
  </si>
  <si>
    <t>Agosto</t>
  </si>
  <si>
    <t>Actuaciones</t>
  </si>
  <si>
    <t>Ingresado</t>
  </si>
  <si>
    <t>Septiembre</t>
  </si>
  <si>
    <t>Octubre</t>
  </si>
  <si>
    <t>Noviembre</t>
  </si>
  <si>
    <t>Diciembre</t>
  </si>
  <si>
    <t>Fecha de respuesta</t>
  </si>
  <si>
    <t>Reclamos Derivados</t>
  </si>
  <si>
    <t>Fecha de ingreso del reclamo</t>
  </si>
  <si>
    <t>N° de oficio o identificación del documento en que se contiene la respuesta</t>
  </si>
  <si>
    <t>Estado del reclamo</t>
  </si>
  <si>
    <t>Columna D</t>
  </si>
  <si>
    <t>Observaciones</t>
  </si>
  <si>
    <t>Tabla de Homologación y Notas</t>
  </si>
  <si>
    <t>Número de reclamos respondidos en año t</t>
  </si>
  <si>
    <t>17. Otras consultas y opiniones</t>
  </si>
  <si>
    <t>1.3. Obras y proyectos de pavimentación</t>
  </si>
  <si>
    <t>6.3.5. Otras consultas y opiniones sobre empresas constructoras</t>
  </si>
  <si>
    <t>15.3. Consultas sobre trámites en línea</t>
  </si>
  <si>
    <t>6.5.3. Otras organizaciones e instituciones</t>
  </si>
  <si>
    <t>1.1.8. Ley de Calidad de Construcción (Ley 20.016)</t>
  </si>
  <si>
    <t>2.2.12. Consulta general sobre programas y subsidios habitacionales</t>
  </si>
  <si>
    <t>2.2.1.1. Postulación Individual (D.S. 49)</t>
  </si>
  <si>
    <t>2.6. Otras consultas y opiniones en materia habitacional</t>
  </si>
  <si>
    <t>5.1.2.2. Horario de Atención (Atención Presencial)</t>
  </si>
  <si>
    <t>4.17. Otros trámites</t>
  </si>
  <si>
    <t>2.2.04. Subsidio de Arriendo de Vivienda (D.S. 52)</t>
  </si>
  <si>
    <t>6.3.1. Abandono de obras (Empresas constructoras)</t>
  </si>
  <si>
    <t>Resuelto</t>
  </si>
  <si>
    <t>Activo</t>
  </si>
  <si>
    <t>Estado</t>
  </si>
  <si>
    <t>Número de Caso</t>
  </si>
  <si>
    <t>Título</t>
  </si>
  <si>
    <t>0.1.  Temas Urbanos</t>
  </si>
  <si>
    <t>1.2. Programas y subsidios urbanos</t>
  </si>
  <si>
    <t>1.2.1. Pavimentos Participativos</t>
  </si>
  <si>
    <t>1.2.2. Espacios Públicos</t>
  </si>
  <si>
    <t>1.2.3. Proyectos Urbanos Integrales</t>
  </si>
  <si>
    <t>1.2.4. Pavimentación</t>
  </si>
  <si>
    <t>1.2.5. Infraestructura Sanitaria</t>
  </si>
  <si>
    <t>1.2.6. Vialidad Urbana</t>
  </si>
  <si>
    <t>1.2.7. Instrumentos de Planificación Territorial</t>
  </si>
  <si>
    <t>1.2.7.1. Plan Regional de Desarrollo Urbano (R.D.U.)</t>
  </si>
  <si>
    <t>1.2.7.2. Plan Regulador Intercomunal o Plan Regional Metropolitano (P.R.I.- P.R.M.)</t>
  </si>
  <si>
    <t>1.2.7.3. Planes Reguladores Comunales (P.R.C.)</t>
  </si>
  <si>
    <t>1.2.7.4. Limites Urbanos (L.U.)</t>
  </si>
  <si>
    <t>1.2.8. Consulta general todos los programas y subsidios urbanos</t>
  </si>
  <si>
    <t xml:space="preserve">1.5. Fallas de pavimentos </t>
  </si>
  <si>
    <t>1.5.1. Fallas de pavimentos  SERVIU</t>
  </si>
  <si>
    <t xml:space="preserve">1.5.2. Fallas de pavimentos  Municipio </t>
  </si>
  <si>
    <t xml:space="preserve">1.5.3. Fallas de pavimentos  MOP </t>
  </si>
  <si>
    <t xml:space="preserve">1.8. Otras consultas y opiniones en materia de urbanismo </t>
  </si>
  <si>
    <t>0.2.Temas Habitacionales</t>
  </si>
  <si>
    <t xml:space="preserve">2.2. Programas y subsidios habitacionales </t>
  </si>
  <si>
    <t xml:space="preserve">2.2.01.  Fondo Solidario de Elección de Vivienda (D.S. 49) </t>
  </si>
  <si>
    <t xml:space="preserve">2.2.1.2. Postulación Colectiva </t>
  </si>
  <si>
    <t>2.2.1.2.1.  Postulación Colectiva sin proyecto</t>
  </si>
  <si>
    <t>2.2.1.3.  Consulta general D.S. 49</t>
  </si>
  <si>
    <t xml:space="preserve">2.2.02. Sistema Integrado de Subsio Habitacional (D.S. 01) </t>
  </si>
  <si>
    <t xml:space="preserve">2.2.2.1. D.S. 01 Título 0: Condiciones Especiales. Grupos emergentes sin capacidad de endeudamiento </t>
  </si>
  <si>
    <t>2.2.2.3. D.S. 01 Título II: Subsio habitacional para sectores medios</t>
  </si>
  <si>
    <t xml:space="preserve">2.2.03. Programa de Protección del Patrimonio Familiar </t>
  </si>
  <si>
    <t xml:space="preserve">2.2.3.1. PPPF I </t>
  </si>
  <si>
    <t>2.2.3.2. PPPF II</t>
  </si>
  <si>
    <t>2.2.3.3. PPPF III</t>
  </si>
  <si>
    <t>2.2.3.4. Autoejecución Asistida</t>
  </si>
  <si>
    <t xml:space="preserve">2.2.3.5. Consulta general PPPF </t>
  </si>
  <si>
    <t xml:space="preserve">2.2.05. Fondo Solidario de Vivienda </t>
  </si>
  <si>
    <t>2.2.5.1.  FSV I</t>
  </si>
  <si>
    <t xml:space="preserve">2.2.5.2.  FSV II </t>
  </si>
  <si>
    <t>2.2.5.3.  FSV III</t>
  </si>
  <si>
    <t xml:space="preserve">2.2.5.4.  Consulta general FSV </t>
  </si>
  <si>
    <t xml:space="preserve">2.2.06.  Sistema de Subsio Habitacional (D.S. 40) </t>
  </si>
  <si>
    <t xml:space="preserve">2.2.6.1. D.S. 40 I </t>
  </si>
  <si>
    <t xml:space="preserve">2.2.6.2. D.S. 40 II </t>
  </si>
  <si>
    <t xml:space="preserve">2.2.6.3.  D.S. 40 III </t>
  </si>
  <si>
    <t>2.2.6.4. Consulta general D.S. 40</t>
  </si>
  <si>
    <t xml:space="preserve">2.2.07.  Subsidio Habitacional Rural </t>
  </si>
  <si>
    <t xml:space="preserve">2.2.08. Subsidio Leasing Habitacional Ley 19.281 </t>
  </si>
  <si>
    <t xml:space="preserve">2.2.09. Subsidio extraordinario D.S. 4 </t>
  </si>
  <si>
    <t>2.2.10. Subsidios y/o temas especiales en materia de programas de vivienda (contingentes)</t>
  </si>
  <si>
    <t>2.2.11.  Otros programas habitacionales</t>
  </si>
  <si>
    <t xml:space="preserve">2.3. Deudores habitacionales </t>
  </si>
  <si>
    <t xml:space="preserve">2.3.1.  Deudores SERVIU </t>
  </si>
  <si>
    <t xml:space="preserve">2.3.2. Deudores de la banca privada </t>
  </si>
  <si>
    <t xml:space="preserve">2.4. Información sobre recepción de obras </t>
  </si>
  <si>
    <t xml:space="preserve">2.5. Regularizaciones </t>
  </si>
  <si>
    <t>0.6 Consultas opiniones y denuncias sobre EGIS / PSAT</t>
  </si>
  <si>
    <t>6.1. EGIS /PSAT</t>
  </si>
  <si>
    <t>6.1.1. Registro de constitución de EGIS / PSAT</t>
  </si>
  <si>
    <t>6.1.2. Listado de EGIS / PSAT</t>
  </si>
  <si>
    <t>6.1.3. Sobre la información entregada en EGIS /PSAT</t>
  </si>
  <si>
    <t>6.1.4. Sobre tamitación realizada para postulación de EGIS / PSAT</t>
  </si>
  <si>
    <t>6.1.5. Sobre manejo de documentos de EGIS / PSAT</t>
  </si>
  <si>
    <t>6.1.6. Sobre estado de los proyectos EGIS / PSAT</t>
  </si>
  <si>
    <t>6.1.7. Sobre cobros de EGIS / PSAT</t>
  </si>
  <si>
    <t>6.1.8. Sobre el trato recibido de EGIS / PSAT</t>
  </si>
  <si>
    <t>6.1.9. Otras consultas y opiniones sobre EGIS / PSAT</t>
  </si>
  <si>
    <t xml:space="preserve">6.3. Empresas constructoras </t>
  </si>
  <si>
    <t>6.3.2. Incumplimiento de contrato (Empresas constructoras)</t>
  </si>
  <si>
    <t>6.3.3. Sobre cobros (Empresas constructoras)</t>
  </si>
  <si>
    <t>6.3.4. Sobre trato recibido (Empresas constructoras)</t>
  </si>
  <si>
    <t xml:space="preserve">6.5. Otras organizaciones e instituciones </t>
  </si>
  <si>
    <t>6.5.1. Municipios no EGIS</t>
  </si>
  <si>
    <t xml:space="preserve">6.5.2. Organizaciones comunitarias </t>
  </si>
  <si>
    <t>0.7 Calidad de la construcción (Ley 20.016)</t>
  </si>
  <si>
    <t>7.1. Vivienda financiada mayormente por SERVIU (FVS, DS62, Rural, etc)</t>
  </si>
  <si>
    <t>7.3. Vivienda sin subsidio</t>
  </si>
  <si>
    <t>0.5. Atención a público</t>
  </si>
  <si>
    <t>5.1. Atención presencial</t>
  </si>
  <si>
    <t>5.1.1. Aspectos físicos</t>
  </si>
  <si>
    <t>5.1.1.1. Localización de la oficina (Atención presencial)</t>
  </si>
  <si>
    <t>5.1.1.2. Infraestructura y equipamiento (Atención presencial)</t>
  </si>
  <si>
    <t>5.1.1.3. Limpieza y orden (Atención presencial)</t>
  </si>
  <si>
    <t>5.1.1.4. Señalética (Atención presencial)</t>
  </si>
  <si>
    <t>5.1.2. Aspectos procedimientales</t>
  </si>
  <si>
    <t>5.1.2.1. Fluidez del servicio (Atención presencial)</t>
  </si>
  <si>
    <t>5.1.2.2. Horario de atención (Atención presencial)</t>
  </si>
  <si>
    <t>5.1.2.3. Tiempo de espera (Atención presencial)</t>
  </si>
  <si>
    <t>5.1.3. Atención</t>
  </si>
  <si>
    <t>5.1.3.1. Duración de la atención (Atención presencial)</t>
  </si>
  <si>
    <t>5.1.3.2. Trato de funcionario/a (Atención presencial)</t>
  </si>
  <si>
    <t>5.1.3.3. Trato discriminatorio (Atención presencial)</t>
  </si>
  <si>
    <t>5.1.3.4. Atención preferencial (Atención presencial)</t>
  </si>
  <si>
    <t xml:space="preserve">5.1.4. Calidad de la información </t>
  </si>
  <si>
    <t>5.1.4.1. Calidad de la información (Atención presencial)</t>
  </si>
  <si>
    <t>5.1.4.2. Oportunidad de la entrega de la información (Atención presencial)</t>
  </si>
  <si>
    <t>5.1.4.3. Suficiencia de la información (Atención presencial)</t>
  </si>
  <si>
    <t>5.1.4.4. Visibilidad de la información (Atención presencial)</t>
  </si>
  <si>
    <t>5.1.4.5. Calidad material de difusión (Atención presencial)</t>
  </si>
  <si>
    <t>5.1.5. Otras consultas y oponiones sobre atención presencial</t>
  </si>
  <si>
    <t xml:space="preserve">5.3. Atención telefónica </t>
  </si>
  <si>
    <t>5.3.1. Aspectos procedimentales</t>
  </si>
  <si>
    <t>5.3.1.1. Fluidez del servicio (Atención telefónica)</t>
  </si>
  <si>
    <t>5.3.1.2. Horario de atención (Atención telefónica)</t>
  </si>
  <si>
    <t>5.3.1.3. Tiempo de espera (Atención telefónica)</t>
  </si>
  <si>
    <t>5.3.2. Atención</t>
  </si>
  <si>
    <t>5.3.2.1. Duración de la atención (Atención telefónica)</t>
  </si>
  <si>
    <t>5.3.2.2. Trato del funcionario/a (Atención telefónica)</t>
  </si>
  <si>
    <t>5.3.2.3. Trato discriminatorio (Atención telefónica)</t>
  </si>
  <si>
    <t xml:space="preserve">5.3.3. Calidad de la información </t>
  </si>
  <si>
    <t>5.3.3.1. Calidad de la información (Atención telefónica)</t>
  </si>
  <si>
    <t>5.3.3.2. Oportunidad de la entrega de la información (Atención telefónica)</t>
  </si>
  <si>
    <t>5.3.3.3. Suficiencia de la información (Atención telefónica)</t>
  </si>
  <si>
    <t xml:space="preserve">5.3.4. Otras consultas y opiniones sobre atención telefónica </t>
  </si>
  <si>
    <t xml:space="preserve">5.4. Atención por correspondencia </t>
  </si>
  <si>
    <t>5.4.1. Aspectos procedimentales</t>
  </si>
  <si>
    <t>5.4.1.1. Fluidez del servicio (Atención por correspondencia)</t>
  </si>
  <si>
    <t>5.4.1.2. Horario de atención (Atención por correspondencia)</t>
  </si>
  <si>
    <t>5.4.1.3. Tiempo de espera (Atención por correspondencia)</t>
  </si>
  <si>
    <t xml:space="preserve">5.4.2. Calidad de la información </t>
  </si>
  <si>
    <t>5.4.2.1. Claridad de la información (Atención por correspondencia)</t>
  </si>
  <si>
    <t>5.4.2.2. Oportunidad de la entrega de la información (Atención por correspondencia)</t>
  </si>
  <si>
    <t>5.4.2.3. Suficiencia de la información (Atención por correspondencia)</t>
  </si>
  <si>
    <t>5.4.2.4. Calidad del material de respuesta (Atención por correspondencia)</t>
  </si>
  <si>
    <t>15. Consultas sobre los sitios WEB del MINVU</t>
  </si>
  <si>
    <t>15.6. Otros temas relacionados con los sitios WEB del MINVU</t>
  </si>
  <si>
    <t>2.1. Normativas Habitacionales</t>
  </si>
  <si>
    <t xml:space="preserve">2.1.1. Aplicación de reglamentos de programas habitacionales (Normativa) </t>
  </si>
  <si>
    <t xml:space="preserve">2.1.2. Otros temas habitacionales (Normativa) </t>
  </si>
  <si>
    <t>0.4 Trámites Minvu</t>
  </si>
  <si>
    <t xml:space="preserve">4.01. Borrar marca de beneficio anterior </t>
  </si>
  <si>
    <t xml:space="preserve">4.04. Certificado de no expropiación </t>
  </si>
  <si>
    <t xml:space="preserve">4.06. Desbloqueo de libreta de ahorro </t>
  </si>
  <si>
    <t>4.16. Alzamiento de prohibición de enajenar</t>
  </si>
  <si>
    <t>12. Orientación jurídica</t>
  </si>
  <si>
    <t>Cálculo del Indicador:</t>
  </si>
  <si>
    <t>Total de reclamos recibidos al año t</t>
  </si>
  <si>
    <t xml:space="preserve">Porcentaje de reclamos respondidos respecto de los reclamos recibidos en año t </t>
  </si>
  <si>
    <t>Número de Reclamos al año t</t>
  </si>
  <si>
    <t>Número de respuestas en el año t</t>
  </si>
  <si>
    <t>% de Reclamos respondidos al año t (por mes)</t>
  </si>
  <si>
    <t>Año t-1, 2,3…n</t>
  </si>
  <si>
    <t>Total</t>
  </si>
  <si>
    <t>Nombre original</t>
  </si>
  <si>
    <t>Actuaciónes, atenciones y productos (bienes y/o servicio) que aplica</t>
  </si>
  <si>
    <t>Productos</t>
  </si>
  <si>
    <t>Atenciones</t>
  </si>
  <si>
    <t xml:space="preserve">Fecha real de atención </t>
  </si>
  <si>
    <t xml:space="preserve">Fecha de término </t>
  </si>
  <si>
    <t xml:space="preserve">En análisis </t>
  </si>
  <si>
    <t>Respuesta Resolutiva</t>
  </si>
  <si>
    <t>Número de caso</t>
  </si>
  <si>
    <t>Fecha real de atención</t>
  </si>
  <si>
    <t>Fecha de Término</t>
  </si>
  <si>
    <t>Columna C</t>
  </si>
  <si>
    <t>4.02. Certificado de buen estado de aceras y veredas</t>
  </si>
  <si>
    <t>2.2.1.2.2. Postulación Colectiva con proyecto (D.S. 49)</t>
  </si>
  <si>
    <t>2.2.07. Subsidio Habitacional Rural</t>
  </si>
  <si>
    <t>4.14. Renuncia a la Postulación Individual</t>
  </si>
  <si>
    <t>5.2.2.1. Fluidez del servicio (Atención virtual)</t>
  </si>
  <si>
    <t>Código único de Identificación (ID) el reclamo</t>
  </si>
  <si>
    <t>5.2.4. Otras consultas y opiniones sobre atención virtual</t>
  </si>
  <si>
    <t>7.2. Vivienda con aporte de subsidio (DS40, PET, DS4, etc)</t>
  </si>
  <si>
    <t>CAS-6618021-N6T2R9</t>
  </si>
  <si>
    <t>5.1.3.1. Duración de la atención (Atención Presencial)</t>
  </si>
  <si>
    <t>Correlativo</t>
  </si>
  <si>
    <t>CAS-6693198-J8M3L2</t>
  </si>
  <si>
    <t>CAS-6694477-T1J9X1</t>
  </si>
  <si>
    <t>CAS-6695823-B6Z1X6</t>
  </si>
  <si>
    <t>CAS-6697640-L7P1Y9</t>
  </si>
  <si>
    <t>CAS-6699734-H1H3W8</t>
  </si>
  <si>
    <t>Columna G</t>
  </si>
  <si>
    <t>Subcategorias Columna G</t>
  </si>
  <si>
    <t xml:space="preserve">2.2.2.2.  D.S. 01 Título I: Subsidio habitacional para grupos emergentes </t>
  </si>
  <si>
    <t xml:space="preserve">2.2.2.4.  Consulta general Sistema Integrado de Subsidio Habitacional D.S. 01 </t>
  </si>
  <si>
    <t>Columna F</t>
  </si>
  <si>
    <t>Columna E</t>
  </si>
  <si>
    <t>Columna B</t>
  </si>
  <si>
    <t>Subcategorias Columna C</t>
  </si>
  <si>
    <t xml:space="preserve">En las columnas B y F se repite el nombre "Número de Caso", ya que en nuestro sistema CRM SIAC a través de ese número se puede hacer la trazabilidad completa del reclamo. 
</t>
  </si>
  <si>
    <t>Derivado  a</t>
  </si>
  <si>
    <r>
      <t xml:space="preserve">El sistema propio CRM SIAC tipifica las diferentes temáticas como: </t>
    </r>
    <r>
      <rPr>
        <i/>
        <sz val="10"/>
        <rFont val="Calibri Light"/>
        <family val="2"/>
      </rPr>
      <t>título del caso</t>
    </r>
    <r>
      <rPr>
        <sz val="10"/>
        <rFont val="Calibri Light"/>
        <family val="2"/>
      </rPr>
      <t>, con lo que es posible identificar la materia referente al reclamo.</t>
    </r>
  </si>
  <si>
    <r>
      <rPr>
        <b/>
        <sz val="10"/>
        <color theme="1"/>
        <rFont val="Calibri"/>
        <family val="2"/>
        <scheme val="minor"/>
      </rPr>
      <t xml:space="preserve">Nota: 
</t>
    </r>
    <r>
      <rPr>
        <sz val="10"/>
        <color theme="1"/>
        <rFont val="Calibri"/>
        <family val="2"/>
        <scheme val="minor"/>
      </rPr>
      <t>Al ingresar un reclamo a través de nuestras vías de atención, se asigna el reclamo a un analista del equipo de gestión de solicitudes Ley 19.880.
El analista, da lectura al reclamo de forma exhaustiva, permitiendo determinar si el reclamo ingresado es de competencia del Serviu. 
En el caso que el reclamo no sea de competencia del servicio,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r>
  </si>
  <si>
    <t>Homologación MV DS N°465/2021</t>
  </si>
  <si>
    <t>1.8. Otras consultas y opiniones en materia de urbanismo</t>
  </si>
  <si>
    <t>2.2.2.2. D.S. 01 Título I: Subsidio habitacional para grupos emergentes</t>
  </si>
  <si>
    <t>5.1.5. Otras consultas y opiniones sobre atención presencial</t>
  </si>
  <si>
    <t>CAS-6705503-H0H5J0</t>
  </si>
  <si>
    <t>CAS-6706532-H9F1C5</t>
  </si>
  <si>
    <t>CAS-6709640-Y2Q2V7</t>
  </si>
  <si>
    <t>CAS-6711476-G3C2S9</t>
  </si>
  <si>
    <t>CAS-6713974-L0T5P3</t>
  </si>
  <si>
    <t>2.2.2.4. Consulta general Sistema Integrado de Subsidio Habitacional D.S. 01</t>
  </si>
  <si>
    <t>CAS-6715217-Y3G6Z9</t>
  </si>
  <si>
    <t>CAS-6716196-P5C5Y3</t>
  </si>
  <si>
    <t>CAS-6716572-P6C6H4</t>
  </si>
  <si>
    <t>2.2.3.1. PPPF I</t>
  </si>
  <si>
    <t>CAS-6720222-Y4X8N9</t>
  </si>
  <si>
    <t>CAS-6721678-G1D9D1</t>
  </si>
  <si>
    <t>CAS-6722053-P7R2N3</t>
  </si>
  <si>
    <t>CAS-6723598-V2K6B4</t>
  </si>
  <si>
    <t>CAS-6723637-P5R7B2</t>
  </si>
  <si>
    <t>CAS-6723996-H4W6P0</t>
  </si>
  <si>
    <t>CAS-6724440-Y9N0Z0</t>
  </si>
  <si>
    <t>CAS-6727856-M5Q2B8</t>
  </si>
  <si>
    <t>CAS-6729997-N4T0Z1</t>
  </si>
  <si>
    <t>2.2.2.1. D.S. 01 Título 0: Condiciones Especiales. Grupos emergentes sin capacidad de endeudamiento</t>
  </si>
  <si>
    <t>CAS-6731072-F7Q7Z5</t>
  </si>
  <si>
    <t>CAS-6732128-G8B5S1</t>
  </si>
  <si>
    <t>5.3.4. Otras consultas y opiniones sobre atención telefónica</t>
  </si>
  <si>
    <t>CAS-6745163-Z8B4H1</t>
  </si>
  <si>
    <t>CAS-6750148-H4V2Y7</t>
  </si>
  <si>
    <t>CAS-6754011-Z4C4Z8</t>
  </si>
  <si>
    <t>CAS-6759382-Q2J1B3</t>
  </si>
  <si>
    <t>CAS-6764769-S6F0H4</t>
  </si>
  <si>
    <t>CAS-6776522-G2H4T8</t>
  </si>
  <si>
    <t>CAS-6778023-V9C8P8</t>
  </si>
  <si>
    <t>1.5.1. Fallas de pavimentos - SERVIU</t>
  </si>
  <si>
    <t>CAS-6778444-Z8H6D5</t>
  </si>
  <si>
    <t>CAS-6778845-P6J0F3</t>
  </si>
  <si>
    <t>CAS-6779745-Y9X3H9</t>
  </si>
  <si>
    <t>CAS-6780507-Z0R3D0</t>
  </si>
  <si>
    <t>CAS-6785713-D6R8N8</t>
  </si>
  <si>
    <t>CAS-6786398-N7M9L0</t>
  </si>
  <si>
    <t>CAS-6789388-H7Q4G7</t>
  </si>
  <si>
    <t>2.2.3.5. Consulta general PPPF</t>
  </si>
  <si>
    <t>CAS-6789684-P6V2R6</t>
  </si>
  <si>
    <t>CAS-6795167-Y9T7C8</t>
  </si>
  <si>
    <t>CAS-6795862-C6K8B5</t>
  </si>
  <si>
    <t>CAS-6812020-C8Y9Z2</t>
  </si>
  <si>
    <t>5.1.4.1. Claridad de la información (Atención Presencial)</t>
  </si>
  <si>
    <t>CAS-6810620-C5R3Q4</t>
  </si>
  <si>
    <r>
      <t>Una respuesta resolutiva debe resolver o buscar una solución a un problema que plantea el ciudadano/a, cuyo origen es por una insatisfacción de bienes y servicios que presta el Servicio de Vivienda y Urbanización de la región de Valparaíso.
La respuesta puede ser positiva o negativa para el ciudadano/a, se debe especificar la gestión realizada y el resultado obtenido, con el objeto de poner término al conflicto. 
El Servicio de Vivienda y Urbanización de la región de Valparaíso,</t>
    </r>
    <r>
      <rPr>
        <sz val="12"/>
        <color rgb="FFFF0000"/>
        <rFont val="Calibri Light"/>
        <family val="2"/>
      </rPr>
      <t xml:space="preserve"> </t>
    </r>
    <r>
      <rPr>
        <sz val="12"/>
        <rFont val="Calibri Light"/>
        <family val="2"/>
      </rPr>
      <t>al momento de recibir un reclamo tiene como fin principal  entregar una respuesta al ciudadano con decisiones acordes a lo solicitado.
Una vez recibido un reclamo este queda con  estado “Activo” en el sistema CRM y el analista da lectura de forma exhaustiva, permitiendo determinar, en primer lugar, si el reclamo ingresado es de competencia del Servicio, para luego derivar al área relacionada y realizar todas las gestiones internas necesarias para recopilar toda la información y responder de manera completa y oportuna en los plazos establecidos por Ley 19.880, la cual entrega 20 días hábiles para la resolución de casos. 
El Reclamo se mantiene en estado “Activo”, hasta que se entregue una Respuesta Resolutiva al usuario, con ello, se cierra el caso y se genera la marca en el sistema CRM como “Resuelto”, lo que corresponde a la categoría “Respondido” de acuerdo al DS N°465/2021.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</si>
</sst>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2" x14ac:knownFonts="1">
    <font>
      <sz val="11"/>
      <color theme="1"/>
      <name val="Calibri"/>
      <family val="2"/>
      <scheme val="minor"/>
    </font>
    <font>
      <b/>
      <sz val="11"/>
      <color theme="1"/>
      <name val="Calibri"/>
      <family val="2"/>
      <scheme val="minor"/>
    </font>
    <font>
      <sz val="11"/>
      <color theme="1"/>
      <name val="Calibri"/>
      <family val="2"/>
      <scheme val="minor"/>
    </font>
    <font>
      <sz val="10"/>
      <name val="Calibri Light"/>
      <family val="2"/>
    </font>
    <font>
      <b/>
      <sz val="10"/>
      <name val="Calibri Light"/>
      <family val="2"/>
    </font>
    <font>
      <b/>
      <sz val="12"/>
      <name val="Calibri Light"/>
      <family val="2"/>
    </font>
    <font>
      <sz val="12"/>
      <name val="Calibri Light"/>
      <family val="2"/>
    </font>
    <font>
      <sz val="10"/>
      <name val="Arial"/>
      <family val="2"/>
    </font>
    <font>
      <sz val="12"/>
      <color rgb="FFFF0000"/>
      <name val="Calibri Light"/>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FFFF"/>
      <name val="Arial"/>
      <family val="2"/>
    </font>
    <font>
      <sz val="10"/>
      <color theme="1"/>
      <name val="Calibri Light"/>
      <family val="2"/>
    </font>
    <font>
      <sz val="11"/>
      <name val="Calibri Light"/>
      <family val="2"/>
    </font>
    <font>
      <sz val="11"/>
      <name val="Calibri"/>
      <family val="2"/>
      <scheme val="minor"/>
    </font>
    <font>
      <b/>
      <sz val="10"/>
      <color theme="0"/>
      <name val="Arial"/>
      <family val="2"/>
    </font>
    <font>
      <sz val="10"/>
      <color theme="1"/>
      <name val="Calibri"/>
      <family val="2"/>
      <scheme val="minor"/>
    </font>
    <font>
      <b/>
      <sz val="10"/>
      <color theme="1"/>
      <name val="Calibri"/>
      <family val="2"/>
      <scheme val="minor"/>
    </font>
    <font>
      <i/>
      <sz val="10"/>
      <name val="Calibri Light"/>
      <family val="2"/>
    </font>
  </fonts>
  <fills count="38">
    <fill>
      <patternFill patternType="none"/>
    </fill>
    <fill>
      <patternFill patternType="gray125"/>
    </fill>
    <fill>
      <patternFill patternType="solid">
        <fgColor theme="4"/>
        <bgColor indexed="64"/>
      </patternFill>
    </fill>
    <fill>
      <patternFill patternType="solid">
        <fgColor rgb="FFBDD7EE"/>
        <bgColor rgb="FF000000"/>
      </patternFill>
    </fill>
    <fill>
      <patternFill patternType="solid">
        <fgColor rgb="FFDDEBF7"/>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44">
    <xf numFmtId="0" fontId="0" fillId="0" borderId="0"/>
    <xf numFmtId="9" fontId="2" fillId="0" borderId="0" applyFont="0" applyFill="0" applyBorder="0" applyAlignment="0" applyProtection="0"/>
    <xf numFmtId="0" fontId="9" fillId="0" borderId="0" applyNumberFormat="0" applyFill="0" applyBorder="0" applyAlignment="0" applyProtection="0"/>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3" applyNumberFormat="0" applyAlignment="0" applyProtection="0"/>
    <xf numFmtId="0" fontId="17" fillId="10" borderId="14" applyNumberFormat="0" applyAlignment="0" applyProtection="0"/>
    <xf numFmtId="0" fontId="18" fillId="10" borderId="13" applyNumberFormat="0" applyAlignment="0" applyProtection="0"/>
    <xf numFmtId="0" fontId="19" fillId="0" borderId="15" applyNumberFormat="0" applyFill="0" applyAlignment="0" applyProtection="0"/>
    <xf numFmtId="0" fontId="20" fillId="11" borderId="16" applyNumberFormat="0" applyAlignment="0" applyProtection="0"/>
    <xf numFmtId="0" fontId="21" fillId="0" borderId="0" applyNumberFormat="0" applyFill="0" applyBorder="0" applyAlignment="0" applyProtection="0"/>
    <xf numFmtId="0" fontId="2" fillId="12" borderId="17" applyNumberFormat="0" applyFont="0" applyAlignment="0" applyProtection="0"/>
    <xf numFmtId="0" fontId="22" fillId="0" borderId="0" applyNumberFormat="0" applyFill="0" applyBorder="0" applyAlignment="0" applyProtection="0"/>
    <xf numFmtId="0" fontId="1" fillId="0" borderId="18" applyNumberFormat="0" applyFill="0" applyAlignment="0" applyProtection="0"/>
    <xf numFmtId="0" fontId="2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3" fillId="36" borderId="0" applyNumberFormat="0" applyBorder="0" applyAlignment="0" applyProtection="0"/>
    <xf numFmtId="0" fontId="7" fillId="0" borderId="0"/>
  </cellStyleXfs>
  <cellXfs count="69">
    <xf numFmtId="0" fontId="0" fillId="0" borderId="0" xfId="0"/>
    <xf numFmtId="0" fontId="0" fillId="0" borderId="0" xfId="0" applyFont="1"/>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49" fontId="3" fillId="0" borderId="1" xfId="0" applyNumberFormat="1" applyFont="1" applyFill="1" applyBorder="1" applyAlignment="1">
      <alignment horizontal="left"/>
    </xf>
    <xf numFmtId="0" fontId="4"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1"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NumberFormat="1" applyFont="1" applyFill="1" applyBorder="1" applyAlignment="1">
      <alignment horizontal="center"/>
    </xf>
    <xf numFmtId="9" fontId="3" fillId="0" borderId="1" xfId="1" applyFont="1" applyFill="1" applyBorder="1" applyAlignment="1">
      <alignment horizontal="center"/>
    </xf>
    <xf numFmtId="0" fontId="4" fillId="4" borderId="1" xfId="0" applyFont="1" applyFill="1" applyBorder="1" applyAlignment="1">
      <alignment horizontal="center" vertical="center" wrapText="1"/>
    </xf>
    <xf numFmtId="0" fontId="7" fillId="0" borderId="0"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5" fillId="0" borderId="0" xfId="0" applyFont="1" applyFill="1" applyBorder="1" applyAlignment="1">
      <alignment horizontal="left" vertical="center"/>
    </xf>
    <xf numFmtId="0" fontId="24" fillId="37" borderId="0" xfId="43" applyFont="1" applyFill="1"/>
    <xf numFmtId="0" fontId="25" fillId="0" borderId="1" xfId="0" applyFont="1" applyBorder="1"/>
    <xf numFmtId="49" fontId="0" fillId="0" borderId="1" xfId="0" applyNumberFormat="1" applyFont="1" applyBorder="1"/>
    <xf numFmtId="14" fontId="0" fillId="0" borderId="1" xfId="0" applyNumberFormat="1" applyFont="1" applyBorder="1"/>
    <xf numFmtId="0" fontId="0" fillId="0" borderId="1" xfId="0" applyFont="1" applyBorder="1"/>
    <xf numFmtId="0" fontId="0" fillId="0" borderId="0" xfId="0" applyFont="1" applyBorder="1"/>
    <xf numFmtId="49" fontId="0" fillId="0" borderId="0" xfId="0" applyNumberFormat="1" applyFont="1" applyBorder="1"/>
    <xf numFmtId="14" fontId="0" fillId="0" borderId="0" xfId="0" applyNumberFormat="1" applyFont="1" applyBorder="1"/>
    <xf numFmtId="0" fontId="4" fillId="0" borderId="1"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left" vertical="center"/>
    </xf>
    <xf numFmtId="164" fontId="0" fillId="0" borderId="0" xfId="0" applyNumberFormat="1" applyFont="1" applyBorder="1" applyAlignment="1">
      <alignment horizontal="left" vertical="center"/>
    </xf>
    <xf numFmtId="0" fontId="24" fillId="37" borderId="1" xfId="43" applyFont="1" applyFill="1" applyBorder="1"/>
    <xf numFmtId="0" fontId="24" fillId="37" borderId="1" xfId="43" applyFont="1" applyFill="1" applyBorder="1" applyAlignment="1">
      <alignment wrapText="1"/>
    </xf>
    <xf numFmtId="49" fontId="27" fillId="0" borderId="1" xfId="0" applyNumberFormat="1" applyFont="1" applyBorder="1"/>
    <xf numFmtId="0" fontId="28" fillId="37" borderId="1" xfId="43" applyFont="1" applyFill="1" applyBorder="1"/>
    <xf numFmtId="0" fontId="3" fillId="3" borderId="1" xfId="0" applyFont="1" applyFill="1" applyBorder="1" applyAlignment="1">
      <alignment horizontal="center" vertical="center" wrapText="1"/>
    </xf>
    <xf numFmtId="0" fontId="29" fillId="0" borderId="0" xfId="0" applyFont="1" applyBorder="1" applyAlignment="1">
      <alignment horizontal="left" vertical="center"/>
    </xf>
    <xf numFmtId="0" fontId="0" fillId="0" borderId="0" xfId="0" applyFont="1" applyAlignment="1"/>
    <xf numFmtId="164" fontId="0" fillId="0" borderId="0" xfId="0" applyNumberFormat="1" applyFont="1" applyBorder="1"/>
    <xf numFmtId="0" fontId="3" fillId="0" borderId="1" xfId="0" applyFont="1" applyBorder="1" applyAlignment="1">
      <alignment horizontal="justify" vertical="center" wrapText="1"/>
    </xf>
    <xf numFmtId="0" fontId="3" fillId="0" borderId="1" xfId="0" applyFont="1" applyBorder="1" applyAlignment="1">
      <alignment horizontal="justify" wrapText="1"/>
    </xf>
    <xf numFmtId="49" fontId="1" fillId="0" borderId="1" xfId="0" applyNumberFormat="1" applyFont="1" applyBorder="1" applyAlignment="1">
      <alignment horizontal="right" vertical="center"/>
    </xf>
    <xf numFmtId="0" fontId="1" fillId="0" borderId="1" xfId="0" applyFont="1" applyBorder="1" applyAlignment="1">
      <alignment horizontal="right"/>
    </xf>
    <xf numFmtId="10" fontId="1" fillId="0" borderId="1" xfId="1" applyNumberFormat="1" applyFont="1" applyBorder="1"/>
    <xf numFmtId="10" fontId="4" fillId="4" borderId="1" xfId="0" applyNumberFormat="1" applyFont="1" applyFill="1" applyBorder="1" applyAlignment="1">
      <alignment horizontal="center" vertical="center" wrapText="1"/>
    </xf>
    <xf numFmtId="22" fontId="0" fillId="0" borderId="1" xfId="0" applyNumberFormat="1" applyFont="1" applyBorder="1"/>
    <xf numFmtId="49" fontId="4" fillId="4" borderId="1" xfId="0" applyNumberFormat="1" applyFont="1" applyFill="1" applyBorder="1" applyAlignment="1">
      <alignment horizontal="center" vertical="center" wrapText="1"/>
    </xf>
    <xf numFmtId="10" fontId="3" fillId="0" borderId="1" xfId="1" applyNumberFormat="1" applyFont="1" applyFill="1" applyBorder="1" applyAlignment="1">
      <alignment horizontal="center"/>
    </xf>
    <xf numFmtId="0" fontId="5" fillId="0" borderId="19" xfId="0" applyNumberFormat="1" applyFont="1" applyFill="1" applyBorder="1" applyAlignment="1">
      <alignment horizontal="left"/>
    </xf>
    <xf numFmtId="0" fontId="5" fillId="0" borderId="0" xfId="0" applyNumberFormat="1" applyFont="1" applyFill="1" applyBorder="1" applyAlignment="1">
      <alignment horizontal="left"/>
    </xf>
    <xf numFmtId="49" fontId="26"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9" xfId="0" applyFont="1" applyBorder="1" applyAlignment="1">
      <alignment horizontal="center"/>
    </xf>
    <xf numFmtId="0" fontId="0" fillId="0" borderId="20" xfId="0" applyFont="1" applyBorder="1" applyAlignment="1">
      <alignment horizontal="center"/>
    </xf>
    <xf numFmtId="0" fontId="0" fillId="0" borderId="6" xfId="0" applyFont="1" applyBorder="1" applyAlignment="1">
      <alignment horizontal="center"/>
    </xf>
    <xf numFmtId="0" fontId="29" fillId="0" borderId="9" xfId="0" applyFont="1" applyBorder="1" applyAlignment="1">
      <alignment horizontal="justify" vertical="top" wrapText="1"/>
    </xf>
    <xf numFmtId="0" fontId="29" fillId="0" borderId="6" xfId="0" applyFont="1" applyBorder="1" applyAlignment="1">
      <alignment horizontal="justify" vertical="top" wrapText="1"/>
    </xf>
    <xf numFmtId="0" fontId="24" fillId="37" borderId="21" xfId="43" applyFont="1" applyFill="1" applyBorder="1" applyAlignment="1">
      <alignment horizontal="center"/>
    </xf>
    <xf numFmtId="0" fontId="24" fillId="37" borderId="0" xfId="43" applyFont="1" applyFill="1" applyBorder="1" applyAlignment="1">
      <alignment horizontal="center"/>
    </xf>
    <xf numFmtId="0" fontId="6"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9" fontId="3" fillId="0" borderId="1" xfId="1" applyNumberFormat="1" applyFont="1" applyFill="1" applyBorder="1" applyAlignment="1">
      <alignment horizont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43"/>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752475</xdr:colOff>
      <xdr:row>1</xdr:row>
      <xdr:rowOff>200025</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0" y="0"/>
          <a:ext cx="14687550" cy="13716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L" sz="1400" b="0">
              <a:solidFill>
                <a:schemeClr val="dk1"/>
              </a:solidFill>
              <a:effectLst>
                <a:outerShdw blurRad="63500" dir="3600000" algn="tl" rotWithShape="0">
                  <a:srgbClr val="000000">
                    <a:alpha val="70000"/>
                  </a:srgbClr>
                </a:outerShdw>
              </a:effectLst>
              <a:latin typeface="+mn-lt"/>
              <a:ea typeface="+mn-ea"/>
              <a:cs typeface="+mn-cs"/>
            </a:rPr>
            <a:t>INDICADOR RECLAMOS RESPONDIDOS</a:t>
          </a:r>
          <a:endParaRPr lang="es-CL" sz="1400">
            <a:effectLst/>
          </a:endParaRPr>
        </a:p>
        <a:p>
          <a:pPr algn="ctr"/>
          <a:r>
            <a:rPr lang="es-CL" sz="1400" b="0">
              <a:solidFill>
                <a:schemeClr val="dk1"/>
              </a:solidFill>
              <a:effectLst>
                <a:outerShdw blurRad="63500" dir="3600000" algn="tl" rotWithShape="0">
                  <a:srgbClr val="000000">
                    <a:alpha val="70000"/>
                  </a:srgbClr>
                </a:outerShdw>
              </a:effectLst>
              <a:latin typeface="+mn-lt"/>
              <a:ea typeface="+mn-ea"/>
              <a:cs typeface="+mn-cs"/>
            </a:rPr>
            <a:t>SERVIU REGIÓN</a:t>
          </a:r>
          <a:r>
            <a:rPr lang="es-CL" sz="1400" b="0" baseline="0">
              <a:solidFill>
                <a:schemeClr val="dk1"/>
              </a:solidFill>
              <a:effectLst>
                <a:outerShdw blurRad="63500" dir="3600000" algn="tl" rotWithShape="0">
                  <a:srgbClr val="000000">
                    <a:alpha val="70000"/>
                  </a:srgbClr>
                </a:outerShdw>
              </a:effectLst>
              <a:latin typeface="+mn-lt"/>
              <a:ea typeface="+mn-ea"/>
              <a:cs typeface="+mn-cs"/>
            </a:rPr>
            <a:t> VALPARAÍSO</a:t>
          </a:r>
        </a:p>
        <a:p>
          <a:pPr algn="ctr"/>
          <a:endParaRPr lang="es-CL" sz="1400" b="0" baseline="0">
            <a:solidFill>
              <a:schemeClr val="dk1"/>
            </a:solidFill>
            <a:effectLst>
              <a:outerShdw blurRad="63500" dir="3600000" algn="tl" rotWithShape="0">
                <a:srgbClr val="000000">
                  <a:alpha val="70000"/>
                </a:srgbClr>
              </a:outerShdw>
            </a:effectLst>
            <a:latin typeface="+mn-lt"/>
            <a:ea typeface="+mn-ea"/>
            <a:cs typeface="+mn-cs"/>
          </a:endParaRPr>
        </a:p>
        <a:p>
          <a:pPr algn="ctr"/>
          <a:r>
            <a:rPr lang="es-CL" sz="1100" b="0" baseline="0">
              <a:solidFill>
                <a:schemeClr val="dk1"/>
              </a:solidFill>
              <a:effectLst>
                <a:outerShdw blurRad="63500" dir="3600000" algn="tl" rotWithShape="0">
                  <a:srgbClr val="000000">
                    <a:alpha val="70000"/>
                  </a:srgbClr>
                </a:outerShdw>
              </a:effectLst>
              <a:latin typeface="+mn-lt"/>
              <a:ea typeface="+mn-ea"/>
              <a:cs typeface="+mn-cs"/>
            </a:rPr>
            <a:t>Fórmula de cálculo: (Número de reclamos respondidos en año t/Total de reclamos recibidos al año t)*100</a:t>
          </a:r>
          <a:endParaRPr lang="es-CL" sz="1100">
            <a:effectLst/>
          </a:endParaRPr>
        </a:p>
      </xdr:txBody>
    </xdr:sp>
    <xdr:clientData/>
  </xdr:twoCellAnchor>
  <xdr:twoCellAnchor editAs="oneCell">
    <xdr:from>
      <xdr:col>0</xdr:col>
      <xdr:colOff>0</xdr:colOff>
      <xdr:row>0</xdr:row>
      <xdr:rowOff>54428</xdr:rowOff>
    </xdr:from>
    <xdr:to>
      <xdr:col>2</xdr:col>
      <xdr:colOff>920836</xdr:colOff>
      <xdr:row>2</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428"/>
          <a:ext cx="3342907" cy="131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170</xdr:row>
      <xdr:rowOff>85723</xdr:rowOff>
    </xdr:from>
    <xdr:to>
      <xdr:col>4</xdr:col>
      <xdr:colOff>38100</xdr:colOff>
      <xdr:row>190</xdr:row>
      <xdr:rowOff>180974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38100" y="37509448"/>
          <a:ext cx="9191625" cy="39052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latin typeface="Calibri Light" panose="020F0302020204030204" pitchFamily="34" charset="0"/>
              <a:cs typeface="Calibri Light" panose="020F0302020204030204" pitchFamily="34" charset="0"/>
            </a:rPr>
            <a:t>Notas: </a:t>
          </a:r>
        </a:p>
        <a:p>
          <a:pPr algn="just"/>
          <a:endParaRPr lang="en-US" sz="1100" b="1">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 Sistema</a:t>
          </a:r>
          <a:r>
            <a:rPr lang="en-US" sz="1100" baseline="0">
              <a:latin typeface="Calibri Light" panose="020F0302020204030204" pitchFamily="34" charset="0"/>
              <a:cs typeface="Calibri Light" panose="020F0302020204030204" pitchFamily="34" charset="0"/>
            </a:rPr>
            <a:t> propio, acceso solo con intranet, en http://crm.minvu.cl/MINVU/main.aspx# </a:t>
          </a:r>
          <a:endParaRPr lang="en-US" sz="1100">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a:t>
          </a:r>
          <a:r>
            <a:rPr lang="en-US" sz="1100" baseline="0">
              <a:latin typeface="Calibri Light" panose="020F0302020204030204" pitchFamily="34" charset="0"/>
              <a:cs typeface="Calibri Light" panose="020F0302020204030204" pitchFamily="34" charset="0"/>
            </a:rPr>
            <a:t> En las columnas B y F se repite el nombre "Número de Caso", ya que en nuestro sistema CRM SIAC a través de ese número se puede hacer la trazabilidad completa del reclamo. </a:t>
          </a:r>
        </a:p>
        <a:p>
          <a:pPr algn="just"/>
          <a:r>
            <a:rPr lang="en-US" sz="1100" baseline="0">
              <a:latin typeface="Calibri Light" panose="020F0302020204030204" pitchFamily="34" charset="0"/>
              <a:cs typeface="Calibri Light" panose="020F0302020204030204" pitchFamily="34" charset="0"/>
            </a:rPr>
            <a:t>- Para obtener la planilla con los casos ingresados en año t, (respondidos, en ánálisis e ingresados), se utiliza los siguientes parámetros en sistema propio CRM SIAC:</a:t>
          </a:r>
        </a:p>
        <a:p>
          <a:pPr algn="just"/>
          <a:r>
            <a:rPr lang="en-US" sz="1100" baseline="0">
              <a:latin typeface="Calibri Light" panose="020F0302020204030204" pitchFamily="34" charset="0"/>
              <a:cs typeface="Calibri Light" panose="020F0302020204030204" pitchFamily="34" charset="0"/>
            </a:rPr>
            <a:t>Tipo de caso: Reclamo</a:t>
          </a:r>
        </a:p>
        <a:p>
          <a:pPr algn="just"/>
          <a:r>
            <a:rPr lang="en-US" sz="1100" baseline="0">
              <a:latin typeface="Calibri Light" panose="020F0302020204030204" pitchFamily="34" charset="0"/>
              <a:cs typeface="Calibri Light" panose="020F0302020204030204" pitchFamily="34" charset="0"/>
            </a:rPr>
            <a:t>Unidad Propietaria: Serviu Isla de Pascua, Serviu Valparaíso, Serviu La Ligua, Serviu Quillota, Serviu San Felipe,  Serviu San Antonio</a:t>
          </a:r>
        </a:p>
        <a:p>
          <a:pPr algn="just"/>
          <a:r>
            <a:rPr lang="en-US" sz="1100" baseline="0">
              <a:latin typeface="Calibri Light" panose="020F0302020204030204" pitchFamily="34" charset="0"/>
              <a:cs typeface="Calibri Light" panose="020F0302020204030204" pitchFamily="34" charset="0"/>
            </a:rPr>
            <a:t>Fecha Real de Atención: El o después del 01-01-2022</a:t>
          </a:r>
        </a:p>
        <a:p>
          <a:pPr algn="just"/>
          <a:r>
            <a:rPr lang="en-US" sz="1100" baseline="0">
              <a:solidFill>
                <a:schemeClr val="dk1"/>
              </a:solidFill>
              <a:effectLst/>
              <a:latin typeface="+mn-lt"/>
              <a:ea typeface="+mn-ea"/>
              <a:cs typeface="+mn-cs"/>
            </a:rPr>
            <a:t>Fecha Real de Atención</a:t>
          </a:r>
          <a:r>
            <a:rPr lang="en-US" sz="1100" baseline="0">
              <a:solidFill>
                <a:sysClr val="windowText" lastClr="000000"/>
              </a:solidFill>
              <a:latin typeface="Calibri Light" panose="020F0302020204030204" pitchFamily="34" charset="0"/>
              <a:cs typeface="Calibri Light" panose="020F0302020204030204" pitchFamily="34" charset="0"/>
            </a:rPr>
            <a:t>: El o antes del 31-12-2022</a:t>
          </a:r>
        </a:p>
        <a:p>
          <a:pPr algn="just"/>
          <a:r>
            <a:rPr lang="en-US" sz="1100" baseline="0">
              <a:solidFill>
                <a:sysClr val="windowText" lastClr="000000"/>
              </a:solidFill>
              <a:latin typeface="Calibri Light" panose="020F0302020204030204" pitchFamily="34" charset="0"/>
              <a:cs typeface="Calibri Light" panose="020F0302020204030204" pitchFamily="34" charset="0"/>
            </a:rPr>
            <a:t>Se seleccióna además las columnas a mostrar, que son: Número de caso, Título, Fecha Real de Atención, Fecha de Término, Estado.</a:t>
          </a:r>
        </a:p>
        <a:p>
          <a:r>
            <a:rPr lang="en-US" sz="1100" baseline="0">
              <a:solidFill>
                <a:schemeClr val="dk1"/>
              </a:solidFill>
              <a:effectLst/>
              <a:latin typeface="Calibri Light" panose="020F0302020204030204" pitchFamily="34" charset="0"/>
              <a:ea typeface="+mn-ea"/>
              <a:cs typeface="Calibri Light" panose="020F0302020204030204" pitchFamily="34" charset="0"/>
            </a:rPr>
            <a:t>- Para obtener la planilla con los casos ingresados en año t-1,  respondidos en año t, se utiliza los siguientes parámetros en sistema propio:</a:t>
          </a:r>
          <a:endParaRPr lang="es-CL">
            <a:effectLst/>
            <a:latin typeface="Calibri Light" panose="020F0302020204030204" pitchFamily="34" charset="0"/>
            <a:cs typeface="Calibri Light" panose="020F0302020204030204" pitchFamily="34" charset="0"/>
          </a:endParaRPr>
        </a:p>
        <a:p>
          <a:r>
            <a:rPr lang="en-US" sz="1100" baseline="0">
              <a:solidFill>
                <a:schemeClr val="dk1"/>
              </a:solidFill>
              <a:effectLst/>
              <a:latin typeface="Calibri Light" panose="020F0302020204030204" pitchFamily="34" charset="0"/>
              <a:ea typeface="+mn-ea"/>
              <a:cs typeface="Calibri Light" panose="020F0302020204030204" pitchFamily="34" charset="0"/>
            </a:rPr>
            <a:t>Tipo de caso: </a:t>
          </a: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Reclamo</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Unidad Propietaria: Serviu Isla de Pascua, Serviu Valparaíso, Serviu La Ligua, Serviu San Felipe, Serviu Quillota, Serviu San Antonio</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Real de Atención: El o después del 01-01-2021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Real de Atención: El o antes del 31-12-2021</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de Término: El o después del 01-01-2022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de Término: El o antes del 31-12-2022</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Se seleccióna además las columnas a mostrar, que son: Número de caso, Título, Fecha Real de Atención, Fecha de Término, Estado.</a:t>
          </a: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Una vez se obtienen ambas planillas, se combina datos en una sola.</a:t>
          </a:r>
          <a:endParaRPr lang="es-CL">
            <a:solidFill>
              <a:sysClr val="windowText" lastClr="000000"/>
            </a:solidFill>
            <a:effectLst/>
            <a:latin typeface="Calibri Light" panose="020F0302020204030204" pitchFamily="34" charset="0"/>
            <a:cs typeface="Calibri Light" panose="020F0302020204030204" pitchFamily="34" charset="0"/>
          </a:endParaRPr>
        </a:p>
        <a:p>
          <a:pPr algn="just"/>
          <a:endParaRPr lang="en-US" sz="1100" baseline="0">
            <a:latin typeface="Calibri Light" panose="020F0302020204030204" pitchFamily="34" charset="0"/>
            <a:cs typeface="Calibri Light" panose="020F0302020204030204" pitchFamily="34" charset="0"/>
          </a:endParaRPr>
        </a:p>
        <a:p>
          <a:pPr algn="just"/>
          <a:endParaRPr lang="en-US" sz="1100" baseline="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topLeftCell="A40" zoomScale="90" zoomScaleNormal="90" workbookViewId="0">
      <selection activeCell="C15" sqref="C15"/>
    </sheetView>
  </sheetViews>
  <sheetFormatPr baseColWidth="10" defaultColWidth="11.42578125" defaultRowHeight="15" x14ac:dyDescent="0.25"/>
  <cols>
    <col min="1" max="1" width="11.42578125" style="1"/>
    <col min="2" max="2" width="24.85546875" style="1" bestFit="1" customWidth="1"/>
    <col min="3" max="3" width="85.140625" style="1" customWidth="1"/>
    <col min="4" max="4" width="24.5703125" style="1" customWidth="1"/>
    <col min="5" max="5" width="20" style="1" customWidth="1"/>
    <col min="6" max="6" width="25.28515625" style="1" bestFit="1" customWidth="1"/>
    <col min="7" max="7" width="11.42578125" style="1" customWidth="1"/>
    <col min="8" max="16384" width="11.42578125" style="1"/>
  </cols>
  <sheetData>
    <row r="1" spans="1:7" ht="92.25" customHeight="1" x14ac:dyDescent="0.25"/>
    <row r="2" spans="1:7" s="37" customFormat="1" ht="16.5" customHeight="1" x14ac:dyDescent="0.25"/>
    <row r="3" spans="1:7" x14ac:dyDescent="0.25">
      <c r="A3" s="18" t="s">
        <v>206</v>
      </c>
      <c r="B3" s="18" t="s">
        <v>192</v>
      </c>
      <c r="C3" s="18" t="s">
        <v>42</v>
      </c>
      <c r="D3" s="18" t="s">
        <v>193</v>
      </c>
      <c r="E3" s="18" t="s">
        <v>194</v>
      </c>
      <c r="F3" s="18" t="s">
        <v>192</v>
      </c>
      <c r="G3" s="18" t="s">
        <v>40</v>
      </c>
    </row>
    <row r="4" spans="1:7" x14ac:dyDescent="0.25">
      <c r="A4" s="22">
        <v>1</v>
      </c>
      <c r="B4" s="20" t="s">
        <v>204</v>
      </c>
      <c r="C4" s="20" t="s">
        <v>225</v>
      </c>
      <c r="D4" s="21">
        <v>44474.552604166704</v>
      </c>
      <c r="E4" s="45">
        <v>44588.457083333298</v>
      </c>
      <c r="F4" s="20" t="s">
        <v>204</v>
      </c>
      <c r="G4" s="20" t="s">
        <v>38</v>
      </c>
    </row>
    <row r="5" spans="1:7" x14ac:dyDescent="0.25">
      <c r="A5" s="22">
        <v>2</v>
      </c>
      <c r="B5" s="20" t="s">
        <v>207</v>
      </c>
      <c r="C5" s="20" t="s">
        <v>33</v>
      </c>
      <c r="D5" s="21">
        <v>44550.472777777803</v>
      </c>
      <c r="E5" s="45">
        <v>44651.648923611101</v>
      </c>
      <c r="F5" s="20" t="s">
        <v>207</v>
      </c>
      <c r="G5" s="20" t="s">
        <v>38</v>
      </c>
    </row>
    <row r="6" spans="1:7" x14ac:dyDescent="0.25">
      <c r="A6" s="22">
        <v>3</v>
      </c>
      <c r="B6" s="20" t="s">
        <v>208</v>
      </c>
      <c r="C6" s="20" t="s">
        <v>225</v>
      </c>
      <c r="D6" s="21">
        <v>44551.872268518498</v>
      </c>
      <c r="E6" s="45">
        <v>44566.563275462999</v>
      </c>
      <c r="F6" s="20" t="s">
        <v>208</v>
      </c>
      <c r="G6" s="20" t="s">
        <v>38</v>
      </c>
    </row>
    <row r="7" spans="1:7" x14ac:dyDescent="0.25">
      <c r="A7" s="22">
        <v>4</v>
      </c>
      <c r="B7" s="20" t="s">
        <v>209</v>
      </c>
      <c r="C7" s="20" t="s">
        <v>226</v>
      </c>
      <c r="D7" s="21">
        <v>44553.378495370402</v>
      </c>
      <c r="E7" s="45">
        <v>44565.469814814802</v>
      </c>
      <c r="F7" s="20" t="s">
        <v>209</v>
      </c>
      <c r="G7" s="20" t="s">
        <v>38</v>
      </c>
    </row>
    <row r="8" spans="1:7" x14ac:dyDescent="0.25">
      <c r="A8" s="22">
        <v>5</v>
      </c>
      <c r="B8" s="20" t="s">
        <v>210</v>
      </c>
      <c r="C8" s="20" t="s">
        <v>227</v>
      </c>
      <c r="D8" s="21">
        <v>44557.506759259297</v>
      </c>
      <c r="E8" s="45">
        <v>44565.470509259299</v>
      </c>
      <c r="F8" s="20" t="s">
        <v>210</v>
      </c>
      <c r="G8" s="20" t="s">
        <v>38</v>
      </c>
    </row>
    <row r="9" spans="1:7" x14ac:dyDescent="0.25">
      <c r="A9" s="22">
        <v>6</v>
      </c>
      <c r="B9" s="20" t="s">
        <v>211</v>
      </c>
      <c r="C9" s="20" t="s">
        <v>33</v>
      </c>
      <c r="D9" s="21">
        <v>44559.478391203702</v>
      </c>
      <c r="E9" s="45">
        <v>44573.5467361111</v>
      </c>
      <c r="F9" s="20" t="s">
        <v>211</v>
      </c>
      <c r="G9" s="20" t="s">
        <v>38</v>
      </c>
    </row>
    <row r="10" spans="1:7" x14ac:dyDescent="0.25">
      <c r="A10" s="22">
        <v>7</v>
      </c>
      <c r="B10" s="20" t="s">
        <v>228</v>
      </c>
      <c r="C10" s="20" t="s">
        <v>33</v>
      </c>
      <c r="D10" s="21">
        <v>44567.468726851897</v>
      </c>
      <c r="E10" s="45">
        <v>44578.577071759297</v>
      </c>
      <c r="F10" s="20" t="s">
        <v>228</v>
      </c>
      <c r="G10" s="20" t="s">
        <v>38</v>
      </c>
    </row>
    <row r="11" spans="1:7" x14ac:dyDescent="0.25">
      <c r="A11" s="22">
        <v>8</v>
      </c>
      <c r="B11" s="20" t="s">
        <v>229</v>
      </c>
      <c r="C11" s="20" t="s">
        <v>33</v>
      </c>
      <c r="D11" s="21">
        <v>44568.447164351899</v>
      </c>
      <c r="E11" s="45">
        <v>44573.547118055598</v>
      </c>
      <c r="F11" s="20" t="s">
        <v>229</v>
      </c>
      <c r="G11" s="20" t="s">
        <v>38</v>
      </c>
    </row>
    <row r="12" spans="1:7" x14ac:dyDescent="0.25">
      <c r="A12" s="22">
        <v>9</v>
      </c>
      <c r="B12" s="20" t="s">
        <v>230</v>
      </c>
      <c r="C12" s="20" t="s">
        <v>227</v>
      </c>
      <c r="D12" s="21">
        <v>44572.932395833297</v>
      </c>
      <c r="E12" s="45">
        <v>44574.567893518499</v>
      </c>
      <c r="F12" s="20" t="s">
        <v>230</v>
      </c>
      <c r="G12" s="20" t="s">
        <v>38</v>
      </c>
    </row>
    <row r="13" spans="1:7" x14ac:dyDescent="0.25">
      <c r="A13" s="22">
        <v>10</v>
      </c>
      <c r="B13" s="20" t="s">
        <v>231</v>
      </c>
      <c r="C13" s="20" t="s">
        <v>198</v>
      </c>
      <c r="D13" s="21">
        <v>44574.484039351897</v>
      </c>
      <c r="E13" s="45">
        <v>44594.605590277803</v>
      </c>
      <c r="F13" s="20" t="s">
        <v>231</v>
      </c>
      <c r="G13" s="20" t="s">
        <v>38</v>
      </c>
    </row>
    <row r="14" spans="1:7" x14ac:dyDescent="0.25">
      <c r="A14" s="22">
        <v>11</v>
      </c>
      <c r="B14" s="20" t="s">
        <v>232</v>
      </c>
      <c r="C14" s="20" t="s">
        <v>233</v>
      </c>
      <c r="D14" s="21">
        <v>44578.399317129602</v>
      </c>
      <c r="E14" s="45">
        <v>44586.6030902778</v>
      </c>
      <c r="F14" s="20" t="s">
        <v>232</v>
      </c>
      <c r="G14" s="20" t="s">
        <v>38</v>
      </c>
    </row>
    <row r="15" spans="1:7" x14ac:dyDescent="0.25">
      <c r="A15" s="22">
        <v>12</v>
      </c>
      <c r="B15" s="20" t="s">
        <v>234</v>
      </c>
      <c r="C15" s="33" t="s">
        <v>233</v>
      </c>
      <c r="D15" s="21">
        <v>44579.308611111097</v>
      </c>
      <c r="E15" s="45">
        <v>44614.607175925899</v>
      </c>
      <c r="F15" s="20" t="s">
        <v>234</v>
      </c>
      <c r="G15" s="20" t="s">
        <v>38</v>
      </c>
    </row>
    <row r="16" spans="1:7" x14ac:dyDescent="0.25">
      <c r="A16" s="22">
        <v>13</v>
      </c>
      <c r="B16" s="20" t="s">
        <v>235</v>
      </c>
      <c r="C16" s="20" t="s">
        <v>34</v>
      </c>
      <c r="D16" s="21">
        <v>44579.463263888902</v>
      </c>
      <c r="E16" s="45">
        <v>44586.573807870402</v>
      </c>
      <c r="F16" s="20" t="s">
        <v>235</v>
      </c>
      <c r="G16" s="20" t="s">
        <v>38</v>
      </c>
    </row>
    <row r="17" spans="1:7" x14ac:dyDescent="0.25">
      <c r="A17" s="22">
        <v>14</v>
      </c>
      <c r="B17" s="20" t="s">
        <v>236</v>
      </c>
      <c r="C17" s="20" t="s">
        <v>237</v>
      </c>
      <c r="D17" s="21">
        <v>44579.738912036999</v>
      </c>
      <c r="E17" s="45">
        <v>44585.706412036998</v>
      </c>
      <c r="F17" s="20" t="s">
        <v>236</v>
      </c>
      <c r="G17" s="20" t="s">
        <v>38</v>
      </c>
    </row>
    <row r="18" spans="1:7" x14ac:dyDescent="0.25">
      <c r="A18" s="22">
        <v>15</v>
      </c>
      <c r="B18" s="20" t="s">
        <v>238</v>
      </c>
      <c r="C18" s="20" t="s">
        <v>33</v>
      </c>
      <c r="D18" s="21">
        <v>44582.713101851798</v>
      </c>
      <c r="E18" s="45">
        <v>44641.458726851903</v>
      </c>
      <c r="F18" s="20" t="s">
        <v>238</v>
      </c>
      <c r="G18" s="20" t="s">
        <v>38</v>
      </c>
    </row>
    <row r="19" spans="1:7" x14ac:dyDescent="0.25">
      <c r="A19" s="22">
        <v>16</v>
      </c>
      <c r="B19" s="20" t="s">
        <v>239</v>
      </c>
      <c r="C19" s="20" t="s">
        <v>33</v>
      </c>
      <c r="D19" s="21">
        <v>44586.284988425898</v>
      </c>
      <c r="E19" s="20"/>
      <c r="F19" s="20"/>
      <c r="G19" s="20" t="s">
        <v>39</v>
      </c>
    </row>
    <row r="20" spans="1:7" x14ac:dyDescent="0.25">
      <c r="A20" s="22">
        <v>17</v>
      </c>
      <c r="B20" s="20" t="s">
        <v>240</v>
      </c>
      <c r="C20" s="20" t="s">
        <v>233</v>
      </c>
      <c r="D20" s="21">
        <v>44586.382893518501</v>
      </c>
      <c r="E20" s="45">
        <v>44587.483599537001</v>
      </c>
      <c r="F20" s="20" t="s">
        <v>240</v>
      </c>
      <c r="G20" s="20" t="s">
        <v>38</v>
      </c>
    </row>
    <row r="21" spans="1:7" x14ac:dyDescent="0.25">
      <c r="A21" s="22">
        <v>18</v>
      </c>
      <c r="B21" s="20" t="s">
        <v>241</v>
      </c>
      <c r="C21" s="33" t="s">
        <v>33</v>
      </c>
      <c r="D21" s="21">
        <v>44588.305462962999</v>
      </c>
      <c r="E21" s="45">
        <v>44593.2827777778</v>
      </c>
      <c r="F21" s="20" t="s">
        <v>241</v>
      </c>
      <c r="G21" s="20" t="s">
        <v>38</v>
      </c>
    </row>
    <row r="22" spans="1:7" x14ac:dyDescent="0.25">
      <c r="A22" s="22">
        <v>19</v>
      </c>
      <c r="B22" s="20" t="s">
        <v>242</v>
      </c>
      <c r="C22" s="33" t="s">
        <v>107</v>
      </c>
      <c r="D22" s="21">
        <v>44588.3197685185</v>
      </c>
      <c r="E22" s="45">
        <v>44593.296053240701</v>
      </c>
      <c r="F22" s="20" t="s">
        <v>242</v>
      </c>
      <c r="G22" s="20" t="s">
        <v>38</v>
      </c>
    </row>
    <row r="23" spans="1:7" x14ac:dyDescent="0.25">
      <c r="A23" s="22">
        <v>20</v>
      </c>
      <c r="B23" s="20" t="s">
        <v>243</v>
      </c>
      <c r="C23" s="20" t="s">
        <v>36</v>
      </c>
      <c r="D23" s="21">
        <v>44588.405613425901</v>
      </c>
      <c r="E23" s="45">
        <v>44594.429155092599</v>
      </c>
      <c r="F23" s="20" t="s">
        <v>243</v>
      </c>
      <c r="G23" s="20" t="s">
        <v>38</v>
      </c>
    </row>
    <row r="24" spans="1:7" x14ac:dyDescent="0.25">
      <c r="A24" s="22">
        <v>21</v>
      </c>
      <c r="B24" s="20" t="s">
        <v>244</v>
      </c>
      <c r="C24" s="20" t="s">
        <v>25</v>
      </c>
      <c r="D24" s="21">
        <v>44588.647870370398</v>
      </c>
      <c r="E24" s="45">
        <v>44599.424525463</v>
      </c>
      <c r="F24" s="20" t="s">
        <v>244</v>
      </c>
      <c r="G24" s="20" t="s">
        <v>38</v>
      </c>
    </row>
    <row r="25" spans="1:7" x14ac:dyDescent="0.25">
      <c r="A25" s="22">
        <v>22</v>
      </c>
      <c r="B25" s="20" t="s">
        <v>245</v>
      </c>
      <c r="C25" s="20" t="s">
        <v>33</v>
      </c>
      <c r="D25" s="21">
        <v>44594.334039351903</v>
      </c>
      <c r="E25" s="45">
        <v>44615.5387037037</v>
      </c>
      <c r="F25" s="20" t="s">
        <v>245</v>
      </c>
      <c r="G25" s="20" t="s">
        <v>38</v>
      </c>
    </row>
    <row r="26" spans="1:7" x14ac:dyDescent="0.25">
      <c r="A26" s="22">
        <v>23</v>
      </c>
      <c r="B26" s="20" t="s">
        <v>246</v>
      </c>
      <c r="C26" s="20" t="s">
        <v>247</v>
      </c>
      <c r="D26" s="21">
        <v>44596.308703703697</v>
      </c>
      <c r="E26" s="45">
        <v>44644.417696759301</v>
      </c>
      <c r="F26" s="20" t="s">
        <v>246</v>
      </c>
      <c r="G26" s="20" t="s">
        <v>38</v>
      </c>
    </row>
    <row r="27" spans="1:7" x14ac:dyDescent="0.25">
      <c r="A27" s="22">
        <v>24</v>
      </c>
      <c r="B27" s="20" t="s">
        <v>248</v>
      </c>
      <c r="C27" s="33" t="s">
        <v>227</v>
      </c>
      <c r="D27" s="21">
        <v>44599.220358796301</v>
      </c>
      <c r="E27" s="45">
        <v>44656.420416666697</v>
      </c>
      <c r="F27" s="20" t="s">
        <v>248</v>
      </c>
      <c r="G27" s="20" t="s">
        <v>38</v>
      </c>
    </row>
    <row r="28" spans="1:7" x14ac:dyDescent="0.25">
      <c r="A28" s="22">
        <v>25</v>
      </c>
      <c r="B28" s="20" t="s">
        <v>249</v>
      </c>
      <c r="C28" s="20" t="s">
        <v>250</v>
      </c>
      <c r="D28" s="21">
        <v>44599.552037037</v>
      </c>
      <c r="E28" s="45">
        <v>44659.308993055602</v>
      </c>
      <c r="F28" s="20" t="s">
        <v>249</v>
      </c>
      <c r="G28" s="20" t="s">
        <v>38</v>
      </c>
    </row>
    <row r="29" spans="1:7" x14ac:dyDescent="0.25">
      <c r="A29" s="22">
        <v>26</v>
      </c>
      <c r="B29" s="20" t="s">
        <v>251</v>
      </c>
      <c r="C29" s="20" t="s">
        <v>29</v>
      </c>
      <c r="D29" s="21">
        <v>44616.370578703703</v>
      </c>
      <c r="E29" s="45">
        <v>44659.309456018498</v>
      </c>
      <c r="F29" s="20" t="s">
        <v>251</v>
      </c>
      <c r="G29" s="20" t="s">
        <v>38</v>
      </c>
    </row>
    <row r="30" spans="1:7" x14ac:dyDescent="0.25">
      <c r="A30" s="22">
        <v>27</v>
      </c>
      <c r="B30" s="20" t="s">
        <v>252</v>
      </c>
      <c r="C30" s="20" t="s">
        <v>35</v>
      </c>
      <c r="D30" s="21">
        <v>44622.461307870399</v>
      </c>
      <c r="E30" s="45">
        <v>44624.4291898148</v>
      </c>
      <c r="F30" s="20" t="s">
        <v>252</v>
      </c>
      <c r="G30" s="20" t="s">
        <v>38</v>
      </c>
    </row>
    <row r="31" spans="1:7" x14ac:dyDescent="0.25">
      <c r="A31" s="22">
        <v>28</v>
      </c>
      <c r="B31" s="20" t="s">
        <v>253</v>
      </c>
      <c r="C31" s="20" t="s">
        <v>25</v>
      </c>
      <c r="D31" s="21">
        <v>44627.388784722199</v>
      </c>
      <c r="E31" s="45">
        <v>44650.454803240696</v>
      </c>
      <c r="F31" s="20" t="s">
        <v>253</v>
      </c>
      <c r="G31" s="20" t="s">
        <v>38</v>
      </c>
    </row>
    <row r="32" spans="1:7" x14ac:dyDescent="0.25">
      <c r="A32" s="22">
        <v>29</v>
      </c>
      <c r="B32" s="20" t="s">
        <v>254</v>
      </c>
      <c r="C32" s="20" t="s">
        <v>33</v>
      </c>
      <c r="D32" s="21">
        <v>44630.579212962999</v>
      </c>
      <c r="E32" s="45">
        <v>44671.479444444398</v>
      </c>
      <c r="F32" s="20" t="s">
        <v>254</v>
      </c>
      <c r="G32" s="20" t="s">
        <v>38</v>
      </c>
    </row>
    <row r="33" spans="1:7" x14ac:dyDescent="0.25">
      <c r="A33" s="22">
        <v>30</v>
      </c>
      <c r="B33" s="20" t="s">
        <v>255</v>
      </c>
      <c r="C33" s="20" t="s">
        <v>33</v>
      </c>
      <c r="D33" s="21">
        <v>44636.420648148101</v>
      </c>
      <c r="E33" s="45">
        <v>44638.467824074098</v>
      </c>
      <c r="F33" s="20" t="s">
        <v>255</v>
      </c>
      <c r="G33" s="20" t="s">
        <v>38</v>
      </c>
    </row>
    <row r="34" spans="1:7" x14ac:dyDescent="0.25">
      <c r="A34" s="22">
        <v>31</v>
      </c>
      <c r="B34" s="20" t="s">
        <v>256</v>
      </c>
      <c r="C34" s="20" t="s">
        <v>25</v>
      </c>
      <c r="D34" s="21">
        <v>44648.409039351798</v>
      </c>
      <c r="E34" s="45">
        <v>44650.636979166702</v>
      </c>
      <c r="F34" s="20" t="s">
        <v>256</v>
      </c>
      <c r="G34" s="20" t="s">
        <v>38</v>
      </c>
    </row>
    <row r="35" spans="1:7" x14ac:dyDescent="0.25">
      <c r="A35" s="22">
        <v>32</v>
      </c>
      <c r="B35" s="20" t="s">
        <v>257</v>
      </c>
      <c r="C35" s="20" t="s">
        <v>258</v>
      </c>
      <c r="D35" s="21">
        <v>44649.395208333299</v>
      </c>
      <c r="E35" s="45">
        <v>44655.662372685198</v>
      </c>
      <c r="F35" s="20" t="s">
        <v>257</v>
      </c>
      <c r="G35" s="20" t="s">
        <v>38</v>
      </c>
    </row>
    <row r="36" spans="1:7" x14ac:dyDescent="0.25">
      <c r="A36" s="22">
        <v>33</v>
      </c>
      <c r="B36" s="20" t="s">
        <v>259</v>
      </c>
      <c r="C36" s="33" t="s">
        <v>27</v>
      </c>
      <c r="D36" s="21">
        <v>44649.445115740702</v>
      </c>
      <c r="E36" s="45">
        <v>44655.662662037001</v>
      </c>
      <c r="F36" s="20" t="s">
        <v>259</v>
      </c>
      <c r="G36" s="20" t="s">
        <v>38</v>
      </c>
    </row>
    <row r="37" spans="1:7" x14ac:dyDescent="0.25">
      <c r="A37" s="22">
        <v>34</v>
      </c>
      <c r="B37" s="20" t="s">
        <v>260</v>
      </c>
      <c r="C37" s="20" t="s">
        <v>205</v>
      </c>
      <c r="D37" s="21">
        <v>44649.501435185201</v>
      </c>
      <c r="E37" s="45">
        <v>44650.457233796304</v>
      </c>
      <c r="F37" s="20" t="s">
        <v>260</v>
      </c>
      <c r="G37" s="20" t="s">
        <v>38</v>
      </c>
    </row>
    <row r="38" spans="1:7" x14ac:dyDescent="0.25">
      <c r="A38" s="22">
        <v>35</v>
      </c>
      <c r="B38" s="20" t="s">
        <v>261</v>
      </c>
      <c r="C38" s="20" t="s">
        <v>27</v>
      </c>
      <c r="D38" s="21">
        <v>44650.415219907401</v>
      </c>
      <c r="E38" s="45">
        <v>44656.393506944398</v>
      </c>
      <c r="F38" s="20" t="s">
        <v>261</v>
      </c>
      <c r="G38" s="20" t="s">
        <v>38</v>
      </c>
    </row>
    <row r="39" spans="1:7" x14ac:dyDescent="0.25">
      <c r="A39" s="22">
        <v>36</v>
      </c>
      <c r="B39" s="20" t="s">
        <v>262</v>
      </c>
      <c r="C39" s="20" t="s">
        <v>32</v>
      </c>
      <c r="D39" s="21">
        <v>44650.579212962999</v>
      </c>
      <c r="E39" s="45">
        <v>44658.4774189815</v>
      </c>
      <c r="F39" s="20" t="s">
        <v>262</v>
      </c>
      <c r="G39" s="20" t="s">
        <v>38</v>
      </c>
    </row>
    <row r="40" spans="1:7" x14ac:dyDescent="0.25">
      <c r="A40" s="22">
        <v>37</v>
      </c>
      <c r="B40" s="20" t="s">
        <v>263</v>
      </c>
      <c r="C40" s="20" t="s">
        <v>27</v>
      </c>
      <c r="D40" s="21">
        <v>44656.389490740701</v>
      </c>
      <c r="E40" s="20"/>
      <c r="F40" s="20"/>
      <c r="G40" s="20" t="s">
        <v>39</v>
      </c>
    </row>
    <row r="41" spans="1:7" x14ac:dyDescent="0.25">
      <c r="A41" s="22">
        <v>38</v>
      </c>
      <c r="B41" s="20" t="s">
        <v>264</v>
      </c>
      <c r="C41" s="33" t="s">
        <v>27</v>
      </c>
      <c r="D41" s="21">
        <v>44656.4776388889</v>
      </c>
      <c r="E41" s="20"/>
      <c r="F41" s="20"/>
      <c r="G41" s="20" t="s">
        <v>39</v>
      </c>
    </row>
    <row r="42" spans="1:7" x14ac:dyDescent="0.25">
      <c r="A42" s="22">
        <v>39</v>
      </c>
      <c r="B42" s="20" t="s">
        <v>265</v>
      </c>
      <c r="C42" s="33" t="s">
        <v>266</v>
      </c>
      <c r="D42" s="21">
        <v>44658.439085648097</v>
      </c>
      <c r="E42" s="45">
        <v>44672.638425925899</v>
      </c>
      <c r="F42" s="20" t="s">
        <v>265</v>
      </c>
      <c r="G42" s="20" t="s">
        <v>38</v>
      </c>
    </row>
    <row r="43" spans="1:7" x14ac:dyDescent="0.25">
      <c r="A43" s="22">
        <v>40</v>
      </c>
      <c r="B43" s="20" t="s">
        <v>267</v>
      </c>
      <c r="C43" s="20" t="s">
        <v>35</v>
      </c>
      <c r="D43" s="21">
        <v>44658.480590277803</v>
      </c>
      <c r="E43" s="45">
        <v>44677.721817129597</v>
      </c>
      <c r="F43" s="20" t="s">
        <v>267</v>
      </c>
      <c r="G43" s="20" t="s">
        <v>38</v>
      </c>
    </row>
    <row r="44" spans="1:7" x14ac:dyDescent="0.25">
      <c r="A44" s="22">
        <v>41</v>
      </c>
      <c r="B44" s="20" t="s">
        <v>268</v>
      </c>
      <c r="C44" s="20" t="s">
        <v>33</v>
      </c>
      <c r="D44" s="21">
        <v>44663.689803240697</v>
      </c>
      <c r="E44" s="20"/>
      <c r="F44" s="20"/>
      <c r="G44" s="20" t="s">
        <v>39</v>
      </c>
    </row>
    <row r="45" spans="1:7" x14ac:dyDescent="0.25">
      <c r="A45" s="22">
        <v>42</v>
      </c>
      <c r="B45" s="20" t="s">
        <v>269</v>
      </c>
      <c r="C45" s="20" t="s">
        <v>225</v>
      </c>
      <c r="D45" s="21">
        <v>44664.460370370398</v>
      </c>
      <c r="E45" s="20"/>
      <c r="F45" s="20"/>
      <c r="G45" s="20" t="s">
        <v>39</v>
      </c>
    </row>
    <row r="46" spans="1:7" x14ac:dyDescent="0.25">
      <c r="A46" s="22">
        <v>43</v>
      </c>
      <c r="B46" s="20" t="s">
        <v>270</v>
      </c>
      <c r="C46" s="20" t="s">
        <v>271</v>
      </c>
      <c r="D46" s="21">
        <v>44677.333333333299</v>
      </c>
      <c r="E46" s="20"/>
      <c r="F46" s="20"/>
      <c r="G46" s="20" t="s">
        <v>39</v>
      </c>
    </row>
    <row r="47" spans="1:7" x14ac:dyDescent="0.25">
      <c r="A47" s="22">
        <v>44</v>
      </c>
      <c r="B47" s="20" t="s">
        <v>272</v>
      </c>
      <c r="C47" s="20" t="s">
        <v>29</v>
      </c>
      <c r="D47" s="21">
        <v>44677.533402777801</v>
      </c>
      <c r="E47" s="45"/>
      <c r="F47" s="20"/>
      <c r="G47" s="20" t="s">
        <v>39</v>
      </c>
    </row>
    <row r="48" spans="1:7" x14ac:dyDescent="0.25">
      <c r="A48" s="23"/>
      <c r="B48" s="24"/>
      <c r="C48" s="24"/>
      <c r="D48" s="25"/>
      <c r="E48" s="38"/>
      <c r="F48" s="24"/>
      <c r="G48" s="24"/>
    </row>
    <row r="49" spans="1:7" x14ac:dyDescent="0.25">
      <c r="A49" s="23"/>
      <c r="B49" s="24"/>
      <c r="C49" s="24"/>
      <c r="D49" s="25"/>
      <c r="E49" s="38"/>
      <c r="F49" s="24"/>
      <c r="G49" s="24"/>
    </row>
    <row r="50" spans="1:7" ht="15.75" x14ac:dyDescent="0.25">
      <c r="B50" s="48" t="s">
        <v>176</v>
      </c>
      <c r="C50" s="48"/>
      <c r="D50" s="49"/>
    </row>
    <row r="51" spans="1:7" x14ac:dyDescent="0.25">
      <c r="B51" s="50" t="s">
        <v>24</v>
      </c>
      <c r="C51" s="50"/>
      <c r="D51" s="41">
        <f>C2+COUNTIF(G4:G47,"Resuelto")</f>
        <v>37</v>
      </c>
    </row>
    <row r="52" spans="1:7" x14ac:dyDescent="0.25">
      <c r="B52" s="50" t="s">
        <v>177</v>
      </c>
      <c r="C52" s="50"/>
      <c r="D52" s="42">
        <f>COUNT(D4:D47)</f>
        <v>44</v>
      </c>
    </row>
    <row r="53" spans="1:7" x14ac:dyDescent="0.25">
      <c r="B53" s="50" t="s">
        <v>178</v>
      </c>
      <c r="C53" s="50"/>
      <c r="D53" s="43">
        <f>D51/D52</f>
        <v>0.84090909090909094</v>
      </c>
    </row>
  </sheetData>
  <autoFilter ref="A3:G47"/>
  <mergeCells count="4">
    <mergeCell ref="B50:D50"/>
    <mergeCell ref="B51:C51"/>
    <mergeCell ref="B52:C52"/>
    <mergeCell ref="B53:C53"/>
  </mergeCells>
  <conditionalFormatting sqref="B3">
    <cfRule type="duplicateValues" dxfId="12" priority="7"/>
  </conditionalFormatting>
  <conditionalFormatting sqref="F3">
    <cfRule type="duplicateValues" dxfId="11" priority="6"/>
  </conditionalFormatting>
  <conditionalFormatting sqref="A3">
    <cfRule type="duplicateValues" dxfId="10" priority="5"/>
  </conditionalFormatting>
  <conditionalFormatting sqref="B1:B1048576">
    <cfRule type="duplicateValues" dxfId="9" priority="4"/>
  </conditionalFormatting>
  <conditionalFormatting sqref="F1:F3 F48:F1048576">
    <cfRule type="duplicateValues" dxfId="8" priority="3"/>
  </conditionalFormatting>
  <conditionalFormatting sqref="F4:F9">
    <cfRule type="duplicateValues" dxfId="7" priority="2"/>
  </conditionalFormatting>
  <conditionalFormatting sqref="F10:F47">
    <cfRule type="duplicateValues" dxfId="6" priority="1"/>
  </conditionalFormatting>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zoomScaleNormal="100" workbookViewId="0">
      <selection activeCell="G11" sqref="G11"/>
    </sheetView>
  </sheetViews>
  <sheetFormatPr baseColWidth="10" defaultColWidth="11.42578125" defaultRowHeight="15" x14ac:dyDescent="0.25"/>
  <cols>
    <col min="1" max="1" width="30.7109375" style="27" customWidth="1"/>
    <col min="2" max="2" width="36.5703125" style="27" customWidth="1"/>
    <col min="3" max="4" width="30.7109375" style="27" customWidth="1"/>
    <col min="5" max="16384" width="11.42578125" style="2"/>
  </cols>
  <sheetData>
    <row r="1" spans="1:4" x14ac:dyDescent="0.25">
      <c r="A1" s="2"/>
      <c r="B1" s="2"/>
      <c r="C1" s="3"/>
      <c r="D1" s="3"/>
    </row>
    <row r="2" spans="1:4" ht="25.5" x14ac:dyDescent="0.25">
      <c r="A2" s="6" t="s">
        <v>1</v>
      </c>
      <c r="B2" s="6" t="s">
        <v>179</v>
      </c>
      <c r="C2" s="6" t="s">
        <v>180</v>
      </c>
      <c r="D2" s="6" t="s">
        <v>181</v>
      </c>
    </row>
    <row r="3" spans="1:4" x14ac:dyDescent="0.25">
      <c r="A3" s="26" t="s">
        <v>182</v>
      </c>
      <c r="B3" s="7">
        <v>6</v>
      </c>
      <c r="C3" s="7">
        <v>0</v>
      </c>
      <c r="D3" s="8">
        <v>0</v>
      </c>
    </row>
    <row r="4" spans="1:4" x14ac:dyDescent="0.25">
      <c r="A4" s="26" t="s">
        <v>2</v>
      </c>
      <c r="B4" s="9">
        <v>21</v>
      </c>
      <c r="C4" s="10">
        <v>12</v>
      </c>
      <c r="D4" s="68">
        <f t="shared" ref="D4:D15" si="0">C4/B4</f>
        <v>0.5714285714285714</v>
      </c>
    </row>
    <row r="5" spans="1:4" x14ac:dyDescent="0.25">
      <c r="A5" s="26" t="s">
        <v>3</v>
      </c>
      <c r="B5" s="9">
        <v>26</v>
      </c>
      <c r="C5" s="10">
        <v>19</v>
      </c>
      <c r="D5" s="68">
        <f t="shared" si="0"/>
        <v>0.73076923076923073</v>
      </c>
    </row>
    <row r="6" spans="1:4" x14ac:dyDescent="0.25">
      <c r="A6" s="26" t="s">
        <v>4</v>
      </c>
      <c r="B6" s="9">
        <v>36</v>
      </c>
      <c r="C6" s="10">
        <v>27</v>
      </c>
      <c r="D6" s="68">
        <f t="shared" si="0"/>
        <v>0.75</v>
      </c>
    </row>
    <row r="7" spans="1:4" x14ac:dyDescent="0.25">
      <c r="A7" s="26" t="s">
        <v>5</v>
      </c>
      <c r="B7" s="9">
        <v>44</v>
      </c>
      <c r="C7" s="10">
        <v>37</v>
      </c>
      <c r="D7" s="47">
        <f t="shared" si="0"/>
        <v>0.84090909090909094</v>
      </c>
    </row>
    <row r="8" spans="1:4" x14ac:dyDescent="0.25">
      <c r="A8" s="26" t="s">
        <v>6</v>
      </c>
      <c r="B8" s="9"/>
      <c r="C8" s="10"/>
      <c r="D8" s="11" t="e">
        <f t="shared" si="0"/>
        <v>#DIV/0!</v>
      </c>
    </row>
    <row r="9" spans="1:4" x14ac:dyDescent="0.25">
      <c r="A9" s="26" t="s">
        <v>7</v>
      </c>
      <c r="B9" s="9"/>
      <c r="C9" s="10"/>
      <c r="D9" s="11" t="e">
        <f t="shared" si="0"/>
        <v>#DIV/0!</v>
      </c>
    </row>
    <row r="10" spans="1:4" x14ac:dyDescent="0.25">
      <c r="A10" s="26" t="s">
        <v>8</v>
      </c>
      <c r="B10" s="9"/>
      <c r="C10" s="10"/>
      <c r="D10" s="11" t="e">
        <f t="shared" si="0"/>
        <v>#DIV/0!</v>
      </c>
    </row>
    <row r="11" spans="1:4" x14ac:dyDescent="0.25">
      <c r="A11" s="26" t="s">
        <v>9</v>
      </c>
      <c r="B11" s="9"/>
      <c r="C11" s="10"/>
      <c r="D11" s="11" t="e">
        <f t="shared" si="0"/>
        <v>#DIV/0!</v>
      </c>
    </row>
    <row r="12" spans="1:4" x14ac:dyDescent="0.25">
      <c r="A12" s="26" t="s">
        <v>12</v>
      </c>
      <c r="B12" s="9"/>
      <c r="C12" s="10"/>
      <c r="D12" s="11" t="e">
        <f t="shared" si="0"/>
        <v>#DIV/0!</v>
      </c>
    </row>
    <row r="13" spans="1:4" x14ac:dyDescent="0.25">
      <c r="A13" s="26" t="s">
        <v>13</v>
      </c>
      <c r="B13" s="9"/>
      <c r="C13" s="10"/>
      <c r="D13" s="11" t="e">
        <f t="shared" si="0"/>
        <v>#DIV/0!</v>
      </c>
    </row>
    <row r="14" spans="1:4" x14ac:dyDescent="0.25">
      <c r="A14" s="26" t="s">
        <v>14</v>
      </c>
      <c r="B14" s="10"/>
      <c r="C14" s="10"/>
      <c r="D14" s="11" t="e">
        <f t="shared" si="0"/>
        <v>#DIV/0!</v>
      </c>
    </row>
    <row r="15" spans="1:4" x14ac:dyDescent="0.25">
      <c r="A15" s="26" t="s">
        <v>15</v>
      </c>
      <c r="B15" s="10"/>
      <c r="C15" s="10"/>
      <c r="D15" s="11" t="e">
        <f t="shared" si="0"/>
        <v>#DIV/0!</v>
      </c>
    </row>
    <row r="16" spans="1:4" x14ac:dyDescent="0.25">
      <c r="A16" s="12" t="s">
        <v>183</v>
      </c>
      <c r="B16" s="12">
        <f>'Base datos'!D52</f>
        <v>44</v>
      </c>
      <c r="C16" s="46">
        <f>'Base datos'!D51</f>
        <v>37</v>
      </c>
      <c r="D16" s="44">
        <f>C16/B16</f>
        <v>0.84090909090909094</v>
      </c>
    </row>
  </sheetData>
  <conditionalFormatting sqref="A2">
    <cfRule type="duplicateValues" dxfId="5" priority="1"/>
  </conditionalFormatting>
  <conditionalFormatting sqref="B2:B3">
    <cfRule type="duplicateValues" dxfId="4" priority="2"/>
  </conditionalFormatting>
  <conditionalFormatting sqref="A3:A16 B16:D16">
    <cfRule type="duplicateValues" dxfId="3" priority="3"/>
  </conditionalFormatting>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showGridLines="0" topLeftCell="A181" workbookViewId="0">
      <selection activeCell="D14" sqref="D14"/>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4" customFormat="1" ht="15.75" thickBot="1" x14ac:dyDescent="0.3">
      <c r="A2" s="54" t="s">
        <v>23</v>
      </c>
      <c r="B2" s="55"/>
      <c r="C2" s="55"/>
      <c r="D2" s="56"/>
    </row>
    <row r="4" spans="1:4" x14ac:dyDescent="0.25">
      <c r="A4" s="13"/>
      <c r="B4" s="13"/>
      <c r="C4" s="13"/>
    </row>
    <row r="5" spans="1:4" x14ac:dyDescent="0.25">
      <c r="A5" s="6"/>
      <c r="B5" s="6" t="s">
        <v>184</v>
      </c>
      <c r="C5" s="6" t="s">
        <v>224</v>
      </c>
      <c r="D5" s="6" t="s">
        <v>22</v>
      </c>
    </row>
    <row r="6" spans="1:4" ht="63.75" x14ac:dyDescent="0.25">
      <c r="A6" s="35" t="s">
        <v>218</v>
      </c>
      <c r="B6" s="14" t="s">
        <v>41</v>
      </c>
      <c r="C6" s="14" t="s">
        <v>201</v>
      </c>
      <c r="D6" s="39" t="s">
        <v>220</v>
      </c>
    </row>
    <row r="7" spans="1:4" ht="39" x14ac:dyDescent="0.25">
      <c r="A7" s="35" t="s">
        <v>195</v>
      </c>
      <c r="B7" s="15" t="s">
        <v>42</v>
      </c>
      <c r="C7" s="14" t="s">
        <v>185</v>
      </c>
      <c r="D7" s="40" t="s">
        <v>222</v>
      </c>
    </row>
    <row r="8" spans="1:4" ht="15" customHeight="1" x14ac:dyDescent="0.25">
      <c r="A8" s="57" t="s">
        <v>219</v>
      </c>
      <c r="B8" s="15" t="s">
        <v>43</v>
      </c>
      <c r="C8" s="16" t="s">
        <v>186</v>
      </c>
      <c r="D8" s="19"/>
    </row>
    <row r="9" spans="1:4" x14ac:dyDescent="0.25">
      <c r="A9" s="58"/>
      <c r="B9" s="5" t="s">
        <v>30</v>
      </c>
      <c r="C9" s="16" t="s">
        <v>186</v>
      </c>
      <c r="D9" s="19"/>
    </row>
    <row r="10" spans="1:4" x14ac:dyDescent="0.25">
      <c r="A10" s="58"/>
      <c r="B10" s="15" t="s">
        <v>44</v>
      </c>
      <c r="C10" s="16" t="s">
        <v>186</v>
      </c>
      <c r="D10" s="19"/>
    </row>
    <row r="11" spans="1:4" x14ac:dyDescent="0.25">
      <c r="A11" s="58"/>
      <c r="B11" s="15" t="s">
        <v>45</v>
      </c>
      <c r="C11" s="16" t="s">
        <v>186</v>
      </c>
      <c r="D11" s="19"/>
    </row>
    <row r="12" spans="1:4" x14ac:dyDescent="0.25">
      <c r="A12" s="58"/>
      <c r="B12" s="15" t="s">
        <v>46</v>
      </c>
      <c r="C12" s="16" t="s">
        <v>186</v>
      </c>
      <c r="D12" s="19"/>
    </row>
    <row r="13" spans="1:4" x14ac:dyDescent="0.25">
      <c r="A13" s="58"/>
      <c r="B13" s="15" t="s">
        <v>47</v>
      </c>
      <c r="C13" s="16" t="s">
        <v>186</v>
      </c>
      <c r="D13" s="19"/>
    </row>
    <row r="14" spans="1:4" x14ac:dyDescent="0.25">
      <c r="A14" s="58"/>
      <c r="B14" s="15" t="s">
        <v>48</v>
      </c>
      <c r="C14" s="16" t="s">
        <v>186</v>
      </c>
      <c r="D14" s="19"/>
    </row>
    <row r="15" spans="1:4" x14ac:dyDescent="0.25">
      <c r="A15" s="58"/>
      <c r="B15" s="15" t="s">
        <v>49</v>
      </c>
      <c r="C15" s="16" t="s">
        <v>186</v>
      </c>
      <c r="D15" s="19"/>
    </row>
    <row r="16" spans="1:4" x14ac:dyDescent="0.25">
      <c r="A16" s="58"/>
      <c r="B16" s="15" t="s">
        <v>50</v>
      </c>
      <c r="C16" s="16" t="s">
        <v>186</v>
      </c>
      <c r="D16" s="19"/>
    </row>
    <row r="17" spans="1:4" x14ac:dyDescent="0.25">
      <c r="A17" s="58"/>
      <c r="B17" s="15" t="s">
        <v>51</v>
      </c>
      <c r="C17" s="16" t="s">
        <v>186</v>
      </c>
      <c r="D17" s="19"/>
    </row>
    <row r="18" spans="1:4" x14ac:dyDescent="0.25">
      <c r="A18" s="58"/>
      <c r="B18" s="15" t="s">
        <v>52</v>
      </c>
      <c r="C18" s="16" t="s">
        <v>186</v>
      </c>
      <c r="D18" s="19"/>
    </row>
    <row r="19" spans="1:4" ht="25.5" x14ac:dyDescent="0.25">
      <c r="A19" s="58"/>
      <c r="B19" s="15" t="s">
        <v>53</v>
      </c>
      <c r="C19" s="16" t="s">
        <v>186</v>
      </c>
      <c r="D19" s="19"/>
    </row>
    <row r="20" spans="1:4" x14ac:dyDescent="0.25">
      <c r="A20" s="58"/>
      <c r="B20" s="15" t="s">
        <v>54</v>
      </c>
      <c r="C20" s="16" t="s">
        <v>186</v>
      </c>
      <c r="D20" s="19"/>
    </row>
    <row r="21" spans="1:4" x14ac:dyDescent="0.25">
      <c r="A21" s="58"/>
      <c r="B21" s="15" t="s">
        <v>55</v>
      </c>
      <c r="C21" s="16" t="s">
        <v>186</v>
      </c>
      <c r="D21" s="19"/>
    </row>
    <row r="22" spans="1:4" ht="25.5" x14ac:dyDescent="0.25">
      <c r="A22" s="58"/>
      <c r="B22" s="15" t="s">
        <v>56</v>
      </c>
      <c r="C22" s="16" t="s">
        <v>186</v>
      </c>
      <c r="D22" s="19"/>
    </row>
    <row r="23" spans="1:4" x14ac:dyDescent="0.25">
      <c r="A23" s="58"/>
      <c r="B23" s="15" t="s">
        <v>26</v>
      </c>
      <c r="C23" s="16" t="s">
        <v>186</v>
      </c>
      <c r="D23" s="19"/>
    </row>
    <row r="24" spans="1:4" x14ac:dyDescent="0.25">
      <c r="A24" s="58"/>
      <c r="B24" s="15" t="s">
        <v>57</v>
      </c>
      <c r="C24" s="16" t="s">
        <v>186</v>
      </c>
      <c r="D24" s="19"/>
    </row>
    <row r="25" spans="1:4" x14ac:dyDescent="0.25">
      <c r="A25" s="58"/>
      <c r="B25" s="15" t="s">
        <v>58</v>
      </c>
      <c r="C25" s="16" t="s">
        <v>186</v>
      </c>
      <c r="D25" s="19"/>
    </row>
    <row r="26" spans="1:4" x14ac:dyDescent="0.25">
      <c r="A26" s="58"/>
      <c r="B26" s="15" t="s">
        <v>59</v>
      </c>
      <c r="C26" s="16" t="s">
        <v>186</v>
      </c>
      <c r="D26" s="19"/>
    </row>
    <row r="27" spans="1:4" x14ac:dyDescent="0.25">
      <c r="A27" s="58"/>
      <c r="B27" s="15" t="s">
        <v>60</v>
      </c>
      <c r="C27" s="16" t="s">
        <v>186</v>
      </c>
      <c r="D27" s="19"/>
    </row>
    <row r="28" spans="1:4" ht="25.5" x14ac:dyDescent="0.25">
      <c r="A28" s="58"/>
      <c r="B28" s="15" t="s">
        <v>61</v>
      </c>
      <c r="C28" s="16" t="s">
        <v>186</v>
      </c>
      <c r="D28" s="19"/>
    </row>
    <row r="29" spans="1:4" x14ac:dyDescent="0.25">
      <c r="A29" s="58"/>
      <c r="B29" s="15" t="s">
        <v>62</v>
      </c>
      <c r="C29" s="16" t="s">
        <v>186</v>
      </c>
      <c r="D29" s="19"/>
    </row>
    <row r="30" spans="1:4" x14ac:dyDescent="0.25">
      <c r="A30" s="58"/>
      <c r="B30" s="15" t="s">
        <v>167</v>
      </c>
      <c r="C30" s="16" t="s">
        <v>10</v>
      </c>
      <c r="D30" s="19"/>
    </row>
    <row r="31" spans="1:4" ht="25.5" x14ac:dyDescent="0.25">
      <c r="A31" s="58"/>
      <c r="B31" s="15" t="s">
        <v>168</v>
      </c>
      <c r="C31" s="16" t="s">
        <v>10</v>
      </c>
      <c r="D31" s="19"/>
    </row>
    <row r="32" spans="1:4" x14ac:dyDescent="0.25">
      <c r="A32" s="58"/>
      <c r="B32" s="15" t="s">
        <v>169</v>
      </c>
      <c r="C32" s="16" t="s">
        <v>10</v>
      </c>
      <c r="D32" s="19"/>
    </row>
    <row r="33" spans="1:4" x14ac:dyDescent="0.25">
      <c r="A33" s="58"/>
      <c r="B33" s="15" t="s">
        <v>63</v>
      </c>
      <c r="C33" s="16" t="s">
        <v>186</v>
      </c>
      <c r="D33" s="19"/>
    </row>
    <row r="34" spans="1:4" ht="25.5" x14ac:dyDescent="0.25">
      <c r="A34" s="58"/>
      <c r="B34" s="15" t="s">
        <v>64</v>
      </c>
      <c r="C34" s="16" t="s">
        <v>186</v>
      </c>
      <c r="D34" s="19"/>
    </row>
    <row r="35" spans="1:4" x14ac:dyDescent="0.25">
      <c r="A35" s="58"/>
      <c r="B35" s="15" t="s">
        <v>198</v>
      </c>
      <c r="C35" s="16" t="s">
        <v>186</v>
      </c>
      <c r="D35" s="19"/>
    </row>
    <row r="36" spans="1:4" x14ac:dyDescent="0.25">
      <c r="A36" s="58"/>
      <c r="B36" s="15" t="s">
        <v>32</v>
      </c>
      <c r="C36" s="16" t="s">
        <v>186</v>
      </c>
      <c r="D36" s="19"/>
    </row>
    <row r="37" spans="1:4" x14ac:dyDescent="0.25">
      <c r="A37" s="58"/>
      <c r="B37" s="15" t="s">
        <v>65</v>
      </c>
      <c r="C37" s="16" t="s">
        <v>186</v>
      </c>
      <c r="D37" s="19"/>
    </row>
    <row r="38" spans="1:4" x14ac:dyDescent="0.25">
      <c r="A38" s="58"/>
      <c r="B38" s="15" t="s">
        <v>66</v>
      </c>
      <c r="C38" s="16" t="s">
        <v>186</v>
      </c>
      <c r="D38" s="19"/>
    </row>
    <row r="39" spans="1:4" ht="25.5" x14ac:dyDescent="0.25">
      <c r="A39" s="58"/>
      <c r="B39" s="15" t="s">
        <v>197</v>
      </c>
      <c r="C39" s="16" t="s">
        <v>186</v>
      </c>
      <c r="D39" s="19"/>
    </row>
    <row r="40" spans="1:4" x14ac:dyDescent="0.25">
      <c r="A40" s="58"/>
      <c r="B40" s="15" t="s">
        <v>67</v>
      </c>
      <c r="C40" s="16" t="s">
        <v>186</v>
      </c>
      <c r="D40" s="19"/>
    </row>
    <row r="41" spans="1:4" ht="25.5" x14ac:dyDescent="0.25">
      <c r="A41" s="58"/>
      <c r="B41" s="15" t="s">
        <v>68</v>
      </c>
      <c r="C41" s="16" t="s">
        <v>186</v>
      </c>
      <c r="D41" s="19"/>
    </row>
    <row r="42" spans="1:4" ht="38.25" x14ac:dyDescent="0.25">
      <c r="A42" s="58"/>
      <c r="B42" s="15" t="s">
        <v>69</v>
      </c>
      <c r="C42" s="16" t="s">
        <v>186</v>
      </c>
      <c r="D42" s="19"/>
    </row>
    <row r="43" spans="1:4" ht="25.5" x14ac:dyDescent="0.25">
      <c r="A43" s="58"/>
      <c r="B43" s="15" t="s">
        <v>214</v>
      </c>
      <c r="C43" s="16" t="s">
        <v>186</v>
      </c>
      <c r="D43" s="19"/>
    </row>
    <row r="44" spans="1:4" ht="25.5" x14ac:dyDescent="0.25">
      <c r="A44" s="58"/>
      <c r="B44" s="15" t="s">
        <v>70</v>
      </c>
      <c r="C44" s="16" t="s">
        <v>186</v>
      </c>
      <c r="D44" s="19"/>
    </row>
    <row r="45" spans="1:4" ht="25.5" x14ac:dyDescent="0.25">
      <c r="A45" s="58"/>
      <c r="B45" s="15" t="s">
        <v>215</v>
      </c>
      <c r="C45" s="16" t="s">
        <v>186</v>
      </c>
      <c r="D45" s="19"/>
    </row>
    <row r="46" spans="1:4" ht="25.5" x14ac:dyDescent="0.25">
      <c r="A46" s="58"/>
      <c r="B46" s="15" t="s">
        <v>71</v>
      </c>
      <c r="C46" s="16" t="s">
        <v>186</v>
      </c>
      <c r="D46" s="19"/>
    </row>
    <row r="47" spans="1:4" x14ac:dyDescent="0.25">
      <c r="A47" s="58"/>
      <c r="B47" s="15" t="s">
        <v>72</v>
      </c>
      <c r="C47" s="16" t="s">
        <v>186</v>
      </c>
      <c r="D47" s="19"/>
    </row>
    <row r="48" spans="1:4" x14ac:dyDescent="0.25">
      <c r="A48" s="58"/>
      <c r="B48" s="15" t="s">
        <v>73</v>
      </c>
      <c r="C48" s="16" t="s">
        <v>186</v>
      </c>
      <c r="D48" s="19"/>
    </row>
    <row r="49" spans="1:4" x14ac:dyDescent="0.25">
      <c r="A49" s="58"/>
      <c r="B49" s="15" t="s">
        <v>74</v>
      </c>
      <c r="C49" s="16" t="s">
        <v>186</v>
      </c>
      <c r="D49" s="19"/>
    </row>
    <row r="50" spans="1:4" x14ac:dyDescent="0.25">
      <c r="A50" s="58"/>
      <c r="B50" s="15" t="s">
        <v>75</v>
      </c>
      <c r="C50" s="16" t="s">
        <v>186</v>
      </c>
      <c r="D50" s="19"/>
    </row>
    <row r="51" spans="1:4" x14ac:dyDescent="0.25">
      <c r="A51" s="58"/>
      <c r="B51" s="15" t="s">
        <v>76</v>
      </c>
      <c r="C51" s="16" t="s">
        <v>186</v>
      </c>
      <c r="D51" s="19"/>
    </row>
    <row r="52" spans="1:4" x14ac:dyDescent="0.25">
      <c r="A52" s="58"/>
      <c r="B52" s="15" t="s">
        <v>36</v>
      </c>
      <c r="C52" s="16" t="s">
        <v>186</v>
      </c>
      <c r="D52" s="19"/>
    </row>
    <row r="53" spans="1:4" x14ac:dyDescent="0.25">
      <c r="A53" s="58"/>
      <c r="B53" s="15" t="s">
        <v>77</v>
      </c>
      <c r="C53" s="16" t="s">
        <v>186</v>
      </c>
      <c r="D53" s="19"/>
    </row>
    <row r="54" spans="1:4" x14ac:dyDescent="0.25">
      <c r="A54" s="58"/>
      <c r="B54" s="15" t="s">
        <v>78</v>
      </c>
      <c r="C54" s="16" t="s">
        <v>186</v>
      </c>
      <c r="D54" s="19"/>
    </row>
    <row r="55" spans="1:4" x14ac:dyDescent="0.25">
      <c r="A55" s="58"/>
      <c r="B55" s="15" t="s">
        <v>79</v>
      </c>
      <c r="C55" s="16" t="s">
        <v>186</v>
      </c>
      <c r="D55" s="19"/>
    </row>
    <row r="56" spans="1:4" x14ac:dyDescent="0.25">
      <c r="A56" s="58"/>
      <c r="B56" s="15" t="s">
        <v>80</v>
      </c>
      <c r="C56" s="16" t="s">
        <v>186</v>
      </c>
      <c r="D56" s="19"/>
    </row>
    <row r="57" spans="1:4" x14ac:dyDescent="0.25">
      <c r="A57" s="58"/>
      <c r="B57" s="15" t="s">
        <v>81</v>
      </c>
      <c r="C57" s="16" t="s">
        <v>186</v>
      </c>
      <c r="D57" s="19"/>
    </row>
    <row r="58" spans="1:4" x14ac:dyDescent="0.25">
      <c r="A58" s="58"/>
      <c r="B58" s="15" t="s">
        <v>82</v>
      </c>
      <c r="C58" s="16" t="s">
        <v>186</v>
      </c>
      <c r="D58" s="19"/>
    </row>
    <row r="59" spans="1:4" x14ac:dyDescent="0.25">
      <c r="A59" s="58"/>
      <c r="B59" s="15" t="s">
        <v>83</v>
      </c>
      <c r="C59" s="16" t="s">
        <v>186</v>
      </c>
      <c r="D59" s="19"/>
    </row>
    <row r="60" spans="1:4" x14ac:dyDescent="0.25">
      <c r="A60" s="58"/>
      <c r="B60" s="15" t="s">
        <v>84</v>
      </c>
      <c r="C60" s="16" t="s">
        <v>186</v>
      </c>
      <c r="D60" s="19"/>
    </row>
    <row r="61" spans="1:4" x14ac:dyDescent="0.25">
      <c r="A61" s="58"/>
      <c r="B61" s="15" t="s">
        <v>85</v>
      </c>
      <c r="C61" s="16" t="s">
        <v>186</v>
      </c>
      <c r="D61" s="19"/>
    </row>
    <row r="62" spans="1:4" x14ac:dyDescent="0.25">
      <c r="A62" s="58"/>
      <c r="B62" s="15" t="s">
        <v>86</v>
      </c>
      <c r="C62" s="16" t="s">
        <v>186</v>
      </c>
      <c r="D62" s="19"/>
    </row>
    <row r="63" spans="1:4" x14ac:dyDescent="0.25">
      <c r="A63" s="58"/>
      <c r="B63" s="15" t="s">
        <v>87</v>
      </c>
      <c r="C63" s="16" t="s">
        <v>186</v>
      </c>
      <c r="D63" s="19"/>
    </row>
    <row r="64" spans="1:4" x14ac:dyDescent="0.25">
      <c r="A64" s="58"/>
      <c r="B64" s="15" t="s">
        <v>88</v>
      </c>
      <c r="C64" s="16" t="s">
        <v>186</v>
      </c>
      <c r="D64" s="19"/>
    </row>
    <row r="65" spans="1:4" x14ac:dyDescent="0.25">
      <c r="A65" s="58"/>
      <c r="B65" s="15" t="s">
        <v>89</v>
      </c>
      <c r="C65" s="16" t="s">
        <v>186</v>
      </c>
      <c r="D65" s="19"/>
    </row>
    <row r="66" spans="1:4" ht="25.5" x14ac:dyDescent="0.25">
      <c r="A66" s="58"/>
      <c r="B66" s="15" t="s">
        <v>90</v>
      </c>
      <c r="C66" s="16" t="s">
        <v>186</v>
      </c>
      <c r="D66" s="19"/>
    </row>
    <row r="67" spans="1:4" x14ac:dyDescent="0.25">
      <c r="A67" s="58"/>
      <c r="B67" s="15" t="s">
        <v>91</v>
      </c>
      <c r="C67" s="16" t="s">
        <v>186</v>
      </c>
      <c r="D67" s="19"/>
    </row>
    <row r="68" spans="1:4" ht="25.5" x14ac:dyDescent="0.25">
      <c r="A68" s="58"/>
      <c r="B68" s="15" t="s">
        <v>31</v>
      </c>
      <c r="C68" s="16" t="s">
        <v>186</v>
      </c>
      <c r="D68" s="19"/>
    </row>
    <row r="69" spans="1:4" x14ac:dyDescent="0.25">
      <c r="A69" s="58"/>
      <c r="B69" s="15" t="s">
        <v>92</v>
      </c>
      <c r="C69" s="16" t="s">
        <v>186</v>
      </c>
      <c r="D69" s="19"/>
    </row>
    <row r="70" spans="1:4" x14ac:dyDescent="0.25">
      <c r="A70" s="58"/>
      <c r="B70" s="15" t="s">
        <v>93</v>
      </c>
      <c r="C70" s="16" t="s">
        <v>186</v>
      </c>
      <c r="D70" s="19"/>
    </row>
    <row r="71" spans="1:4" x14ac:dyDescent="0.25">
      <c r="A71" s="58"/>
      <c r="B71" s="15" t="s">
        <v>94</v>
      </c>
      <c r="C71" s="16" t="s">
        <v>186</v>
      </c>
      <c r="D71" s="19"/>
    </row>
    <row r="72" spans="1:4" x14ac:dyDescent="0.25">
      <c r="A72" s="58"/>
      <c r="B72" s="15" t="s">
        <v>95</v>
      </c>
      <c r="C72" s="16" t="s">
        <v>186</v>
      </c>
      <c r="D72" s="19"/>
    </row>
    <row r="73" spans="1:4" x14ac:dyDescent="0.25">
      <c r="A73" s="58"/>
      <c r="B73" s="15" t="s">
        <v>96</v>
      </c>
      <c r="C73" s="16" t="s">
        <v>186</v>
      </c>
      <c r="D73" s="19"/>
    </row>
    <row r="74" spans="1:4" ht="25.5" x14ac:dyDescent="0.25">
      <c r="A74" s="58"/>
      <c r="B74" s="15" t="s">
        <v>33</v>
      </c>
      <c r="C74" s="16" t="s">
        <v>186</v>
      </c>
      <c r="D74" s="19"/>
    </row>
    <row r="75" spans="1:4" x14ac:dyDescent="0.25">
      <c r="A75" s="58"/>
      <c r="B75" s="15" t="s">
        <v>170</v>
      </c>
      <c r="C75" s="16" t="s">
        <v>10</v>
      </c>
      <c r="D75" s="19"/>
    </row>
    <row r="76" spans="1:4" x14ac:dyDescent="0.25">
      <c r="A76" s="58"/>
      <c r="B76" s="15" t="s">
        <v>171</v>
      </c>
      <c r="C76" s="16" t="s">
        <v>10</v>
      </c>
      <c r="D76" s="19"/>
    </row>
    <row r="77" spans="1:4" ht="25.5" x14ac:dyDescent="0.25">
      <c r="A77" s="58"/>
      <c r="B77" s="15" t="s">
        <v>196</v>
      </c>
      <c r="C77" s="16" t="s">
        <v>10</v>
      </c>
      <c r="D77" s="19"/>
    </row>
    <row r="78" spans="1:4" x14ac:dyDescent="0.25">
      <c r="A78" s="58"/>
      <c r="B78" s="15" t="s">
        <v>172</v>
      </c>
      <c r="C78" s="16" t="s">
        <v>10</v>
      </c>
      <c r="D78" s="19"/>
    </row>
    <row r="79" spans="1:4" x14ac:dyDescent="0.25">
      <c r="A79" s="58"/>
      <c r="B79" s="15" t="s">
        <v>173</v>
      </c>
      <c r="C79" s="16" t="s">
        <v>10</v>
      </c>
      <c r="D79" s="19"/>
    </row>
    <row r="80" spans="1:4" x14ac:dyDescent="0.25">
      <c r="A80" s="58"/>
      <c r="B80" s="15" t="s">
        <v>199</v>
      </c>
      <c r="C80" s="16" t="s">
        <v>10</v>
      </c>
      <c r="D80" s="19"/>
    </row>
    <row r="81" spans="1:4" x14ac:dyDescent="0.25">
      <c r="A81" s="58"/>
      <c r="B81" s="15" t="s">
        <v>174</v>
      </c>
      <c r="C81" s="16" t="s">
        <v>10</v>
      </c>
      <c r="D81" s="19"/>
    </row>
    <row r="82" spans="1:4" x14ac:dyDescent="0.25">
      <c r="A82" s="58"/>
      <c r="B82" s="15" t="s">
        <v>35</v>
      </c>
      <c r="C82" s="16" t="s">
        <v>10</v>
      </c>
      <c r="D82" s="19"/>
    </row>
    <row r="83" spans="1:4" x14ac:dyDescent="0.25">
      <c r="A83" s="58"/>
      <c r="B83" s="15" t="s">
        <v>118</v>
      </c>
      <c r="C83" s="16" t="s">
        <v>187</v>
      </c>
      <c r="D83" s="19"/>
    </row>
    <row r="84" spans="1:4" x14ac:dyDescent="0.25">
      <c r="A84" s="58"/>
      <c r="B84" s="15" t="s">
        <v>119</v>
      </c>
      <c r="C84" s="16" t="s">
        <v>187</v>
      </c>
      <c r="D84" s="19"/>
    </row>
    <row r="85" spans="1:4" x14ac:dyDescent="0.25">
      <c r="A85" s="58"/>
      <c r="B85" s="15" t="s">
        <v>120</v>
      </c>
      <c r="C85" s="16" t="s">
        <v>187</v>
      </c>
      <c r="D85" s="19"/>
    </row>
    <row r="86" spans="1:4" ht="25.5" x14ac:dyDescent="0.25">
      <c r="A86" s="58"/>
      <c r="B86" s="15" t="s">
        <v>121</v>
      </c>
      <c r="C86" s="16" t="s">
        <v>187</v>
      </c>
      <c r="D86" s="19"/>
    </row>
    <row r="87" spans="1:4" ht="25.5" x14ac:dyDescent="0.25">
      <c r="A87" s="58"/>
      <c r="B87" s="15" t="s">
        <v>122</v>
      </c>
      <c r="C87" s="16" t="s">
        <v>187</v>
      </c>
      <c r="D87" s="19"/>
    </row>
    <row r="88" spans="1:4" x14ac:dyDescent="0.25">
      <c r="A88" s="58"/>
      <c r="B88" s="15" t="s">
        <v>123</v>
      </c>
      <c r="C88" s="16" t="s">
        <v>187</v>
      </c>
      <c r="D88" s="19"/>
    </row>
    <row r="89" spans="1:4" x14ac:dyDescent="0.25">
      <c r="A89" s="58"/>
      <c r="B89" s="15" t="s">
        <v>124</v>
      </c>
      <c r="C89" s="16" t="s">
        <v>187</v>
      </c>
      <c r="D89" s="19"/>
    </row>
    <row r="90" spans="1:4" x14ac:dyDescent="0.25">
      <c r="A90" s="58"/>
      <c r="B90" s="15" t="s">
        <v>125</v>
      </c>
      <c r="C90" s="16" t="s">
        <v>187</v>
      </c>
      <c r="D90" s="19"/>
    </row>
    <row r="91" spans="1:4" x14ac:dyDescent="0.25">
      <c r="A91" s="58"/>
      <c r="B91" s="15" t="s">
        <v>126</v>
      </c>
      <c r="C91" s="16" t="s">
        <v>187</v>
      </c>
      <c r="D91" s="19"/>
    </row>
    <row r="92" spans="1:4" x14ac:dyDescent="0.25">
      <c r="A92" s="58"/>
      <c r="B92" s="15" t="s">
        <v>127</v>
      </c>
      <c r="C92" s="16" t="s">
        <v>187</v>
      </c>
      <c r="D92" s="19"/>
    </row>
    <row r="93" spans="1:4" x14ac:dyDescent="0.25">
      <c r="A93" s="58"/>
      <c r="B93" s="15" t="s">
        <v>128</v>
      </c>
      <c r="C93" s="16" t="s">
        <v>187</v>
      </c>
      <c r="D93" s="19"/>
    </row>
    <row r="94" spans="1:4" x14ac:dyDescent="0.25">
      <c r="A94" s="58"/>
      <c r="B94" s="15" t="s">
        <v>129</v>
      </c>
      <c r="C94" s="16" t="s">
        <v>187</v>
      </c>
      <c r="D94" s="19"/>
    </row>
    <row r="95" spans="1:4" ht="25.5" x14ac:dyDescent="0.25">
      <c r="A95" s="58"/>
      <c r="B95" s="15" t="s">
        <v>130</v>
      </c>
      <c r="C95" s="16" t="s">
        <v>187</v>
      </c>
      <c r="D95" s="19"/>
    </row>
    <row r="96" spans="1:4" ht="25.5" x14ac:dyDescent="0.25">
      <c r="A96" s="58"/>
      <c r="B96" s="15" t="s">
        <v>131</v>
      </c>
      <c r="C96" s="16" t="s">
        <v>187</v>
      </c>
      <c r="D96" s="19"/>
    </row>
    <row r="97" spans="1:4" x14ac:dyDescent="0.25">
      <c r="A97" s="58"/>
      <c r="B97" s="15" t="s">
        <v>132</v>
      </c>
      <c r="C97" s="16" t="s">
        <v>187</v>
      </c>
      <c r="D97" s="19"/>
    </row>
    <row r="98" spans="1:4" x14ac:dyDescent="0.25">
      <c r="A98" s="58"/>
      <c r="B98" s="15" t="s">
        <v>133</v>
      </c>
      <c r="C98" s="16" t="s">
        <v>187</v>
      </c>
      <c r="D98" s="19"/>
    </row>
    <row r="99" spans="1:4" x14ac:dyDescent="0.25">
      <c r="A99" s="58"/>
      <c r="B99" s="15" t="s">
        <v>134</v>
      </c>
      <c r="C99" s="16" t="s">
        <v>187</v>
      </c>
      <c r="D99" s="19"/>
    </row>
    <row r="100" spans="1:4" ht="25.5" x14ac:dyDescent="0.25">
      <c r="A100" s="58"/>
      <c r="B100" s="15" t="s">
        <v>135</v>
      </c>
      <c r="C100" s="16" t="s">
        <v>187</v>
      </c>
      <c r="D100" s="19"/>
    </row>
    <row r="101" spans="1:4" ht="25.5" x14ac:dyDescent="0.25">
      <c r="A101" s="58"/>
      <c r="B101" s="15" t="s">
        <v>136</v>
      </c>
      <c r="C101" s="16" t="s">
        <v>187</v>
      </c>
      <c r="D101" s="19"/>
    </row>
    <row r="102" spans="1:4" ht="25.5" x14ac:dyDescent="0.25">
      <c r="A102" s="58"/>
      <c r="B102" s="15" t="s">
        <v>137</v>
      </c>
      <c r="C102" s="16" t="s">
        <v>187</v>
      </c>
      <c r="D102" s="19"/>
    </row>
    <row r="103" spans="1:4" ht="25.5" x14ac:dyDescent="0.25">
      <c r="A103" s="58"/>
      <c r="B103" s="15" t="s">
        <v>138</v>
      </c>
      <c r="C103" s="16" t="s">
        <v>187</v>
      </c>
      <c r="D103" s="19"/>
    </row>
    <row r="104" spans="1:4" ht="25.5" x14ac:dyDescent="0.25">
      <c r="A104" s="58"/>
      <c r="B104" s="15" t="s">
        <v>139</v>
      </c>
      <c r="C104" s="16" t="s">
        <v>187</v>
      </c>
      <c r="D104" s="19"/>
    </row>
    <row r="105" spans="1:4" ht="25.5" x14ac:dyDescent="0.25">
      <c r="A105" s="58"/>
      <c r="B105" s="15" t="s">
        <v>140</v>
      </c>
      <c r="C105" s="16" t="s">
        <v>187</v>
      </c>
      <c r="D105" s="19"/>
    </row>
    <row r="106" spans="1:4" x14ac:dyDescent="0.25">
      <c r="A106" s="58"/>
      <c r="B106" s="15" t="s">
        <v>200</v>
      </c>
      <c r="C106" s="16" t="s">
        <v>187</v>
      </c>
      <c r="D106" s="19"/>
    </row>
    <row r="107" spans="1:4" ht="22.5" customHeight="1" x14ac:dyDescent="0.25">
      <c r="A107" s="58"/>
      <c r="B107" s="15" t="s">
        <v>202</v>
      </c>
      <c r="C107" s="16" t="s">
        <v>187</v>
      </c>
      <c r="D107" s="19"/>
    </row>
    <row r="108" spans="1:4" x14ac:dyDescent="0.25">
      <c r="A108" s="58"/>
      <c r="B108" s="15" t="s">
        <v>141</v>
      </c>
      <c r="C108" s="16" t="s">
        <v>187</v>
      </c>
      <c r="D108" s="19"/>
    </row>
    <row r="109" spans="1:4" x14ac:dyDescent="0.25">
      <c r="A109" s="58"/>
      <c r="B109" s="15" t="s">
        <v>142</v>
      </c>
      <c r="C109" s="16" t="s">
        <v>187</v>
      </c>
      <c r="D109" s="19"/>
    </row>
    <row r="110" spans="1:4" x14ac:dyDescent="0.25">
      <c r="A110" s="58"/>
      <c r="B110" s="15" t="s">
        <v>143</v>
      </c>
      <c r="C110" s="16" t="s">
        <v>187</v>
      </c>
      <c r="D110" s="19"/>
    </row>
    <row r="111" spans="1:4" x14ac:dyDescent="0.25">
      <c r="A111" s="58"/>
      <c r="B111" s="15" t="s">
        <v>144</v>
      </c>
      <c r="C111" s="16" t="s">
        <v>187</v>
      </c>
      <c r="D111" s="19"/>
    </row>
    <row r="112" spans="1:4" x14ac:dyDescent="0.25">
      <c r="A112" s="58"/>
      <c r="B112" s="15" t="s">
        <v>145</v>
      </c>
      <c r="C112" s="16" t="s">
        <v>187</v>
      </c>
      <c r="D112" s="19"/>
    </row>
    <row r="113" spans="1:4" x14ac:dyDescent="0.25">
      <c r="A113" s="58"/>
      <c r="B113" s="15" t="s">
        <v>146</v>
      </c>
      <c r="C113" s="16" t="s">
        <v>187</v>
      </c>
      <c r="D113" s="19"/>
    </row>
    <row r="114" spans="1:4" ht="25.5" x14ac:dyDescent="0.25">
      <c r="A114" s="58"/>
      <c r="B114" s="15" t="s">
        <v>147</v>
      </c>
      <c r="C114" s="16" t="s">
        <v>187</v>
      </c>
      <c r="D114" s="19"/>
    </row>
    <row r="115" spans="1:4" ht="25.5" x14ac:dyDescent="0.25">
      <c r="A115" s="58"/>
      <c r="B115" s="15" t="s">
        <v>148</v>
      </c>
      <c r="C115" s="16" t="s">
        <v>187</v>
      </c>
      <c r="D115" s="19"/>
    </row>
    <row r="116" spans="1:4" x14ac:dyDescent="0.25">
      <c r="A116" s="58"/>
      <c r="B116" s="15" t="s">
        <v>149</v>
      </c>
      <c r="C116" s="16" t="s">
        <v>187</v>
      </c>
      <c r="D116" s="19"/>
    </row>
    <row r="117" spans="1:4" x14ac:dyDescent="0.25">
      <c r="A117" s="58"/>
      <c r="B117" s="15" t="s">
        <v>150</v>
      </c>
      <c r="C117" s="16" t="s">
        <v>187</v>
      </c>
      <c r="D117" s="19"/>
    </row>
    <row r="118" spans="1:4" ht="25.5" x14ac:dyDescent="0.25">
      <c r="A118" s="58"/>
      <c r="B118" s="15" t="s">
        <v>151</v>
      </c>
      <c r="C118" s="16" t="s">
        <v>187</v>
      </c>
      <c r="D118" s="19"/>
    </row>
    <row r="119" spans="1:4" ht="25.5" x14ac:dyDescent="0.25">
      <c r="A119" s="58"/>
      <c r="B119" s="15" t="s">
        <v>152</v>
      </c>
      <c r="C119" s="16" t="s">
        <v>187</v>
      </c>
      <c r="D119" s="19"/>
    </row>
    <row r="120" spans="1:4" ht="25.5" x14ac:dyDescent="0.25">
      <c r="A120" s="58"/>
      <c r="B120" s="15" t="s">
        <v>153</v>
      </c>
      <c r="C120" s="16" t="s">
        <v>187</v>
      </c>
      <c r="D120" s="19"/>
    </row>
    <row r="121" spans="1:4" ht="25.5" x14ac:dyDescent="0.25">
      <c r="A121" s="58"/>
      <c r="B121" s="15" t="s">
        <v>154</v>
      </c>
      <c r="C121" s="16" t="s">
        <v>187</v>
      </c>
      <c r="D121" s="19"/>
    </row>
    <row r="122" spans="1:4" x14ac:dyDescent="0.25">
      <c r="A122" s="58"/>
      <c r="B122" s="15" t="s">
        <v>155</v>
      </c>
      <c r="C122" s="16" t="s">
        <v>187</v>
      </c>
      <c r="D122" s="19"/>
    </row>
    <row r="123" spans="1:4" x14ac:dyDescent="0.25">
      <c r="A123" s="58"/>
      <c r="B123" s="15" t="s">
        <v>156</v>
      </c>
      <c r="C123" s="16" t="s">
        <v>187</v>
      </c>
      <c r="D123" s="19"/>
    </row>
    <row r="124" spans="1:4" ht="25.5" x14ac:dyDescent="0.25">
      <c r="A124" s="58"/>
      <c r="B124" s="15" t="s">
        <v>157</v>
      </c>
      <c r="C124" s="16" t="s">
        <v>187</v>
      </c>
      <c r="D124" s="19"/>
    </row>
    <row r="125" spans="1:4" ht="25.5" x14ac:dyDescent="0.25">
      <c r="A125" s="58"/>
      <c r="B125" s="15" t="s">
        <v>158</v>
      </c>
      <c r="C125" s="16" t="s">
        <v>187</v>
      </c>
      <c r="D125" s="19"/>
    </row>
    <row r="126" spans="1:4" ht="25.5" x14ac:dyDescent="0.25">
      <c r="A126" s="58"/>
      <c r="B126" s="15" t="s">
        <v>159</v>
      </c>
      <c r="C126" s="16" t="s">
        <v>187</v>
      </c>
      <c r="D126" s="19"/>
    </row>
    <row r="127" spans="1:4" x14ac:dyDescent="0.25">
      <c r="A127" s="58"/>
      <c r="B127" s="15" t="s">
        <v>160</v>
      </c>
      <c r="C127" s="16" t="s">
        <v>187</v>
      </c>
      <c r="D127" s="19"/>
    </row>
    <row r="128" spans="1:4" ht="25.5" x14ac:dyDescent="0.25">
      <c r="A128" s="58"/>
      <c r="B128" s="15" t="s">
        <v>161</v>
      </c>
      <c r="C128" s="16" t="s">
        <v>187</v>
      </c>
      <c r="D128" s="19"/>
    </row>
    <row r="129" spans="1:4" ht="25.5" x14ac:dyDescent="0.25">
      <c r="A129" s="58"/>
      <c r="B129" s="15" t="s">
        <v>162</v>
      </c>
      <c r="C129" s="16" t="s">
        <v>187</v>
      </c>
      <c r="D129" s="19"/>
    </row>
    <row r="130" spans="1:4" ht="25.5" x14ac:dyDescent="0.25">
      <c r="A130" s="58"/>
      <c r="B130" s="15" t="s">
        <v>163</v>
      </c>
      <c r="C130" s="16" t="s">
        <v>187</v>
      </c>
      <c r="D130" s="19"/>
    </row>
    <row r="131" spans="1:4" ht="25.5" x14ac:dyDescent="0.25">
      <c r="A131" s="58"/>
      <c r="B131" s="15" t="s">
        <v>164</v>
      </c>
      <c r="C131" s="16" t="s">
        <v>187</v>
      </c>
      <c r="D131" s="19"/>
    </row>
    <row r="132" spans="1:4" ht="25.5" x14ac:dyDescent="0.25">
      <c r="A132" s="58"/>
      <c r="B132" s="15" t="s">
        <v>97</v>
      </c>
      <c r="C132" s="16" t="s">
        <v>186</v>
      </c>
      <c r="D132" s="19"/>
    </row>
    <row r="133" spans="1:4" x14ac:dyDescent="0.25">
      <c r="A133" s="58"/>
      <c r="B133" s="15" t="s">
        <v>98</v>
      </c>
      <c r="C133" s="16" t="s">
        <v>186</v>
      </c>
      <c r="D133" s="19"/>
    </row>
    <row r="134" spans="1:4" x14ac:dyDescent="0.25">
      <c r="A134" s="58"/>
      <c r="B134" s="15" t="s">
        <v>99</v>
      </c>
      <c r="C134" s="16" t="s">
        <v>186</v>
      </c>
      <c r="D134" s="19"/>
    </row>
    <row r="135" spans="1:4" x14ac:dyDescent="0.25">
      <c r="A135" s="58"/>
      <c r="B135" s="15" t="s">
        <v>100</v>
      </c>
      <c r="C135" s="16" t="s">
        <v>186</v>
      </c>
      <c r="D135" s="19"/>
    </row>
    <row r="136" spans="1:4" x14ac:dyDescent="0.25">
      <c r="A136" s="58"/>
      <c r="B136" s="15" t="s">
        <v>101</v>
      </c>
      <c r="C136" s="16" t="s">
        <v>186</v>
      </c>
      <c r="D136" s="19"/>
    </row>
    <row r="137" spans="1:4" ht="25.5" x14ac:dyDescent="0.25">
      <c r="A137" s="58"/>
      <c r="B137" s="15" t="s">
        <v>102</v>
      </c>
      <c r="C137" s="16" t="s">
        <v>186</v>
      </c>
      <c r="D137" s="19"/>
    </row>
    <row r="138" spans="1:4" x14ac:dyDescent="0.25">
      <c r="A138" s="58"/>
      <c r="B138" s="15" t="s">
        <v>103</v>
      </c>
      <c r="C138" s="16" t="s">
        <v>186</v>
      </c>
      <c r="D138" s="19"/>
    </row>
    <row r="139" spans="1:4" x14ac:dyDescent="0.25">
      <c r="A139" s="58"/>
      <c r="B139" s="15" t="s">
        <v>104</v>
      </c>
      <c r="C139" s="16" t="s">
        <v>186</v>
      </c>
      <c r="D139" s="19"/>
    </row>
    <row r="140" spans="1:4" x14ac:dyDescent="0.25">
      <c r="A140" s="58"/>
      <c r="B140" s="15" t="s">
        <v>105</v>
      </c>
      <c r="C140" s="16" t="s">
        <v>186</v>
      </c>
      <c r="D140" s="19"/>
    </row>
    <row r="141" spans="1:4" x14ac:dyDescent="0.25">
      <c r="A141" s="58"/>
      <c r="B141" s="15" t="s">
        <v>106</v>
      </c>
      <c r="C141" s="16" t="s">
        <v>186</v>
      </c>
      <c r="D141" s="19"/>
    </row>
    <row r="142" spans="1:4" x14ac:dyDescent="0.25">
      <c r="A142" s="58"/>
      <c r="B142" s="15" t="s">
        <v>107</v>
      </c>
      <c r="C142" s="16" t="s">
        <v>186</v>
      </c>
      <c r="D142" s="19"/>
    </row>
    <row r="143" spans="1:4" x14ac:dyDescent="0.25">
      <c r="A143" s="58"/>
      <c r="B143" s="15" t="s">
        <v>108</v>
      </c>
      <c r="C143" s="16" t="s">
        <v>186</v>
      </c>
      <c r="D143" s="19"/>
    </row>
    <row r="144" spans="1:4" x14ac:dyDescent="0.25">
      <c r="A144" s="58"/>
      <c r="B144" s="15" t="s">
        <v>37</v>
      </c>
      <c r="C144" s="16" t="s">
        <v>186</v>
      </c>
      <c r="D144" s="19"/>
    </row>
    <row r="145" spans="1:4" ht="25.5" x14ac:dyDescent="0.25">
      <c r="A145" s="58"/>
      <c r="B145" s="15" t="s">
        <v>109</v>
      </c>
      <c r="C145" s="16" t="s">
        <v>186</v>
      </c>
      <c r="D145" s="19"/>
    </row>
    <row r="146" spans="1:4" x14ac:dyDescent="0.25">
      <c r="A146" s="58"/>
      <c r="B146" s="15" t="s">
        <v>110</v>
      </c>
      <c r="C146" s="16" t="s">
        <v>186</v>
      </c>
      <c r="D146" s="19"/>
    </row>
    <row r="147" spans="1:4" x14ac:dyDescent="0.25">
      <c r="A147" s="58"/>
      <c r="B147" s="15" t="s">
        <v>111</v>
      </c>
      <c r="C147" s="16" t="s">
        <v>186</v>
      </c>
      <c r="D147" s="19"/>
    </row>
    <row r="148" spans="1:4" ht="25.5" x14ac:dyDescent="0.25">
      <c r="A148" s="58"/>
      <c r="B148" s="15" t="s">
        <v>27</v>
      </c>
      <c r="C148" s="16" t="s">
        <v>186</v>
      </c>
      <c r="D148" s="19"/>
    </row>
    <row r="149" spans="1:4" x14ac:dyDescent="0.25">
      <c r="A149" s="58"/>
      <c r="B149" s="15" t="s">
        <v>112</v>
      </c>
      <c r="C149" s="16" t="s">
        <v>186</v>
      </c>
      <c r="D149" s="19"/>
    </row>
    <row r="150" spans="1:4" x14ac:dyDescent="0.25">
      <c r="A150" s="58"/>
      <c r="B150" s="15" t="s">
        <v>113</v>
      </c>
      <c r="C150" s="16" t="s">
        <v>186</v>
      </c>
      <c r="D150" s="19"/>
    </row>
    <row r="151" spans="1:4" x14ac:dyDescent="0.25">
      <c r="A151" s="58"/>
      <c r="B151" s="15" t="s">
        <v>114</v>
      </c>
      <c r="C151" s="16" t="s">
        <v>186</v>
      </c>
      <c r="D151" s="19"/>
    </row>
    <row r="152" spans="1:4" x14ac:dyDescent="0.25">
      <c r="A152" s="58"/>
      <c r="B152" s="15" t="s">
        <v>29</v>
      </c>
      <c r="C152" s="16" t="s">
        <v>186</v>
      </c>
      <c r="D152" s="19"/>
    </row>
    <row r="153" spans="1:4" x14ac:dyDescent="0.25">
      <c r="A153" s="58"/>
      <c r="B153" s="15" t="s">
        <v>115</v>
      </c>
      <c r="C153" s="16" t="s">
        <v>186</v>
      </c>
      <c r="D153" s="19"/>
    </row>
    <row r="154" spans="1:4" ht="25.5" x14ac:dyDescent="0.25">
      <c r="A154" s="58"/>
      <c r="B154" s="15" t="s">
        <v>116</v>
      </c>
      <c r="C154" s="16" t="s">
        <v>186</v>
      </c>
      <c r="D154" s="19"/>
    </row>
    <row r="155" spans="1:4" ht="25.5" x14ac:dyDescent="0.25">
      <c r="A155" s="58"/>
      <c r="B155" s="15" t="s">
        <v>203</v>
      </c>
      <c r="C155" s="16" t="s">
        <v>186</v>
      </c>
      <c r="D155" s="19"/>
    </row>
    <row r="156" spans="1:4" x14ac:dyDescent="0.25">
      <c r="A156" s="58"/>
      <c r="B156" s="15" t="s">
        <v>117</v>
      </c>
      <c r="C156" s="16" t="s">
        <v>186</v>
      </c>
      <c r="D156" s="19"/>
    </row>
    <row r="157" spans="1:4" x14ac:dyDescent="0.25">
      <c r="A157" s="58"/>
      <c r="B157" s="15" t="s">
        <v>175</v>
      </c>
      <c r="C157" s="16" t="s">
        <v>10</v>
      </c>
      <c r="D157" s="19"/>
    </row>
    <row r="158" spans="1:4" x14ac:dyDescent="0.25">
      <c r="A158" s="58"/>
      <c r="B158" s="15" t="s">
        <v>165</v>
      </c>
      <c r="C158" s="16" t="s">
        <v>187</v>
      </c>
      <c r="D158" s="19"/>
    </row>
    <row r="159" spans="1:4" x14ac:dyDescent="0.25">
      <c r="A159" s="58"/>
      <c r="B159" s="15" t="s">
        <v>28</v>
      </c>
      <c r="C159" s="16" t="s">
        <v>187</v>
      </c>
      <c r="D159" s="19"/>
    </row>
    <row r="160" spans="1:4" ht="25.5" x14ac:dyDescent="0.25">
      <c r="A160" s="58"/>
      <c r="B160" s="15" t="s">
        <v>166</v>
      </c>
      <c r="C160" s="16" t="s">
        <v>187</v>
      </c>
      <c r="D160" s="19"/>
    </row>
    <row r="161" spans="1:4" x14ac:dyDescent="0.25">
      <c r="A161" s="58"/>
      <c r="B161" s="15" t="s">
        <v>25</v>
      </c>
      <c r="C161" s="16" t="s">
        <v>187</v>
      </c>
      <c r="D161" s="19"/>
    </row>
    <row r="162" spans="1:4" x14ac:dyDescent="0.25">
      <c r="A162" s="35" t="s">
        <v>21</v>
      </c>
      <c r="B162" s="15" t="s">
        <v>188</v>
      </c>
      <c r="C162" s="14" t="s">
        <v>18</v>
      </c>
      <c r="D162" s="19"/>
    </row>
    <row r="163" spans="1:4" x14ac:dyDescent="0.25">
      <c r="A163" s="35" t="s">
        <v>217</v>
      </c>
      <c r="B163" s="15" t="s">
        <v>189</v>
      </c>
      <c r="C163" s="14" t="s">
        <v>16</v>
      </c>
      <c r="D163" s="19"/>
    </row>
    <row r="164" spans="1:4" ht="63.75" x14ac:dyDescent="0.25">
      <c r="A164" s="35" t="s">
        <v>216</v>
      </c>
      <c r="B164" s="15" t="s">
        <v>41</v>
      </c>
      <c r="C164" s="14" t="s">
        <v>19</v>
      </c>
      <c r="D164" s="39" t="s">
        <v>220</v>
      </c>
    </row>
    <row r="165" spans="1:4" x14ac:dyDescent="0.25">
      <c r="A165" s="35" t="s">
        <v>212</v>
      </c>
      <c r="B165" s="15" t="s">
        <v>40</v>
      </c>
      <c r="C165" s="14" t="s">
        <v>20</v>
      </c>
      <c r="D165" s="19"/>
    </row>
    <row r="166" spans="1:4" x14ac:dyDescent="0.25">
      <c r="A166" s="51" t="s">
        <v>213</v>
      </c>
      <c r="B166" s="14" t="s">
        <v>39</v>
      </c>
      <c r="C166" s="14" t="s">
        <v>11</v>
      </c>
      <c r="D166" s="19"/>
    </row>
    <row r="167" spans="1:4" x14ac:dyDescent="0.25">
      <c r="A167" s="52"/>
      <c r="B167" s="14" t="s">
        <v>39</v>
      </c>
      <c r="C167" s="14" t="s">
        <v>190</v>
      </c>
      <c r="D167" s="19"/>
    </row>
    <row r="168" spans="1:4" x14ac:dyDescent="0.25">
      <c r="A168" s="53"/>
      <c r="B168" s="14" t="s">
        <v>38</v>
      </c>
      <c r="C168" s="14" t="s">
        <v>0</v>
      </c>
      <c r="D168" s="19"/>
    </row>
    <row r="169" spans="1:4" x14ac:dyDescent="0.25">
      <c r="A169" s="13"/>
      <c r="B169" s="13"/>
      <c r="C169" s="13"/>
    </row>
    <row r="170" spans="1:4" x14ac:dyDescent="0.25">
      <c r="A170" s="13"/>
      <c r="B170" s="13"/>
      <c r="C170" s="13"/>
    </row>
    <row r="171" spans="1:4" x14ac:dyDescent="0.25">
      <c r="A171" s="13"/>
      <c r="B171" s="13"/>
      <c r="C171" s="13"/>
    </row>
  </sheetData>
  <mergeCells count="3">
    <mergeCell ref="A166:A168"/>
    <mergeCell ref="A2:D2"/>
    <mergeCell ref="A8:A161"/>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opLeftCell="A4" workbookViewId="0">
      <selection activeCell="C14" sqref="C14"/>
    </sheetView>
  </sheetViews>
  <sheetFormatPr baseColWidth="10" defaultColWidth="11.42578125" defaultRowHeight="15" x14ac:dyDescent="0.25"/>
  <cols>
    <col min="1" max="1" width="11.42578125" style="23"/>
    <col min="2" max="2" width="20" style="29" bestFit="1" customWidth="1"/>
    <col min="3" max="3" width="67.5703125" style="27" customWidth="1"/>
    <col min="4" max="4" width="22.28515625" style="29" bestFit="1" customWidth="1"/>
    <col min="5" max="5" width="17.7109375" style="29" bestFit="1" customWidth="1"/>
    <col min="6" max="6" width="20" style="29" bestFit="1" customWidth="1"/>
    <col min="7" max="7" width="8.85546875" style="29" bestFit="1" customWidth="1"/>
    <col min="8" max="8" width="16.7109375" style="23" customWidth="1"/>
    <col min="9" max="16384" width="11.42578125" style="23"/>
  </cols>
  <sheetData>
    <row r="1" spans="1:8" x14ac:dyDescent="0.25">
      <c r="B1" s="23"/>
      <c r="C1" s="2"/>
      <c r="D1" s="28"/>
      <c r="E1" s="28"/>
      <c r="F1" s="28"/>
      <c r="G1" s="28"/>
    </row>
    <row r="2" spans="1:8" x14ac:dyDescent="0.25">
      <c r="A2" s="64" t="s">
        <v>17</v>
      </c>
      <c r="B2" s="65"/>
      <c r="C2" s="65"/>
      <c r="D2" s="65"/>
      <c r="E2" s="65"/>
      <c r="F2" s="65"/>
      <c r="G2" s="65"/>
      <c r="H2" s="65"/>
    </row>
    <row r="3" spans="1:8" x14ac:dyDescent="0.25">
      <c r="A3" s="22"/>
      <c r="B3" s="59"/>
      <c r="C3" s="60"/>
      <c r="D3" s="60"/>
      <c r="E3" s="60"/>
      <c r="F3" s="60"/>
      <c r="G3" s="61"/>
    </row>
    <row r="4" spans="1:8" x14ac:dyDescent="0.25">
      <c r="A4" s="34" t="s">
        <v>206</v>
      </c>
      <c r="B4" s="31" t="s">
        <v>192</v>
      </c>
      <c r="C4" s="32" t="s">
        <v>42</v>
      </c>
      <c r="D4" s="31" t="s">
        <v>193</v>
      </c>
      <c r="E4" s="31" t="s">
        <v>194</v>
      </c>
      <c r="F4" s="31" t="s">
        <v>192</v>
      </c>
      <c r="G4" s="31" t="s">
        <v>40</v>
      </c>
      <c r="H4" s="34" t="s">
        <v>221</v>
      </c>
    </row>
    <row r="5" spans="1:8" x14ac:dyDescent="0.25">
      <c r="E5" s="30"/>
    </row>
    <row r="6" spans="1:8" x14ac:dyDescent="0.25">
      <c r="E6" s="30"/>
    </row>
    <row r="7" spans="1:8" ht="128.25" customHeight="1" x14ac:dyDescent="0.25">
      <c r="B7" s="62" t="s">
        <v>223</v>
      </c>
      <c r="C7" s="63"/>
      <c r="E7" s="30"/>
    </row>
    <row r="8" spans="1:8" x14ac:dyDescent="0.25">
      <c r="B8" s="36"/>
      <c r="E8" s="30"/>
    </row>
    <row r="9" spans="1:8" x14ac:dyDescent="0.25">
      <c r="B9" s="36"/>
      <c r="E9" s="30"/>
    </row>
    <row r="10" spans="1:8" x14ac:dyDescent="0.25">
      <c r="B10" s="36"/>
      <c r="E10" s="30"/>
    </row>
    <row r="11" spans="1:8" x14ac:dyDescent="0.25">
      <c r="B11" s="36"/>
      <c r="E11" s="30"/>
    </row>
    <row r="12" spans="1:8" x14ac:dyDescent="0.25">
      <c r="B12" s="36"/>
      <c r="E12" s="30"/>
    </row>
    <row r="13" spans="1:8" x14ac:dyDescent="0.25">
      <c r="B13" s="36"/>
      <c r="E13" s="30"/>
    </row>
    <row r="14" spans="1:8" x14ac:dyDescent="0.25">
      <c r="E14" s="30"/>
    </row>
    <row r="15" spans="1:8" x14ac:dyDescent="0.25">
      <c r="E15" s="30"/>
    </row>
    <row r="16" spans="1:8" x14ac:dyDescent="0.25">
      <c r="E16" s="30"/>
    </row>
    <row r="17" spans="5:5" x14ac:dyDescent="0.25">
      <c r="E17" s="30"/>
    </row>
    <row r="18" spans="5:5" x14ac:dyDescent="0.25">
      <c r="E18" s="30"/>
    </row>
  </sheetData>
  <mergeCells count="3">
    <mergeCell ref="B3:G3"/>
    <mergeCell ref="B7:C7"/>
    <mergeCell ref="A2:H2"/>
  </mergeCells>
  <conditionalFormatting sqref="B4">
    <cfRule type="duplicateValues" dxfId="2" priority="3"/>
  </conditionalFormatting>
  <conditionalFormatting sqref="F4">
    <cfRule type="duplicateValues" dxfId="1" priority="2"/>
  </conditionalFormatting>
  <conditionalFormatting sqref="A4">
    <cfRule type="duplicateValues" dxfId="0" priority="1"/>
  </conditionalFormatting>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12" workbookViewId="0">
      <selection activeCell="K8" sqref="K8"/>
    </sheetView>
  </sheetViews>
  <sheetFormatPr baseColWidth="10" defaultRowHeight="15" x14ac:dyDescent="0.25"/>
  <sheetData>
    <row r="1" spans="1:9" ht="15.75" x14ac:dyDescent="0.25">
      <c r="A1" s="67" t="s">
        <v>191</v>
      </c>
      <c r="B1" s="67"/>
      <c r="C1" s="67"/>
      <c r="D1" s="67"/>
      <c r="E1" s="67"/>
      <c r="F1" s="67"/>
      <c r="G1" s="67"/>
      <c r="H1" s="67"/>
      <c r="I1" s="67"/>
    </row>
    <row r="2" spans="1:9" ht="15.75" x14ac:dyDescent="0.25">
      <c r="A2" s="17"/>
      <c r="B2" s="17"/>
      <c r="C2" s="17"/>
      <c r="D2" s="17"/>
      <c r="E2" s="17"/>
      <c r="F2" s="17"/>
      <c r="G2" s="17"/>
      <c r="H2" s="17"/>
      <c r="I2" s="13"/>
    </row>
    <row r="3" spans="1:9" x14ac:dyDescent="0.25">
      <c r="A3" s="66" t="s">
        <v>273</v>
      </c>
      <c r="B3" s="66"/>
      <c r="C3" s="66"/>
      <c r="D3" s="66"/>
      <c r="E3" s="66"/>
      <c r="F3" s="66"/>
      <c r="G3" s="66"/>
      <c r="H3" s="66"/>
      <c r="I3" s="66"/>
    </row>
    <row r="4" spans="1:9" x14ac:dyDescent="0.25">
      <c r="A4" s="66"/>
      <c r="B4" s="66"/>
      <c r="C4" s="66"/>
      <c r="D4" s="66"/>
      <c r="E4" s="66"/>
      <c r="F4" s="66"/>
      <c r="G4" s="66"/>
      <c r="H4" s="66"/>
      <c r="I4" s="66"/>
    </row>
    <row r="5" spans="1:9" x14ac:dyDescent="0.25">
      <c r="A5" s="66"/>
      <c r="B5" s="66"/>
      <c r="C5" s="66"/>
      <c r="D5" s="66"/>
      <c r="E5" s="66"/>
      <c r="F5" s="66"/>
      <c r="G5" s="66"/>
      <c r="H5" s="66"/>
      <c r="I5" s="66"/>
    </row>
    <row r="6" spans="1:9" x14ac:dyDescent="0.25">
      <c r="A6" s="66"/>
      <c r="B6" s="66"/>
      <c r="C6" s="66"/>
      <c r="D6" s="66"/>
      <c r="E6" s="66"/>
      <c r="F6" s="66"/>
      <c r="G6" s="66"/>
      <c r="H6" s="66"/>
      <c r="I6" s="66"/>
    </row>
    <row r="7" spans="1:9" x14ac:dyDescent="0.25">
      <c r="A7" s="66"/>
      <c r="B7" s="66"/>
      <c r="C7" s="66"/>
      <c r="D7" s="66"/>
      <c r="E7" s="66"/>
      <c r="F7" s="66"/>
      <c r="G7" s="66"/>
      <c r="H7" s="66"/>
      <c r="I7" s="66"/>
    </row>
    <row r="8" spans="1:9" x14ac:dyDescent="0.25">
      <c r="A8" s="66"/>
      <c r="B8" s="66"/>
      <c r="C8" s="66"/>
      <c r="D8" s="66"/>
      <c r="E8" s="66"/>
      <c r="F8" s="66"/>
      <c r="G8" s="66"/>
      <c r="H8" s="66"/>
      <c r="I8" s="66"/>
    </row>
    <row r="9" spans="1:9" x14ac:dyDescent="0.25">
      <c r="A9" s="66"/>
      <c r="B9" s="66"/>
      <c r="C9" s="66"/>
      <c r="D9" s="66"/>
      <c r="E9" s="66"/>
      <c r="F9" s="66"/>
      <c r="G9" s="66"/>
      <c r="H9" s="66"/>
      <c r="I9" s="66"/>
    </row>
    <row r="10" spans="1:9" x14ac:dyDescent="0.25">
      <c r="A10" s="66"/>
      <c r="B10" s="66"/>
      <c r="C10" s="66"/>
      <c r="D10" s="66"/>
      <c r="E10" s="66"/>
      <c r="F10" s="66"/>
      <c r="G10" s="66"/>
      <c r="H10" s="66"/>
      <c r="I10" s="66"/>
    </row>
    <row r="11" spans="1:9" x14ac:dyDescent="0.25">
      <c r="A11" s="66"/>
      <c r="B11" s="66"/>
      <c r="C11" s="66"/>
      <c r="D11" s="66"/>
      <c r="E11" s="66"/>
      <c r="F11" s="66"/>
      <c r="G11" s="66"/>
      <c r="H11" s="66"/>
      <c r="I11" s="66"/>
    </row>
    <row r="12" spans="1:9" x14ac:dyDescent="0.25">
      <c r="A12" s="66"/>
      <c r="B12" s="66"/>
      <c r="C12" s="66"/>
      <c r="D12" s="66"/>
      <c r="E12" s="66"/>
      <c r="F12" s="66"/>
      <c r="G12" s="66"/>
      <c r="H12" s="66"/>
      <c r="I12" s="66"/>
    </row>
    <row r="13" spans="1:9" x14ac:dyDescent="0.25">
      <c r="A13" s="66"/>
      <c r="B13" s="66"/>
      <c r="C13" s="66"/>
      <c r="D13" s="66"/>
      <c r="E13" s="66"/>
      <c r="F13" s="66"/>
      <c r="G13" s="66"/>
      <c r="H13" s="66"/>
      <c r="I13" s="66"/>
    </row>
    <row r="14" spans="1:9" x14ac:dyDescent="0.25">
      <c r="A14" s="66"/>
      <c r="B14" s="66"/>
      <c r="C14" s="66"/>
      <c r="D14" s="66"/>
      <c r="E14" s="66"/>
      <c r="F14" s="66"/>
      <c r="G14" s="66"/>
      <c r="H14" s="66"/>
      <c r="I14" s="66"/>
    </row>
    <row r="15" spans="1:9" x14ac:dyDescent="0.25">
      <c r="A15" s="66"/>
      <c r="B15" s="66"/>
      <c r="C15" s="66"/>
      <c r="D15" s="66"/>
      <c r="E15" s="66"/>
      <c r="F15" s="66"/>
      <c r="G15" s="66"/>
      <c r="H15" s="66"/>
      <c r="I15" s="66"/>
    </row>
    <row r="16" spans="1:9" x14ac:dyDescent="0.25">
      <c r="A16" s="66"/>
      <c r="B16" s="66"/>
      <c r="C16" s="66"/>
      <c r="D16" s="66"/>
      <c r="E16" s="66"/>
      <c r="F16" s="66"/>
      <c r="G16" s="66"/>
      <c r="H16" s="66"/>
      <c r="I16" s="66"/>
    </row>
    <row r="17" spans="1:9" x14ac:dyDescent="0.25">
      <c r="A17" s="66"/>
      <c r="B17" s="66"/>
      <c r="C17" s="66"/>
      <c r="D17" s="66"/>
      <c r="E17" s="66"/>
      <c r="F17" s="66"/>
      <c r="G17" s="66"/>
      <c r="H17" s="66"/>
      <c r="I17" s="66"/>
    </row>
    <row r="18" spans="1:9" x14ac:dyDescent="0.25">
      <c r="A18" s="66"/>
      <c r="B18" s="66"/>
      <c r="C18" s="66"/>
      <c r="D18" s="66"/>
      <c r="E18" s="66"/>
      <c r="F18" s="66"/>
      <c r="G18" s="66"/>
      <c r="H18" s="66"/>
      <c r="I18" s="66"/>
    </row>
    <row r="19" spans="1:9" x14ac:dyDescent="0.25">
      <c r="A19" s="66"/>
      <c r="B19" s="66"/>
      <c r="C19" s="66"/>
      <c r="D19" s="66"/>
      <c r="E19" s="66"/>
      <c r="F19" s="66"/>
      <c r="G19" s="66"/>
      <c r="H19" s="66"/>
      <c r="I19" s="66"/>
    </row>
    <row r="20" spans="1:9" x14ac:dyDescent="0.25">
      <c r="A20" s="66"/>
      <c r="B20" s="66"/>
      <c r="C20" s="66"/>
      <c r="D20" s="66"/>
      <c r="E20" s="66"/>
      <c r="F20" s="66"/>
      <c r="G20" s="66"/>
      <c r="H20" s="66"/>
      <c r="I20" s="66"/>
    </row>
    <row r="21" spans="1:9" x14ac:dyDescent="0.25">
      <c r="A21" s="66"/>
      <c r="B21" s="66"/>
      <c r="C21" s="66"/>
      <c r="D21" s="66"/>
      <c r="E21" s="66"/>
      <c r="F21" s="66"/>
      <c r="G21" s="66"/>
      <c r="H21" s="66"/>
      <c r="I21" s="66"/>
    </row>
    <row r="22" spans="1:9" x14ac:dyDescent="0.25">
      <c r="A22" s="66"/>
      <c r="B22" s="66"/>
      <c r="C22" s="66"/>
      <c r="D22" s="66"/>
      <c r="E22" s="66"/>
      <c r="F22" s="66"/>
      <c r="G22" s="66"/>
      <c r="H22" s="66"/>
      <c r="I22" s="66"/>
    </row>
  </sheetData>
  <mergeCells count="2">
    <mergeCell ref="A3:I22"/>
    <mergeCell ref="A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20E10D61E08A489BA62E90612E0235" ma:contentTypeVersion="14" ma:contentTypeDescription="Crear nuevo documento." ma:contentTypeScope="" ma:versionID="985799fb15f183c0d184a29ca7c3f6b0">
  <xsd:schema xmlns:xsd="http://www.w3.org/2001/XMLSchema" xmlns:xs="http://www.w3.org/2001/XMLSchema" xmlns:p="http://schemas.microsoft.com/office/2006/metadata/properties" xmlns:ns3="a51a329c-1ec9-4799-8fc6-6d9faf1092c8" xmlns:ns4="cee43155-9519-44de-94ec-0224f057f1fb" targetNamespace="http://schemas.microsoft.com/office/2006/metadata/properties" ma:root="true" ma:fieldsID="6cc54ee0577fbfde7c15a948d3edc774" ns3:_="" ns4:_="">
    <xsd:import namespace="a51a329c-1ec9-4799-8fc6-6d9faf1092c8"/>
    <xsd:import namespace="cee43155-9519-44de-94ec-0224f057f1f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a329c-1ec9-4799-8fc6-6d9faf109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e43155-9519-44de-94ec-0224f057f1f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D370CD-B85D-4B58-A0A5-F332A5114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a329c-1ec9-4799-8fc6-6d9faf1092c8"/>
    <ds:schemaRef ds:uri="cee43155-9519-44de-94ec-0224f057f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98F20A-9CDE-4398-9E6E-84CDF75D755F}">
  <ds:schemaRefs>
    <ds:schemaRef ds:uri="http://schemas.microsoft.com/office/2006/documentManagement/types"/>
    <ds:schemaRef ds:uri="http://purl.org/dc/terms/"/>
    <ds:schemaRef ds:uri="a51a329c-1ec9-4799-8fc6-6d9faf1092c8"/>
    <ds:schemaRef ds:uri="http://purl.org/dc/elements/1.1/"/>
    <ds:schemaRef ds:uri="http://schemas.microsoft.com/office/infopath/2007/PartnerControls"/>
    <ds:schemaRef ds:uri="http://schemas.microsoft.com/office/2006/metadata/properties"/>
    <ds:schemaRef ds:uri="cee43155-9519-44de-94ec-0224f057f1fb"/>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E5EC188-891B-494B-AD1E-FB87F6AD87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datos</vt:lpstr>
      <vt:lpstr>Tabla consolidad de resultados</vt:lpstr>
      <vt:lpstr>Tabla de Homologación y Notas</vt:lpstr>
      <vt:lpstr>Reclamos Derivados</vt:lpstr>
      <vt:lpstr>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Tatiana Rojas Aguilera</cp:lastModifiedBy>
  <cp:lastPrinted>2022-01-05T16:25:04Z</cp:lastPrinted>
  <dcterms:created xsi:type="dcterms:W3CDTF">2020-07-10T15:23:30Z</dcterms:created>
  <dcterms:modified xsi:type="dcterms:W3CDTF">2022-05-09T13:38:37Z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0x0101002520E10D61E08A489BA62E90612E0235</vt:lpwstr>
  </property>
</Properties>
</file>