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ritzm\Desktop\PMG MEI SAIP INFORME ANALISIS DE RECLAMOS\PMG INFORME AÑO 2022                    RECLAMOS\"/>
    </mc:Choice>
  </mc:AlternateContent>
  <xr:revisionPtr revIDLastSave="0" documentId="13_ncr:1_{F2008D98-29D3-4745-80F1-728034042E76}" xr6:coauthVersionLast="47" xr6:coauthVersionMax="47" xr10:uidLastSave="{00000000-0000-0000-0000-000000000000}"/>
  <bookViews>
    <workbookView xWindow="-120" yWindow="-120" windowWidth="20730" windowHeight="11160" tabRatio="893" xr2:uid="{00000000-000D-0000-FFFF-FFFF00000000}"/>
  </bookViews>
  <sheets>
    <sheet name="Reporte" sheetId="4" r:id="rId1"/>
    <sheet name="Reclamos" sheetId="1" r:id="rId2"/>
    <sheet name="Tabla de Homologación y Notas" sheetId="3" r:id="rId3"/>
  </sheets>
  <definedNames>
    <definedName name="_xlnm.Print_Area" localSheetId="1">Reclamos!$B$4:$H$27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8" i="3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D24" i="4"/>
  <c r="E6" i="4"/>
  <c r="E7" i="4"/>
  <c r="E18" i="4"/>
  <c r="E17" i="4"/>
  <c r="E16" i="4"/>
  <c r="E15" i="4"/>
  <c r="E14" i="4"/>
  <c r="E13" i="4"/>
  <c r="E12" i="4"/>
  <c r="E11" i="4"/>
  <c r="E10" i="4"/>
  <c r="E9" i="4"/>
  <c r="E8" i="4"/>
  <c r="E5" i="4"/>
</calcChain>
</file>

<file path=xl/sharedStrings.xml><?xml version="1.0" encoding="utf-8"?>
<sst xmlns="http://schemas.openxmlformats.org/spreadsheetml/2006/main" count="188" uniqueCount="99">
  <si>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</si>
  <si>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</si>
  <si>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</si>
  <si>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</si>
  <si>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</si>
  <si>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</si>
  <si>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</si>
  <si>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</si>
  <si>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</si>
  <si>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</si>
  <si>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</si>
  <si>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</si>
  <si>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</si>
  <si>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</si>
  <si>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</si>
  <si>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</si>
  <si>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</si>
  <si>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</si>
  <si>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</si>
  <si>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</si>
  <si>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</si>
  <si>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</si>
  <si>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</si>
  <si>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</si>
  <si>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</si>
  <si>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</si>
  <si>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</si>
  <si>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</si>
  <si>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</si>
  <si>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</si>
  <si>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</si>
  <si>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</si>
  <si>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</si>
  <si>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</si>
  <si>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</si>
  <si>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</si>
  <si>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</si>
  <si>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</si>
  <si>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</si>
  <si>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</si>
  <si>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</si>
  <si>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</si>
  <si>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</si>
  <si>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</si>
  <si>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</si>
  <si>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</si>
  <si>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</si>
  <si>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CAS-6721655-B9J1H6</t>
  </si>
  <si>
    <t>CAS-6746526-D0Q0H8</t>
  </si>
  <si>
    <t>CAS-6749532-H2D9Q9</t>
  </si>
  <si>
    <t>CAS-6749683-X2G5L1</t>
  </si>
  <si>
    <t>CAS-6763942-M5F1N2</t>
  </si>
  <si>
    <t>CAS-6768036-B6V4J5</t>
  </si>
  <si>
    <t>CAS-6771246-S7Z3Q5</t>
  </si>
  <si>
    <t>CAS-6793335-S3R9W8</t>
  </si>
  <si>
    <t>CAS-6810938-J1P6W6</t>
  </si>
  <si>
    <t>CAS-6810942-G9G5M6</t>
  </si>
  <si>
    <t>CAS-6816766-W4Q6P5</t>
  </si>
  <si>
    <t>Resuelto</t>
  </si>
  <si>
    <t>en analisis</t>
  </si>
  <si>
    <t>atenciones</t>
  </si>
  <si>
    <t>Se informa que SERVIU Region de Los Rios, registra los Reclamos por sistema  del Ministerio de Vivienda y Urbanismo</t>
  </si>
  <si>
    <t>CAS-6791623-F6S9B6</t>
  </si>
  <si>
    <t>CAS-6813116-W4W1L0</t>
  </si>
  <si>
    <t>CAS-6822113-N3M6V5</t>
  </si>
  <si>
    <t>CAS-6822129-P6D3V9</t>
  </si>
  <si>
    <t>CAS-6841661-X3C1R3</t>
  </si>
  <si>
    <t>CAS-6841833-J0W8H3</t>
  </si>
  <si>
    <t>CAS-6850028-X5B5K9</t>
  </si>
  <si>
    <t>CAS-6855158-D9B6L2</t>
  </si>
  <si>
    <t>CAS-6858489-G2J2X5</t>
  </si>
  <si>
    <t>CAS-6862266-L9B7M3</t>
  </si>
  <si>
    <t>CAS-6879317-Q1Z4Q7</t>
  </si>
  <si>
    <t>CAS-6886979-B1R4S3</t>
  </si>
  <si>
    <t>CAS-6901820-F1K9G6</t>
  </si>
  <si>
    <t>productos</t>
  </si>
  <si>
    <t>Numero</t>
  </si>
  <si>
    <t>Calculo del Indicador:</t>
  </si>
  <si>
    <t>Total de reclamos recibidos al año t</t>
  </si>
  <si>
    <t xml:space="preserve">Porcentaje de reclamos respondidos respecto de los reclamos recibidos en año t </t>
  </si>
  <si>
    <t>2.2.04. Subsidio de Arriendo de Vivienda (D.S. 52)</t>
  </si>
  <si>
    <t>2.6. Otras consultas y opiniones en materia habitacional</t>
  </si>
  <si>
    <t>5.1.3.2. Trato del funcionario/a (Atención Presencial)</t>
  </si>
  <si>
    <t>6.3.2. Incumplimiento de contrato (Empresas constructoras)</t>
  </si>
  <si>
    <t>2.2.3.5. Consulta general PPPF</t>
  </si>
  <si>
    <t>5.2.2.1. Fluidez del servicio (Atención virtual)</t>
  </si>
  <si>
    <t>2.2.3.2. PPPF II</t>
  </si>
  <si>
    <t>6.3.5. Otras consultas y opiniones sobre empresas constructoras</t>
  </si>
  <si>
    <t>2.2.1.1. Postulación Individual (D.S. 49)</t>
  </si>
  <si>
    <t>2.2.2.4. Consulta general Sistema Integrado de Subsidio Habitacional D.S. 01</t>
  </si>
  <si>
    <r>
      <t>17. Otras consultas y opiniones</t>
    </r>
    <r>
      <rPr>
        <sz val="10"/>
        <color rgb="FFFF0000"/>
        <rFont val="Calibri"/>
        <family val="2"/>
        <scheme val="minor"/>
      </rPr>
      <t xml:space="preserve"> reclama por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FF0000"/>
        <rFont val="Calibri"/>
        <family val="2"/>
        <scheme val="minor"/>
      </rPr>
      <t>atencion recibida en oficinas de La Union</t>
    </r>
  </si>
  <si>
    <r>
      <t xml:space="preserve">17. Otras consultas y opiniones </t>
    </r>
    <r>
      <rPr>
        <sz val="10"/>
        <color rgb="FFFF0000"/>
        <rFont val="Calibri"/>
        <family val="2"/>
        <scheme val="minor"/>
      </rPr>
      <t>reclama porque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FF0000"/>
        <rFont val="Calibri"/>
        <family val="2"/>
        <scheme val="minor"/>
      </rPr>
      <t>padre postulo con hijos</t>
    </r>
  </si>
  <si>
    <r>
      <t xml:space="preserve">17. Otras consultas y opiniones </t>
    </r>
    <r>
      <rPr>
        <sz val="10"/>
        <color rgb="FFFF0000"/>
        <rFont val="Calibri"/>
        <family val="2"/>
        <scheme val="minor"/>
      </rPr>
      <t>reclama por no responde celulares</t>
    </r>
  </si>
  <si>
    <r>
      <t xml:space="preserve">17. Otras consultas y opiniones </t>
    </r>
    <r>
      <rPr>
        <sz val="10"/>
        <color rgb="FFFF0000"/>
        <rFont val="Calibri"/>
        <family val="2"/>
        <scheme val="minor"/>
      </rPr>
      <t>reclam</t>
    </r>
    <r>
      <rPr>
        <sz val="10"/>
        <color theme="1"/>
        <rFont val="Calibri"/>
        <family val="2"/>
        <scheme val="minor"/>
      </rPr>
      <t xml:space="preserve">a </t>
    </r>
    <r>
      <rPr>
        <sz val="10"/>
        <color rgb="FFFF0000"/>
        <rFont val="Calibri"/>
        <family val="2"/>
        <scheme val="minor"/>
      </rPr>
      <t>por demolicion estan con invacion de roedores</t>
    </r>
  </si>
  <si>
    <r>
      <t>17. Otras consultas y opiniones</t>
    </r>
    <r>
      <rPr>
        <sz val="10"/>
        <color rgb="FFFF0000"/>
        <rFont val="Calibri"/>
        <family val="2"/>
        <scheme val="minor"/>
      </rPr>
      <t xml:space="preserve"> reclama por postulacion fallida</t>
    </r>
  </si>
  <si>
    <r>
      <t xml:space="preserve">17. Otras consultas y opiniones </t>
    </r>
    <r>
      <rPr>
        <sz val="10"/>
        <color rgb="FFFF0000"/>
        <rFont val="Calibri"/>
        <family val="2"/>
        <scheme val="minor"/>
      </rPr>
      <t>reclama contra empresa que no pe paga facturas</t>
    </r>
  </si>
  <si>
    <r>
      <t>17. Otras consultas y opiniones</t>
    </r>
    <r>
      <rPr>
        <sz val="10"/>
        <color rgb="FFFF0000"/>
        <rFont val="Calibri"/>
        <family val="2"/>
        <scheme val="minor"/>
      </rPr>
      <t xml:space="preserve"> reclama funcionaria npor no pago de asignacion de caja</t>
    </r>
  </si>
  <si>
    <t>17. Otras consultas y opiniones</t>
  </si>
  <si>
    <t>4.06. Desbloqueo de libreta de ahorro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</si>
</sst>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mbria"/>
      <family val="2"/>
      <scheme val="maj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0" fillId="0" borderId="31" xfId="0" applyFont="1" applyBorder="1" applyAlignment="1">
      <alignment horizontal="left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5" fillId="0" borderId="1" xfId="0" applyNumberFormat="1" applyFont="1" applyBorder="1"/>
    <xf numFmtId="0" fontId="0" fillId="0" borderId="1" xfId="0" applyFont="1" applyBorder="1" applyAlignment="1">
      <alignment horizontal="center" wrapText="1"/>
    </xf>
    <xf numFmtId="49" fontId="5" fillId="6" borderId="1" xfId="0" applyNumberFormat="1" applyFont="1" applyFill="1" applyBorder="1"/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6" borderId="1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9" fontId="0" fillId="0" borderId="0" xfId="0" applyNumberFormat="1" applyFont="1"/>
    <xf numFmtId="0" fontId="5" fillId="0" borderId="1" xfId="0" applyFont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D7B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</xdr:rowOff>
    </xdr:from>
    <xdr:to>
      <xdr:col>5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rgbClr val="4D7BB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1</xdr:col>
      <xdr:colOff>0</xdr:colOff>
      <xdr:row>1</xdr:row>
      <xdr:rowOff>456828</xdr:rowOff>
    </xdr:from>
    <xdr:to>
      <xdr:col>2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2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2</xdr:col>
      <xdr:colOff>124810</xdr:colOff>
      <xdr:row>1</xdr:row>
      <xdr:rowOff>721658</xdr:rowOff>
    </xdr:from>
    <xdr:to>
      <xdr:col>4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SERVIU REGION DE LOS RIOS		NOMBRE SERVICIO                SERVIU REGION DE LOS RIOS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04/08/2022    14:30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ROBERTO FRITZ MOLINA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SISTEMA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2</xdr:col>
      <xdr:colOff>111672</xdr:colOff>
      <xdr:row>1</xdr:row>
      <xdr:rowOff>1028700</xdr:rowOff>
    </xdr:from>
    <xdr:to>
      <xdr:col>4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124810</xdr:colOff>
      <xdr:row>1</xdr:row>
      <xdr:rowOff>1323975</xdr:rowOff>
    </xdr:from>
    <xdr:to>
      <xdr:col>4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219635</xdr:colOff>
      <xdr:row>1</xdr:row>
      <xdr:rowOff>2000250</xdr:rowOff>
    </xdr:from>
    <xdr:to>
      <xdr:col>4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1</xdr:row>
      <xdr:rowOff>1557616</xdr:rowOff>
    </xdr:from>
    <xdr:to>
      <xdr:col>2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2</xdr:col>
      <xdr:colOff>124810</xdr:colOff>
      <xdr:row>1</xdr:row>
      <xdr:rowOff>722586</xdr:rowOff>
    </xdr:from>
    <xdr:to>
      <xdr:col>4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124810</xdr:colOff>
      <xdr:row>1</xdr:row>
      <xdr:rowOff>1676401</xdr:rowOff>
    </xdr:from>
    <xdr:to>
      <xdr:col>4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46</xdr:row>
      <xdr:rowOff>47625</xdr:rowOff>
    </xdr:from>
    <xdr:to>
      <xdr:col>3</xdr:col>
      <xdr:colOff>1104901</xdr:colOff>
      <xdr:row>48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4"/>
  <sheetViews>
    <sheetView tabSelected="1" zoomScaleNormal="100" workbookViewId="0">
      <selection activeCell="H2" sqref="H2"/>
    </sheetView>
  </sheetViews>
  <sheetFormatPr baseColWidth="10" defaultColWidth="11.42578125" defaultRowHeight="15" x14ac:dyDescent="0.25"/>
  <cols>
    <col min="1" max="1" width="11.42578125" style="1"/>
    <col min="2" max="2" width="15.7109375" style="1" customWidth="1"/>
    <col min="3" max="4" width="40.7109375" style="1" customWidth="1"/>
    <col min="5" max="5" width="36.85546875" style="1" customWidth="1"/>
    <col min="6" max="16384" width="11.42578125" style="1"/>
  </cols>
  <sheetData>
    <row r="2" spans="2:5" ht="203.25" customHeight="1" x14ac:dyDescent="0.25">
      <c r="B2" s="2"/>
      <c r="C2" s="2"/>
      <c r="D2" s="2"/>
      <c r="E2" s="2"/>
    </row>
    <row r="3" spans="2:5" ht="15.75" thickBot="1" x14ac:dyDescent="0.3"/>
    <row r="4" spans="2:5" s="22" customFormat="1" ht="15.75" thickBot="1" x14ac:dyDescent="0.3">
      <c r="B4" s="23" t="s">
        <v>1</v>
      </c>
      <c r="C4" s="24" t="s">
        <v>39</v>
      </c>
      <c r="D4" s="24" t="s">
        <v>40</v>
      </c>
      <c r="E4" s="25" t="s">
        <v>22</v>
      </c>
    </row>
    <row r="5" spans="2:5" ht="14.25" customHeight="1" x14ac:dyDescent="0.25">
      <c r="B5" s="26" t="s">
        <v>41</v>
      </c>
      <c r="C5" s="81">
        <v>0</v>
      </c>
      <c r="D5" s="81">
        <v>0</v>
      </c>
      <c r="E5" s="28" t="e">
        <f>D5/C5</f>
        <v>#DIV/0!</v>
      </c>
    </row>
    <row r="6" spans="2:5" x14ac:dyDescent="0.25">
      <c r="B6" s="29" t="s">
        <v>2</v>
      </c>
      <c r="C6" s="82">
        <v>1</v>
      </c>
      <c r="D6" s="82">
        <v>1</v>
      </c>
      <c r="E6" s="31">
        <f>D6/C6</f>
        <v>1</v>
      </c>
    </row>
    <row r="7" spans="2:5" x14ac:dyDescent="0.25">
      <c r="B7" s="29" t="s">
        <v>3</v>
      </c>
      <c r="C7" s="82">
        <v>2</v>
      </c>
      <c r="D7" s="82">
        <v>2</v>
      </c>
      <c r="E7" s="31">
        <f>D7/C7</f>
        <v>1</v>
      </c>
    </row>
    <row r="8" spans="2:5" ht="15.75" thickBot="1" x14ac:dyDescent="0.3">
      <c r="B8" s="32" t="s">
        <v>4</v>
      </c>
      <c r="C8" s="82">
        <v>7</v>
      </c>
      <c r="D8" s="82">
        <v>7</v>
      </c>
      <c r="E8" s="34">
        <f t="shared" ref="E8:E18" si="0">D8/C8</f>
        <v>1</v>
      </c>
    </row>
    <row r="9" spans="2:5" ht="14.25" customHeight="1" x14ac:dyDescent="0.25">
      <c r="B9" s="54" t="s">
        <v>5</v>
      </c>
      <c r="C9" s="82">
        <v>13</v>
      </c>
      <c r="D9" s="82">
        <v>10</v>
      </c>
      <c r="E9" s="55">
        <f t="shared" si="0"/>
        <v>0.76923076923076927</v>
      </c>
    </row>
    <row r="10" spans="2:5" x14ac:dyDescent="0.25">
      <c r="B10" s="35" t="s">
        <v>6</v>
      </c>
      <c r="C10" s="82">
        <v>17</v>
      </c>
      <c r="D10" s="82">
        <v>15</v>
      </c>
      <c r="E10" s="36">
        <f t="shared" si="0"/>
        <v>0.88235294117647056</v>
      </c>
    </row>
    <row r="11" spans="2:5" x14ac:dyDescent="0.25">
      <c r="B11" s="35" t="s">
        <v>7</v>
      </c>
      <c r="C11" s="82">
        <v>21</v>
      </c>
      <c r="D11" s="82">
        <v>19</v>
      </c>
      <c r="E11" s="36">
        <f t="shared" si="0"/>
        <v>0.90476190476190477</v>
      </c>
    </row>
    <row r="12" spans="2:5" x14ac:dyDescent="0.25">
      <c r="B12" s="35" t="s">
        <v>8</v>
      </c>
      <c r="C12" s="82">
        <v>24</v>
      </c>
      <c r="D12" s="82">
        <v>22</v>
      </c>
      <c r="E12" s="36">
        <f t="shared" si="0"/>
        <v>0.91666666666666663</v>
      </c>
    </row>
    <row r="13" spans="2:5" ht="15.75" thickBot="1" x14ac:dyDescent="0.3">
      <c r="B13" s="37" t="s">
        <v>9</v>
      </c>
      <c r="C13" s="38"/>
      <c r="D13" s="38"/>
      <c r="E13" s="39" t="e">
        <f t="shared" si="0"/>
        <v>#DIV/0!</v>
      </c>
    </row>
    <row r="14" spans="2:5" ht="14.25" customHeight="1" x14ac:dyDescent="0.25">
      <c r="B14" s="26" t="s">
        <v>13</v>
      </c>
      <c r="C14" s="27"/>
      <c r="D14" s="27"/>
      <c r="E14" s="28" t="e">
        <f t="shared" si="0"/>
        <v>#DIV/0!</v>
      </c>
    </row>
    <row r="15" spans="2:5" ht="15.75" thickBot="1" x14ac:dyDescent="0.3">
      <c r="B15" s="32" t="s">
        <v>14</v>
      </c>
      <c r="C15" s="33"/>
      <c r="D15" s="33"/>
      <c r="E15" s="34" t="e">
        <f t="shared" si="0"/>
        <v>#DIV/0!</v>
      </c>
    </row>
    <row r="16" spans="2:5" x14ac:dyDescent="0.25">
      <c r="B16" s="40" t="s">
        <v>15</v>
      </c>
      <c r="C16" s="41"/>
      <c r="D16" s="41"/>
      <c r="E16" s="42" t="e">
        <f t="shared" si="0"/>
        <v>#DIV/0!</v>
      </c>
    </row>
    <row r="17" spans="2:5" x14ac:dyDescent="0.25">
      <c r="B17" s="29" t="s">
        <v>16</v>
      </c>
      <c r="C17" s="30"/>
      <c r="D17" s="30"/>
      <c r="E17" s="31" t="e">
        <f t="shared" si="0"/>
        <v>#DIV/0!</v>
      </c>
    </row>
    <row r="18" spans="2:5" ht="15.75" thickBot="1" x14ac:dyDescent="0.3">
      <c r="B18" s="43" t="s">
        <v>23</v>
      </c>
      <c r="C18" s="47"/>
      <c r="D18" s="47"/>
      <c r="E18" s="48" t="e">
        <f t="shared" si="0"/>
        <v>#DIV/0!</v>
      </c>
    </row>
    <row r="21" spans="2:5" x14ac:dyDescent="0.25">
      <c r="B21" s="1" t="s">
        <v>77</v>
      </c>
    </row>
    <row r="22" spans="2:5" x14ac:dyDescent="0.25">
      <c r="B22" s="1" t="s">
        <v>40</v>
      </c>
      <c r="D22" s="1">
        <v>22</v>
      </c>
    </row>
    <row r="23" spans="2:5" x14ac:dyDescent="0.25">
      <c r="B23" s="1" t="s">
        <v>78</v>
      </c>
      <c r="D23" s="1">
        <v>24</v>
      </c>
    </row>
    <row r="24" spans="2:5" x14ac:dyDescent="0.25">
      <c r="B24" s="1" t="s">
        <v>79</v>
      </c>
      <c r="D24" s="94">
        <f>+D22/D23</f>
        <v>0.91666666666666663</v>
      </c>
    </row>
  </sheetData>
  <conditionalFormatting sqref="C5">
    <cfRule type="duplicateValues" dxfId="3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28"/>
  <sheetViews>
    <sheetView zoomScaleNormal="100" workbookViewId="0">
      <selection activeCell="B7" sqref="B7"/>
    </sheetView>
  </sheetViews>
  <sheetFormatPr baseColWidth="10" defaultColWidth="11.42578125" defaultRowHeight="15" x14ac:dyDescent="0.25"/>
  <cols>
    <col min="1" max="2" width="11.42578125" style="20"/>
    <col min="3" max="3" width="25.7109375" style="44" customWidth="1"/>
    <col min="4" max="4" width="25.28515625" style="45" customWidth="1"/>
    <col min="5" max="5" width="17.140625" style="45" customWidth="1"/>
    <col min="6" max="6" width="18.140625" style="45" bestFit="1" customWidth="1"/>
    <col min="7" max="7" width="26.5703125" style="45" customWidth="1"/>
    <col min="8" max="8" width="12.28515625" style="46" customWidth="1"/>
    <col min="9" max="9" width="28.7109375" style="20" customWidth="1"/>
    <col min="10" max="16384" width="11.42578125" style="20"/>
  </cols>
  <sheetData>
    <row r="1" spans="2:9" ht="15.75" thickBot="1" x14ac:dyDescent="0.3">
      <c r="C1" s="18"/>
      <c r="D1" s="18"/>
      <c r="E1" s="19"/>
      <c r="F1" s="19"/>
      <c r="G1" s="19"/>
      <c r="H1" s="19"/>
    </row>
    <row r="2" spans="2:9" ht="15.75" thickBot="1" x14ac:dyDescent="0.3">
      <c r="C2" s="74" t="s">
        <v>42</v>
      </c>
      <c r="D2" s="75"/>
      <c r="E2" s="75"/>
      <c r="F2" s="75"/>
      <c r="G2" s="75"/>
      <c r="H2" s="76"/>
    </row>
    <row r="3" spans="2:9" ht="15.75" thickBot="1" x14ac:dyDescent="0.3">
      <c r="C3" s="20"/>
      <c r="D3" s="20"/>
      <c r="E3" s="21"/>
      <c r="F3" s="21"/>
      <c r="G3" s="21"/>
      <c r="H3" s="21"/>
    </row>
    <row r="4" spans="2:9" ht="45.75" thickBot="1" x14ac:dyDescent="0.3">
      <c r="B4" s="11" t="s">
        <v>76</v>
      </c>
      <c r="C4" s="10" t="s">
        <v>24</v>
      </c>
      <c r="D4" s="11" t="s">
        <v>18</v>
      </c>
      <c r="E4" s="11" t="s">
        <v>25</v>
      </c>
      <c r="F4" s="11" t="s">
        <v>19</v>
      </c>
      <c r="G4" s="11" t="s">
        <v>26</v>
      </c>
      <c r="H4" s="12" t="s">
        <v>27</v>
      </c>
      <c r="I4" s="73" t="s">
        <v>37</v>
      </c>
    </row>
    <row r="5" spans="2:9" ht="15" customHeight="1" x14ac:dyDescent="0.25">
      <c r="B5" s="84">
        <v>1</v>
      </c>
      <c r="C5" s="83" t="s">
        <v>47</v>
      </c>
      <c r="D5" s="87" t="s">
        <v>75</v>
      </c>
      <c r="E5" s="88">
        <v>44585.867777777799</v>
      </c>
      <c r="F5" s="89">
        <v>44603.334548611099</v>
      </c>
      <c r="G5" s="91">
        <v>212</v>
      </c>
      <c r="H5" s="72" t="s">
        <v>58</v>
      </c>
      <c r="I5" s="77" t="s">
        <v>61</v>
      </c>
    </row>
    <row r="6" spans="2:9" x14ac:dyDescent="0.25">
      <c r="B6" s="84">
        <f>+B5+1</f>
        <v>2</v>
      </c>
      <c r="C6" s="83" t="s">
        <v>48</v>
      </c>
      <c r="D6" s="87" t="s">
        <v>10</v>
      </c>
      <c r="E6" s="88">
        <v>44618.3287962963</v>
      </c>
      <c r="F6" s="89">
        <v>44624.345173611102</v>
      </c>
      <c r="G6" s="92">
        <v>399</v>
      </c>
      <c r="H6" s="72" t="s">
        <v>58</v>
      </c>
      <c r="I6" s="77"/>
    </row>
    <row r="7" spans="2:9" x14ac:dyDescent="0.25">
      <c r="B7" s="84">
        <f t="shared" ref="B7:B28" si="0">+B6+1</f>
        <v>3</v>
      </c>
      <c r="C7" s="83" t="s">
        <v>49</v>
      </c>
      <c r="D7" s="87" t="s">
        <v>10</v>
      </c>
      <c r="E7" s="88">
        <v>44622.361712963</v>
      </c>
      <c r="F7" s="89">
        <v>44656.741770833301</v>
      </c>
      <c r="G7" s="92">
        <v>485</v>
      </c>
      <c r="H7" s="72" t="s">
        <v>58</v>
      </c>
      <c r="I7" s="77"/>
    </row>
    <row r="8" spans="2:9" x14ac:dyDescent="0.25">
      <c r="B8" s="84">
        <f t="shared" si="0"/>
        <v>4</v>
      </c>
      <c r="C8" s="83" t="s">
        <v>50</v>
      </c>
      <c r="D8" s="87" t="s">
        <v>75</v>
      </c>
      <c r="E8" s="88">
        <v>44622.386851851901</v>
      </c>
      <c r="F8" s="89">
        <v>44649.639270833301</v>
      </c>
      <c r="G8" s="92">
        <v>608</v>
      </c>
      <c r="H8" s="72" t="s">
        <v>58</v>
      </c>
      <c r="I8" s="77"/>
    </row>
    <row r="9" spans="2:9" x14ac:dyDescent="0.25">
      <c r="B9" s="84">
        <f t="shared" si="0"/>
        <v>5</v>
      </c>
      <c r="C9" s="83" t="s">
        <v>51</v>
      </c>
      <c r="D9" s="87" t="s">
        <v>60</v>
      </c>
      <c r="E9" s="88">
        <v>44635.547094907401</v>
      </c>
      <c r="F9" s="89">
        <v>44649.377627314803</v>
      </c>
      <c r="G9" s="92">
        <v>571</v>
      </c>
      <c r="H9" s="72" t="s">
        <v>58</v>
      </c>
      <c r="I9" s="77"/>
    </row>
    <row r="10" spans="2:9" x14ac:dyDescent="0.25">
      <c r="B10" s="84">
        <f t="shared" si="0"/>
        <v>6</v>
      </c>
      <c r="C10" s="83" t="s">
        <v>52</v>
      </c>
      <c r="D10" s="87" t="s">
        <v>75</v>
      </c>
      <c r="E10" s="88">
        <v>44639.389282407399</v>
      </c>
      <c r="F10" s="89">
        <v>44649.635787036997</v>
      </c>
      <c r="G10" s="92">
        <v>591</v>
      </c>
      <c r="H10" s="72" t="s">
        <v>58</v>
      </c>
      <c r="I10" s="77"/>
    </row>
    <row r="11" spans="2:9" x14ac:dyDescent="0.25">
      <c r="B11" s="84">
        <f t="shared" si="0"/>
        <v>7</v>
      </c>
      <c r="C11" s="83" t="s">
        <v>53</v>
      </c>
      <c r="D11" s="87" t="s">
        <v>10</v>
      </c>
      <c r="E11" s="88">
        <v>44641.291666666701</v>
      </c>
      <c r="F11" s="89">
        <v>44649.464201388902</v>
      </c>
      <c r="G11" s="92">
        <v>613</v>
      </c>
      <c r="H11" s="72" t="s">
        <v>58</v>
      </c>
      <c r="I11" s="77"/>
    </row>
    <row r="12" spans="2:9" x14ac:dyDescent="0.25">
      <c r="B12" s="84">
        <f t="shared" si="0"/>
        <v>8</v>
      </c>
      <c r="C12" s="83" t="s">
        <v>54</v>
      </c>
      <c r="D12" s="87" t="s">
        <v>75</v>
      </c>
      <c r="E12" s="88">
        <v>44659.333333333299</v>
      </c>
      <c r="F12" s="89">
        <v>44693.455347222203</v>
      </c>
      <c r="G12" s="92">
        <v>923</v>
      </c>
      <c r="H12" s="72" t="s">
        <v>58</v>
      </c>
      <c r="I12" s="77"/>
    </row>
    <row r="13" spans="2:9" x14ac:dyDescent="0.25">
      <c r="B13" s="84">
        <f t="shared" si="0"/>
        <v>9</v>
      </c>
      <c r="C13" s="83" t="s">
        <v>62</v>
      </c>
      <c r="D13" s="87" t="s">
        <v>75</v>
      </c>
      <c r="E13" s="88">
        <v>44659.759907407402</v>
      </c>
      <c r="F13" s="89">
        <v>44704.6628472222</v>
      </c>
      <c r="G13" s="92">
        <v>1024</v>
      </c>
      <c r="H13" s="72" t="s">
        <v>58</v>
      </c>
      <c r="I13" s="77"/>
    </row>
    <row r="14" spans="2:9" x14ac:dyDescent="0.25">
      <c r="B14" s="84">
        <f t="shared" si="0"/>
        <v>10</v>
      </c>
      <c r="C14" s="83" t="s">
        <v>55</v>
      </c>
      <c r="D14" s="87" t="s">
        <v>75</v>
      </c>
      <c r="E14" s="88">
        <v>44677.617615740703</v>
      </c>
      <c r="F14" s="89">
        <v>44680.6618171296</v>
      </c>
      <c r="G14" s="92">
        <v>857</v>
      </c>
      <c r="H14" s="72" t="s">
        <v>58</v>
      </c>
      <c r="I14" s="77"/>
    </row>
    <row r="15" spans="2:9" x14ac:dyDescent="0.25">
      <c r="B15" s="84">
        <f t="shared" si="0"/>
        <v>11</v>
      </c>
      <c r="C15" s="83" t="s">
        <v>56</v>
      </c>
      <c r="D15" s="87" t="s">
        <v>75</v>
      </c>
      <c r="E15" s="88">
        <v>44677.618206018502</v>
      </c>
      <c r="F15" s="89">
        <v>44680.661122685196</v>
      </c>
      <c r="G15" s="92">
        <v>857</v>
      </c>
      <c r="H15" s="72" t="s">
        <v>58</v>
      </c>
      <c r="I15" s="77"/>
    </row>
    <row r="16" spans="2:9" x14ac:dyDescent="0.25">
      <c r="B16" s="84">
        <f t="shared" si="0"/>
        <v>12</v>
      </c>
      <c r="C16" s="83" t="s">
        <v>63</v>
      </c>
      <c r="D16" s="87" t="s">
        <v>75</v>
      </c>
      <c r="E16" s="88">
        <v>44678.960324074098</v>
      </c>
      <c r="F16" s="89">
        <v>44719.748275462996</v>
      </c>
      <c r="G16" s="92">
        <v>1123</v>
      </c>
      <c r="H16" s="72" t="s">
        <v>58</v>
      </c>
      <c r="I16" s="77"/>
    </row>
    <row r="17" spans="2:9" x14ac:dyDescent="0.25">
      <c r="B17" s="84">
        <f t="shared" si="0"/>
        <v>13</v>
      </c>
      <c r="C17" s="83" t="s">
        <v>57</v>
      </c>
      <c r="D17" s="87" t="s">
        <v>10</v>
      </c>
      <c r="E17" s="88">
        <v>44679.333333333299</v>
      </c>
      <c r="F17" s="89">
        <v>44691.370810185203</v>
      </c>
      <c r="G17" s="92">
        <v>914</v>
      </c>
      <c r="H17" s="72" t="s">
        <v>58</v>
      </c>
      <c r="I17" s="77"/>
    </row>
    <row r="18" spans="2:9" x14ac:dyDescent="0.25">
      <c r="B18" s="84">
        <f t="shared" si="0"/>
        <v>14</v>
      </c>
      <c r="C18" s="85" t="s">
        <v>64</v>
      </c>
      <c r="D18" s="87" t="s">
        <v>60</v>
      </c>
      <c r="E18" s="88">
        <v>44683.333333333299</v>
      </c>
      <c r="F18" s="89">
        <v>44693.4929050926</v>
      </c>
      <c r="G18" s="92">
        <v>953</v>
      </c>
      <c r="H18" s="72" t="s">
        <v>58</v>
      </c>
      <c r="I18" s="77"/>
    </row>
    <row r="19" spans="2:9" x14ac:dyDescent="0.25">
      <c r="B19" s="84">
        <f t="shared" si="0"/>
        <v>15</v>
      </c>
      <c r="C19" s="85" t="s">
        <v>65</v>
      </c>
      <c r="D19" s="87" t="s">
        <v>10</v>
      </c>
      <c r="E19" s="88">
        <v>44685.333333333299</v>
      </c>
      <c r="F19" s="89">
        <v>44699.7292592593</v>
      </c>
      <c r="G19" s="93">
        <v>1002</v>
      </c>
      <c r="H19" s="72" t="s">
        <v>58</v>
      </c>
      <c r="I19" s="77"/>
    </row>
    <row r="20" spans="2:9" x14ac:dyDescent="0.25">
      <c r="B20" s="84">
        <f t="shared" si="0"/>
        <v>16</v>
      </c>
      <c r="C20" s="85" t="s">
        <v>66</v>
      </c>
      <c r="D20" s="87" t="s">
        <v>10</v>
      </c>
      <c r="E20" s="88">
        <v>44707.598946759303</v>
      </c>
      <c r="F20" s="89">
        <v>44719.7278240741</v>
      </c>
      <c r="G20" s="92">
        <v>1129</v>
      </c>
      <c r="H20" s="72" t="s">
        <v>58</v>
      </c>
      <c r="I20" s="77"/>
    </row>
    <row r="21" spans="2:9" x14ac:dyDescent="0.25">
      <c r="B21" s="84">
        <f t="shared" si="0"/>
        <v>17</v>
      </c>
      <c r="C21" s="85" t="s">
        <v>67</v>
      </c>
      <c r="D21" s="87" t="s">
        <v>10</v>
      </c>
      <c r="E21" s="88">
        <v>44707.832037036998</v>
      </c>
      <c r="F21" s="89">
        <v>44721.453611111101</v>
      </c>
      <c r="G21" s="92">
        <v>1142</v>
      </c>
      <c r="H21" s="72" t="s">
        <v>58</v>
      </c>
      <c r="I21" s="77"/>
    </row>
    <row r="22" spans="2:9" x14ac:dyDescent="0.25">
      <c r="B22" s="84">
        <f t="shared" si="0"/>
        <v>18</v>
      </c>
      <c r="C22" s="85" t="s">
        <v>68</v>
      </c>
      <c r="D22" s="87" t="s">
        <v>10</v>
      </c>
      <c r="E22" s="88">
        <v>44713.333333333299</v>
      </c>
      <c r="F22" s="89">
        <v>44721.447453703702</v>
      </c>
      <c r="G22" s="92">
        <v>1140</v>
      </c>
      <c r="H22" s="72" t="s">
        <v>58</v>
      </c>
      <c r="I22" s="77"/>
    </row>
    <row r="23" spans="2:9" x14ac:dyDescent="0.25">
      <c r="B23" s="84">
        <f t="shared" si="0"/>
        <v>19</v>
      </c>
      <c r="C23" s="83" t="s">
        <v>69</v>
      </c>
      <c r="D23" s="87" t="s">
        <v>10</v>
      </c>
      <c r="E23" s="88">
        <v>44725.333333333299</v>
      </c>
      <c r="F23" s="90">
        <v>44746</v>
      </c>
      <c r="G23" s="92">
        <v>1308</v>
      </c>
      <c r="H23" s="72" t="s">
        <v>58</v>
      </c>
      <c r="I23" s="77"/>
    </row>
    <row r="24" spans="2:9" x14ac:dyDescent="0.25">
      <c r="B24" s="84">
        <f t="shared" si="0"/>
        <v>20</v>
      </c>
      <c r="C24" s="83" t="s">
        <v>70</v>
      </c>
      <c r="D24" s="87" t="s">
        <v>10</v>
      </c>
      <c r="E24" s="88">
        <v>44729.333333333299</v>
      </c>
      <c r="F24" s="90">
        <v>44770</v>
      </c>
      <c r="G24" s="92">
        <v>1513</v>
      </c>
      <c r="H24" s="72" t="s">
        <v>58</v>
      </c>
      <c r="I24" s="77"/>
    </row>
    <row r="25" spans="2:9" x14ac:dyDescent="0.25">
      <c r="B25" s="84">
        <f t="shared" si="0"/>
        <v>21</v>
      </c>
      <c r="C25" s="83" t="s">
        <v>71</v>
      </c>
      <c r="D25" s="87" t="s">
        <v>60</v>
      </c>
      <c r="E25" s="88">
        <v>44735.855277777802</v>
      </c>
      <c r="F25" s="90">
        <v>44748</v>
      </c>
      <c r="G25" s="92">
        <v>1335</v>
      </c>
      <c r="H25" s="72" t="s">
        <v>58</v>
      </c>
      <c r="I25" s="77"/>
    </row>
    <row r="26" spans="2:9" x14ac:dyDescent="0.25">
      <c r="B26" s="84">
        <f t="shared" si="0"/>
        <v>22</v>
      </c>
      <c r="C26" s="83" t="s">
        <v>72</v>
      </c>
      <c r="D26" s="87" t="s">
        <v>60</v>
      </c>
      <c r="E26" s="88">
        <v>44753.333333333299</v>
      </c>
      <c r="F26" s="83"/>
      <c r="H26" s="72" t="s">
        <v>59</v>
      </c>
      <c r="I26" s="77"/>
    </row>
    <row r="27" spans="2:9" x14ac:dyDescent="0.25">
      <c r="B27" s="84">
        <f t="shared" si="0"/>
        <v>23</v>
      </c>
      <c r="C27" s="83" t="s">
        <v>73</v>
      </c>
      <c r="D27" s="87" t="s">
        <v>60</v>
      </c>
      <c r="E27" s="88">
        <v>44761.580277777801</v>
      </c>
      <c r="F27" s="89"/>
      <c r="H27" s="72" t="s">
        <v>59</v>
      </c>
      <c r="I27" s="77"/>
    </row>
    <row r="28" spans="2:9" x14ac:dyDescent="0.25">
      <c r="B28" s="84">
        <f t="shared" si="0"/>
        <v>24</v>
      </c>
      <c r="C28" s="83" t="s">
        <v>74</v>
      </c>
      <c r="D28" s="87" t="s">
        <v>60</v>
      </c>
      <c r="E28" s="88">
        <v>44764.333333333299</v>
      </c>
      <c r="F28" s="83"/>
      <c r="H28" s="72" t="s">
        <v>59</v>
      </c>
      <c r="I28" s="77"/>
    </row>
  </sheetData>
  <mergeCells count="2">
    <mergeCell ref="C2:H2"/>
    <mergeCell ref="I5:I28"/>
  </mergeCells>
  <conditionalFormatting sqref="C26:C28 C5:C19">
    <cfRule type="duplicateValues" dxfId="2" priority="2"/>
    <cfRule type="duplicateValues" dxfId="1" priority="3"/>
  </conditionalFormatting>
  <conditionalFormatting sqref="C5:C17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2"/>
  <sheetViews>
    <sheetView topLeftCell="A16" workbookViewId="0">
      <selection activeCell="B28" sqref="B28"/>
    </sheetView>
  </sheetViews>
  <sheetFormatPr baseColWidth="10" defaultColWidth="11.42578125" defaultRowHeight="15" x14ac:dyDescent="0.25"/>
  <cols>
    <col min="1" max="1" width="15.7109375" style="1" customWidth="1"/>
    <col min="2" max="2" width="72.7109375" style="1" bestFit="1" customWidth="1"/>
    <col min="3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74" t="s">
        <v>38</v>
      </c>
      <c r="B2" s="75"/>
      <c r="C2" s="75"/>
      <c r="D2" s="76"/>
    </row>
    <row r="3" spans="1:4" ht="15.75" thickBot="1" x14ac:dyDescent="0.3"/>
    <row r="4" spans="1:4" ht="15.75" thickBot="1" x14ac:dyDescent="0.3">
      <c r="A4" s="5"/>
      <c r="B4" s="13" t="s">
        <v>28</v>
      </c>
      <c r="C4" s="14" t="s">
        <v>43</v>
      </c>
      <c r="D4" s="15" t="s">
        <v>37</v>
      </c>
    </row>
    <row r="5" spans="1:4" ht="30" x14ac:dyDescent="0.25">
      <c r="A5" s="63" t="s">
        <v>29</v>
      </c>
      <c r="B5" s="66" t="s">
        <v>24</v>
      </c>
      <c r="C5" s="6" t="s">
        <v>17</v>
      </c>
      <c r="D5" s="7"/>
    </row>
    <row r="6" spans="1:4" ht="30" x14ac:dyDescent="0.25">
      <c r="A6" s="64" t="s">
        <v>30</v>
      </c>
      <c r="B6" s="67" t="s">
        <v>18</v>
      </c>
      <c r="C6" s="16" t="s">
        <v>18</v>
      </c>
      <c r="D6" s="17"/>
    </row>
    <row r="7" spans="1:4" x14ac:dyDescent="0.25">
      <c r="A7" s="64">
        <v>1</v>
      </c>
      <c r="B7" s="95" t="s">
        <v>80</v>
      </c>
      <c r="C7" s="86" t="s">
        <v>75</v>
      </c>
      <c r="D7" s="17"/>
    </row>
    <row r="8" spans="1:4" x14ac:dyDescent="0.25">
      <c r="A8" s="64">
        <f>+A7+1</f>
        <v>2</v>
      </c>
      <c r="B8" s="95" t="s">
        <v>81</v>
      </c>
      <c r="C8" s="86" t="s">
        <v>10</v>
      </c>
      <c r="D8" s="17"/>
    </row>
    <row r="9" spans="1:4" x14ac:dyDescent="0.25">
      <c r="A9" s="64">
        <f t="shared" ref="A9:A30" si="0">+A8+1</f>
        <v>3</v>
      </c>
      <c r="B9" s="95" t="s">
        <v>82</v>
      </c>
      <c r="C9" s="86" t="s">
        <v>10</v>
      </c>
      <c r="D9" s="17"/>
    </row>
    <row r="10" spans="1:4" x14ac:dyDescent="0.25">
      <c r="A10" s="64">
        <f t="shared" si="0"/>
        <v>4</v>
      </c>
      <c r="B10" s="95" t="s">
        <v>83</v>
      </c>
      <c r="C10" s="86" t="s">
        <v>75</v>
      </c>
      <c r="D10" s="17"/>
    </row>
    <row r="11" spans="1:4" x14ac:dyDescent="0.25">
      <c r="A11" s="64">
        <f t="shared" si="0"/>
        <v>5</v>
      </c>
      <c r="B11" s="95" t="s">
        <v>84</v>
      </c>
      <c r="C11" s="86" t="s">
        <v>60</v>
      </c>
      <c r="D11" s="17"/>
    </row>
    <row r="12" spans="1:4" x14ac:dyDescent="0.25">
      <c r="A12" s="64">
        <f t="shared" si="0"/>
        <v>6</v>
      </c>
      <c r="B12" s="95" t="s">
        <v>85</v>
      </c>
      <c r="C12" s="86" t="s">
        <v>75</v>
      </c>
      <c r="D12" s="17"/>
    </row>
    <row r="13" spans="1:4" x14ac:dyDescent="0.25">
      <c r="A13" s="64">
        <f t="shared" si="0"/>
        <v>7</v>
      </c>
      <c r="B13" s="95" t="s">
        <v>86</v>
      </c>
      <c r="C13" s="86" t="s">
        <v>10</v>
      </c>
      <c r="D13" s="17"/>
    </row>
    <row r="14" spans="1:4" x14ac:dyDescent="0.25">
      <c r="A14" s="64">
        <f t="shared" si="0"/>
        <v>8</v>
      </c>
      <c r="B14" s="95" t="s">
        <v>87</v>
      </c>
      <c r="C14" s="86" t="s">
        <v>75</v>
      </c>
      <c r="D14" s="17"/>
    </row>
    <row r="15" spans="1:4" x14ac:dyDescent="0.25">
      <c r="A15" s="64">
        <f t="shared" si="0"/>
        <v>9</v>
      </c>
      <c r="B15" s="95" t="s">
        <v>88</v>
      </c>
      <c r="C15" s="86" t="s">
        <v>75</v>
      </c>
      <c r="D15" s="17"/>
    </row>
    <row r="16" spans="1:4" x14ac:dyDescent="0.25">
      <c r="A16" s="64">
        <f t="shared" si="0"/>
        <v>10</v>
      </c>
      <c r="B16" s="95" t="s">
        <v>81</v>
      </c>
      <c r="C16" s="86" t="s">
        <v>75</v>
      </c>
      <c r="D16" s="17"/>
    </row>
    <row r="17" spans="1:4" x14ac:dyDescent="0.25">
      <c r="A17" s="64">
        <f t="shared" si="0"/>
        <v>11</v>
      </c>
      <c r="B17" s="95" t="s">
        <v>81</v>
      </c>
      <c r="C17" s="86" t="s">
        <v>75</v>
      </c>
      <c r="D17" s="17"/>
    </row>
    <row r="18" spans="1:4" x14ac:dyDescent="0.25">
      <c r="A18" s="64">
        <f t="shared" si="0"/>
        <v>12</v>
      </c>
      <c r="B18" s="95" t="s">
        <v>89</v>
      </c>
      <c r="C18" s="86" t="s">
        <v>75</v>
      </c>
      <c r="D18" s="17"/>
    </row>
    <row r="19" spans="1:4" x14ac:dyDescent="0.25">
      <c r="A19" s="64">
        <f t="shared" si="0"/>
        <v>13</v>
      </c>
      <c r="B19" s="95" t="s">
        <v>81</v>
      </c>
      <c r="C19" s="86" t="s">
        <v>10</v>
      </c>
      <c r="D19" s="17"/>
    </row>
    <row r="20" spans="1:4" x14ac:dyDescent="0.25">
      <c r="A20" s="64">
        <f t="shared" si="0"/>
        <v>14</v>
      </c>
      <c r="B20" s="95" t="s">
        <v>87</v>
      </c>
      <c r="C20" s="86" t="s">
        <v>60</v>
      </c>
      <c r="D20" s="17"/>
    </row>
    <row r="21" spans="1:4" x14ac:dyDescent="0.25">
      <c r="A21" s="64">
        <f t="shared" si="0"/>
        <v>15</v>
      </c>
      <c r="B21" s="95" t="s">
        <v>90</v>
      </c>
      <c r="C21" s="86" t="s">
        <v>10</v>
      </c>
      <c r="D21" s="17"/>
    </row>
    <row r="22" spans="1:4" x14ac:dyDescent="0.25">
      <c r="A22" s="64">
        <f t="shared" si="0"/>
        <v>16</v>
      </c>
      <c r="B22" s="95" t="s">
        <v>91</v>
      </c>
      <c r="C22" s="86" t="s">
        <v>10</v>
      </c>
      <c r="D22" s="17"/>
    </row>
    <row r="23" spans="1:4" x14ac:dyDescent="0.25">
      <c r="A23" s="64">
        <f t="shared" si="0"/>
        <v>17</v>
      </c>
      <c r="B23" s="95" t="s">
        <v>92</v>
      </c>
      <c r="C23" s="86" t="s">
        <v>10</v>
      </c>
      <c r="D23" s="17"/>
    </row>
    <row r="24" spans="1:4" x14ac:dyDescent="0.25">
      <c r="A24" s="64">
        <f t="shared" si="0"/>
        <v>18</v>
      </c>
      <c r="B24" s="95" t="s">
        <v>93</v>
      </c>
      <c r="C24" s="86" t="s">
        <v>10</v>
      </c>
      <c r="D24" s="17"/>
    </row>
    <row r="25" spans="1:4" x14ac:dyDescent="0.25">
      <c r="A25" s="64">
        <f t="shared" si="0"/>
        <v>19</v>
      </c>
      <c r="B25" s="95" t="s">
        <v>94</v>
      </c>
      <c r="C25" s="86" t="s">
        <v>10</v>
      </c>
      <c r="D25" s="17"/>
    </row>
    <row r="26" spans="1:4" x14ac:dyDescent="0.25">
      <c r="A26" s="64">
        <f t="shared" si="0"/>
        <v>20</v>
      </c>
      <c r="B26" s="95" t="s">
        <v>95</v>
      </c>
      <c r="C26" s="86" t="s">
        <v>10</v>
      </c>
      <c r="D26" s="17"/>
    </row>
    <row r="27" spans="1:4" x14ac:dyDescent="0.25">
      <c r="A27" s="64">
        <f t="shared" si="0"/>
        <v>21</v>
      </c>
      <c r="B27" s="95" t="s">
        <v>96</v>
      </c>
      <c r="C27" s="86" t="s">
        <v>60</v>
      </c>
      <c r="D27" s="17"/>
    </row>
    <row r="28" spans="1:4" x14ac:dyDescent="0.25">
      <c r="A28" s="64">
        <f t="shared" si="0"/>
        <v>22</v>
      </c>
      <c r="B28" s="95" t="s">
        <v>87</v>
      </c>
      <c r="C28" s="86" t="s">
        <v>60</v>
      </c>
      <c r="D28" s="17"/>
    </row>
    <row r="29" spans="1:4" x14ac:dyDescent="0.25">
      <c r="A29" s="64">
        <f t="shared" si="0"/>
        <v>23</v>
      </c>
      <c r="B29" s="95" t="s">
        <v>97</v>
      </c>
      <c r="C29" s="86" t="s">
        <v>60</v>
      </c>
      <c r="D29" s="17"/>
    </row>
    <row r="30" spans="1:4" x14ac:dyDescent="0.25">
      <c r="A30" s="64">
        <f t="shared" si="0"/>
        <v>24</v>
      </c>
      <c r="B30" s="95" t="s">
        <v>97</v>
      </c>
      <c r="C30" s="86" t="s">
        <v>60</v>
      </c>
      <c r="D30" s="17"/>
    </row>
    <row r="31" spans="1:4" x14ac:dyDescent="0.25">
      <c r="A31" s="78" t="s">
        <v>35</v>
      </c>
      <c r="B31" s="95" t="s">
        <v>98</v>
      </c>
      <c r="C31" s="86" t="s">
        <v>60</v>
      </c>
      <c r="D31" s="50"/>
    </row>
    <row r="32" spans="1:4" x14ac:dyDescent="0.25">
      <c r="A32" s="78"/>
      <c r="B32" s="68"/>
      <c r="C32" s="49"/>
      <c r="D32" s="50"/>
    </row>
    <row r="33" spans="1:4" x14ac:dyDescent="0.25">
      <c r="A33" s="78"/>
      <c r="B33" s="68"/>
      <c r="C33" s="49"/>
      <c r="D33" s="50"/>
    </row>
    <row r="34" spans="1:4" x14ac:dyDescent="0.25">
      <c r="A34" s="64" t="s">
        <v>31</v>
      </c>
      <c r="B34" s="67" t="s">
        <v>44</v>
      </c>
      <c r="C34" s="16" t="s">
        <v>44</v>
      </c>
      <c r="D34" s="17"/>
    </row>
    <row r="35" spans="1:4" x14ac:dyDescent="0.25">
      <c r="A35" s="65" t="s">
        <v>32</v>
      </c>
      <c r="B35" s="69" t="s">
        <v>19</v>
      </c>
      <c r="C35" s="4" t="s">
        <v>19</v>
      </c>
      <c r="D35" s="9"/>
    </row>
    <row r="36" spans="1:4" ht="30" x14ac:dyDescent="0.25">
      <c r="A36" s="64" t="s">
        <v>33</v>
      </c>
      <c r="B36" s="67" t="s">
        <v>26</v>
      </c>
      <c r="C36" s="16" t="s">
        <v>20</v>
      </c>
      <c r="D36" s="17"/>
    </row>
    <row r="37" spans="1:4" ht="30" x14ac:dyDescent="0.25">
      <c r="A37" s="65" t="s">
        <v>34</v>
      </c>
      <c r="B37" s="69" t="s">
        <v>27</v>
      </c>
      <c r="C37" s="3" t="s">
        <v>11</v>
      </c>
      <c r="D37" s="8"/>
    </row>
    <row r="38" spans="1:4" x14ac:dyDescent="0.25">
      <c r="A38" s="79" t="s">
        <v>36</v>
      </c>
      <c r="B38" s="70" t="s">
        <v>12</v>
      </c>
      <c r="C38" s="51" t="s">
        <v>12</v>
      </c>
      <c r="D38" s="52"/>
    </row>
    <row r="39" spans="1:4" x14ac:dyDescent="0.25">
      <c r="A39" s="79"/>
      <c r="B39" s="70" t="s">
        <v>21</v>
      </c>
      <c r="C39" s="51" t="s">
        <v>21</v>
      </c>
      <c r="D39" s="52"/>
    </row>
    <row r="40" spans="1:4" ht="15.75" thickBot="1" x14ac:dyDescent="0.3">
      <c r="A40" s="80"/>
      <c r="B40" s="71" t="s">
        <v>0</v>
      </c>
      <c r="C40" s="57" t="s">
        <v>0</v>
      </c>
      <c r="D40" s="58"/>
    </row>
    <row r="41" spans="1:4" ht="15" customHeight="1" x14ac:dyDescent="0.25">
      <c r="A41" s="59"/>
      <c r="B41" s="70" t="s">
        <v>45</v>
      </c>
      <c r="C41" s="62" t="s">
        <v>45</v>
      </c>
      <c r="D41" s="60"/>
    </row>
    <row r="42" spans="1:4" ht="15.75" thickBot="1" x14ac:dyDescent="0.3">
      <c r="A42" s="59"/>
      <c r="B42" s="56" t="s">
        <v>46</v>
      </c>
      <c r="C42" s="61" t="s">
        <v>46</v>
      </c>
      <c r="D42" s="53"/>
    </row>
  </sheetData>
  <mergeCells count="3">
    <mergeCell ref="A31:A33"/>
    <mergeCell ref="A38:A40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</vt:lpstr>
      <vt:lpstr>Reclamos</vt:lpstr>
      <vt:lpstr>Tabla de Homologación y Notas</vt:lpstr>
      <vt:lpstr>Reclamos!Área_de_impresión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Roberto Fritz Molina</cp:lastModifiedBy>
  <cp:lastPrinted>2022-08-04T17:38:46Z</cp:lastPrinted>
  <dcterms:created xsi:type="dcterms:W3CDTF">2020-07-10T15:23:30Z</dcterms:created>
  <dcterms:modified xsi:type="dcterms:W3CDTF">2022-08-04T18:07:07Z</dcterms:modified>
</cp:coreProperties>
</file>