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rfritzm\Desktop\PMG MEI SAIP INFORME ANALISIS DE RECLAMOS\PMG INFORME AÑO 2022                    RECLAMOS\3er ejecicio metodologico ENERO A OCTUBRE 2022\"/>
    </mc:Choice>
  </mc:AlternateContent>
  <xr:revisionPtr revIDLastSave="0" documentId="13_ncr:1_{76EF1820-2590-4A75-A818-FE093EB21797}" xr6:coauthVersionLast="47" xr6:coauthVersionMax="47" xr10:uidLastSave="{00000000-0000-0000-0000-000000000000}"/>
  <bookViews>
    <workbookView xWindow="-108" yWindow="-108" windowWidth="23256" windowHeight="12576" xr2:uid="{90137B84-57EB-41A1-A11C-FCAE0CA37C08}"/>
  </bookViews>
  <sheets>
    <sheet name="base de datos" sheetId="1" r:id="rId1"/>
    <sheet name="tabla de homologacion" sheetId="2" r:id="rId2"/>
    <sheet name="tabla consolidad de resultados" sheetId="3" r:id="rId3"/>
    <sheet name="observaciones" sheetId="4" r:id="rId4"/>
  </sheets>
  <definedNames>
    <definedName name="_xlnm.Print_Area" localSheetId="0">'base de datos'!$B$15:$F$41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8" i="1" l="1"/>
  <c r="B17" i="1"/>
  <c r="B18" i="1" s="1"/>
  <c r="B19" i="1" s="1"/>
  <c r="B20" i="1" s="1"/>
  <c r="B21" i="1" s="1"/>
  <c r="B22" i="1" s="1"/>
  <c r="B23" i="1" s="1"/>
  <c r="B24" i="1" s="1"/>
  <c r="B25" i="1" s="1"/>
  <c r="B26" i="1" s="1"/>
  <c r="B27" i="1" s="1"/>
  <c r="B28" i="1" s="1"/>
  <c r="B29" i="1" s="1"/>
  <c r="B30" i="1" s="1"/>
  <c r="B31" i="1" s="1"/>
  <c r="B32" i="1" s="1"/>
  <c r="B33" i="1" s="1"/>
  <c r="B34" i="1" s="1"/>
  <c r="B35" i="1" s="1"/>
  <c r="B36" i="1" s="1"/>
  <c r="B37" i="1" s="1"/>
  <c r="F17" i="3"/>
  <c r="F16" i="3"/>
  <c r="F15" i="3"/>
  <c r="F14" i="3"/>
  <c r="F13" i="3"/>
  <c r="F12" i="3"/>
  <c r="F11" i="3"/>
  <c r="F10" i="3"/>
  <c r="F9" i="3"/>
  <c r="F8" i="3"/>
  <c r="F7" i="3"/>
  <c r="F6" i="3"/>
  <c r="F5" i="3"/>
</calcChain>
</file>

<file path=xl/sharedStrings.xml><?xml version="1.0" encoding="utf-8"?>
<sst xmlns="http://schemas.openxmlformats.org/spreadsheetml/2006/main" count="234" uniqueCount="107">
  <si>
    <t>N°</t>
  </si>
  <si>
    <t>Número de Caso</t>
  </si>
  <si>
    <t>Título</t>
  </si>
  <si>
    <t xml:space="preserve">Fecha Real de Atención </t>
  </si>
  <si>
    <t xml:space="preserve">Fecha de Termino </t>
  </si>
  <si>
    <t>Estado</t>
  </si>
  <si>
    <t>Activo</t>
  </si>
  <si>
    <t>Resuelto</t>
  </si>
  <si>
    <t>CAS-6749683-X2G5L1</t>
  </si>
  <si>
    <t>CAS-6763942-M5F1N2</t>
  </si>
  <si>
    <t>CAS-6768036-B6V4J5</t>
  </si>
  <si>
    <t>CAS-6771246-S7Z3Q5</t>
  </si>
  <si>
    <t>CAS-6793335-S3R9W8</t>
  </si>
  <si>
    <t>CAS-6791623-F6S9B6</t>
  </si>
  <si>
    <t>CAS-6810938-J1P6W6</t>
  </si>
  <si>
    <t>CAS-6810942-G9G5M6</t>
  </si>
  <si>
    <t>CAS-6813116-W4W1L0</t>
  </si>
  <si>
    <t>CAS-6816766-W4Q6P5</t>
  </si>
  <si>
    <t>CAS-6822113-N3M6V5</t>
  </si>
  <si>
    <t>CAS-6822129-P6D3V9</t>
  </si>
  <si>
    <t>CAS-6841661-X3C1R3</t>
  </si>
  <si>
    <t>CAS-6841833-J0W8H3</t>
  </si>
  <si>
    <t>CAS-6850028-X5B5K9</t>
  </si>
  <si>
    <t>CAS-6855158-D9B6L2</t>
  </si>
  <si>
    <t>CAS-6858489-G2J2X5</t>
  </si>
  <si>
    <t>CAS-6862266-L9B7M3</t>
  </si>
  <si>
    <t>Calculo del Indicador:</t>
  </si>
  <si>
    <t>Número de reclamos respondidos en año t</t>
  </si>
  <si>
    <t>Total de reclamos recibidos al año t</t>
  </si>
  <si>
    <t xml:space="preserve">Porcentaje de reclamos respondidos respecto de los reclamos recibidos en año t </t>
  </si>
  <si>
    <r>
      <t xml:space="preserve">Detalle columnas Medio de Verificación exigidas por el Decreto </t>
    </r>
    <r>
      <rPr>
        <b/>
        <sz val="12"/>
        <color rgb="FFFF0000"/>
        <rFont val="Calibri Light"/>
        <family val="2"/>
        <scheme val="major"/>
      </rPr>
      <t>N°465/2021</t>
    </r>
  </si>
  <si>
    <t xml:space="preserve"> </t>
  </si>
  <si>
    <t>Nombre original</t>
  </si>
  <si>
    <r>
      <t>Homologación MV DS N</t>
    </r>
    <r>
      <rPr>
        <b/>
        <sz val="10"/>
        <color rgb="FFFF0000"/>
        <rFont val="Calibri Light"/>
        <family val="2"/>
        <scheme val="major"/>
      </rPr>
      <t>°465/2021</t>
    </r>
  </si>
  <si>
    <t>Columna C</t>
  </si>
  <si>
    <t>Código único de identificación (ID) del reclamo</t>
  </si>
  <si>
    <t>Columna D</t>
  </si>
  <si>
    <t>Actuaciones, atenciones y productos (bienes y/o servicio) que aplica</t>
  </si>
  <si>
    <t>Subcategorias Columna D</t>
  </si>
  <si>
    <t>2.6. Otras consultas y opiniones en materia habitacional</t>
  </si>
  <si>
    <t>Columna E</t>
  </si>
  <si>
    <t xml:space="preserve">Fecha real de atención </t>
  </si>
  <si>
    <t xml:space="preserve">Fecha de ingreso </t>
  </si>
  <si>
    <t>Columna F</t>
  </si>
  <si>
    <t xml:space="preserve">Fecha de término </t>
  </si>
  <si>
    <t>Fecha de respuesta</t>
  </si>
  <si>
    <t>Columna G</t>
  </si>
  <si>
    <t>N° de oficio o identificación del documento en que se contiene la respuesta</t>
  </si>
  <si>
    <t>Columna H</t>
  </si>
  <si>
    <t>Estado del reclamo</t>
  </si>
  <si>
    <t>Subcategorias Columna H</t>
  </si>
  <si>
    <t>Ingresado</t>
  </si>
  <si>
    <t xml:space="preserve">En análisis </t>
  </si>
  <si>
    <t>Respondido</t>
  </si>
  <si>
    <t xml:space="preserve">Resuelto </t>
  </si>
  <si>
    <r>
      <rPr>
        <b/>
        <sz val="12"/>
        <rFont val="Calibri Light"/>
        <family val="2"/>
        <scheme val="major"/>
      </rPr>
      <t>Nota 1</t>
    </r>
    <r>
      <rPr>
        <sz val="12"/>
        <rFont val="Calibri Light"/>
        <family val="2"/>
        <scheme val="major"/>
      </rPr>
      <t xml:space="preserve">: en las columnas C y G se repite el nombre "Número de Caso", ya que en nuestro sistema CRM a través de ese numero se puede hacer la trazabilidad completa del reclamo. </t>
    </r>
  </si>
  <si>
    <t>Nota 2: Descripción como aplica una Respuesta Resolutiva en el Servicio</t>
  </si>
  <si>
    <r>
      <t xml:space="preserve">Es la Respuesta que debe resolver o buscar una solución a un problema que plantea el ciudadano/a, cuyo origen es por una insatisfacción de bienes y servicios que presta esta </t>
    </r>
    <r>
      <rPr>
        <sz val="12"/>
        <color rgb="FFFF0000"/>
        <rFont val="Calibri Light"/>
        <family val="2"/>
        <scheme val="major"/>
      </rPr>
      <t>xxxxxx</t>
    </r>
    <r>
      <rPr>
        <sz val="12"/>
        <rFont val="Calibri Light"/>
        <family val="2"/>
        <scheme val="major"/>
      </rPr>
      <t xml:space="preserve">
La respuesta puede ser positiva o negativa para el ciudadano/a, se debe especificar la gestión realizada y el resultado obtenido, con el objeto de poner término al conflicto. 
La</t>
    </r>
    <r>
      <rPr>
        <sz val="12"/>
        <color rgb="FFFF0000"/>
        <rFont val="Calibri Light"/>
        <family val="2"/>
        <scheme val="major"/>
      </rPr>
      <t xml:space="preserve"> xxxxxx</t>
    </r>
    <r>
      <rPr>
        <sz val="12"/>
        <rFont val="Calibri Light"/>
        <family val="2"/>
        <scheme val="major"/>
      </rPr>
      <t xml:space="preserve">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t>
    </r>
    <r>
      <rPr>
        <sz val="12"/>
        <color rgb="FFFF0000"/>
        <rFont val="Calibri Light"/>
        <family val="2"/>
        <scheme val="major"/>
      </rPr>
      <t>DS N°465/2021.</t>
    </r>
  </si>
  <si>
    <t>Nota 3: Descripción como aplica el análisis de los reclamos desistidos/duplicados/derivados en el Servicio</t>
  </si>
  <si>
    <r>
      <t xml:space="preserve">Al ingresar un reclamo a través de nuestras vías de atención (formulario de contacto), se asigna a un analista del equipo de gestión de solicitudes Ley 19.880.
El analista, da lectura al reclamo de forma exhaustiva, determinando si este es de competencia de la Institución,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 la </t>
    </r>
    <r>
      <rPr>
        <sz val="12"/>
        <color rgb="FFFF0000"/>
        <rFont val="Calibri Light"/>
        <family val="2"/>
        <scheme val="major"/>
      </rPr>
      <t>xxxx</t>
    </r>
    <r>
      <rPr>
        <sz val="12"/>
        <rFont val="Calibri Light"/>
        <family val="2"/>
        <scheme val="major"/>
      </rPr>
      <t xml:space="preserve">,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expiró el plazo de la rectificación y se finaliza el reclamo.
Finalmente, en el caso que el analista detecte que el reclamo se encuentra duplicado, se responde al ciudadano informando que se dará respuesta a su disconformidad a través del N° de Caso xxxx, y finalizan las duplicidades. </t>
    </r>
  </si>
  <si>
    <r>
      <rPr>
        <b/>
        <sz val="12"/>
        <rFont val="Calibri Light"/>
        <family val="2"/>
        <scheme val="major"/>
      </rPr>
      <t xml:space="preserve">Nota 4: </t>
    </r>
    <r>
      <rPr>
        <sz val="12"/>
        <rFont val="Calibri Light"/>
        <family val="2"/>
        <scheme val="major"/>
      </rPr>
      <t xml:space="preserve">Para poder identificar si la </t>
    </r>
    <r>
      <rPr>
        <sz val="12"/>
        <color rgb="FFFF0000"/>
        <rFont val="Calibri Light"/>
        <family val="2"/>
        <scheme val="major"/>
      </rPr>
      <t xml:space="preserve">xxxx </t>
    </r>
    <r>
      <rPr>
        <sz val="12"/>
        <rFont val="Calibri Light"/>
        <family val="2"/>
        <scheme val="major"/>
      </rPr>
      <t xml:space="preserve"> presentan reclamos Derivados o Desistidos, en la hoja Base de Datos se pintarán la celda de los reclamos según el siguiente criterio:
- Reclamos Derivado: </t>
    </r>
    <r>
      <rPr>
        <b/>
        <sz val="12"/>
        <color theme="8" tint="-0.249977111117893"/>
        <rFont val="Calibri Light"/>
        <family val="2"/>
        <scheme val="major"/>
      </rPr>
      <t>AZUL</t>
    </r>
    <r>
      <rPr>
        <sz val="12"/>
        <rFont val="Calibri Light"/>
        <family val="2"/>
        <scheme val="major"/>
      </rPr>
      <t xml:space="preserve">
- Reclamos Desistidos: </t>
    </r>
    <r>
      <rPr>
        <b/>
        <sz val="12"/>
        <color rgb="FFFF0000"/>
        <rFont val="Calibri Light"/>
        <family val="2"/>
        <scheme val="major"/>
      </rPr>
      <t>ROJO</t>
    </r>
  </si>
  <si>
    <r>
      <t xml:space="preserve">Nota 5: </t>
    </r>
    <r>
      <rPr>
        <sz val="12"/>
        <rFont val="Calibri Light"/>
        <family val="2"/>
        <scheme val="major"/>
      </rPr>
      <t xml:space="preserve">En el primer ejercicio metodológico metodológico del año 2022 no se presentan reclamos desistidos, derivados ni duplicados. </t>
    </r>
  </si>
  <si>
    <t>Mes</t>
  </si>
  <si>
    <t>Número de Reclamos al año t</t>
  </si>
  <si>
    <t>Número de respuestas en el año t</t>
  </si>
  <si>
    <t>% de Reclamos respondidos al año t (por mes)</t>
  </si>
  <si>
    <t>Año t-1, 2,3…n</t>
  </si>
  <si>
    <t>Enero</t>
  </si>
  <si>
    <t>Febrero</t>
  </si>
  <si>
    <t>Marzo</t>
  </si>
  <si>
    <t>Abril</t>
  </si>
  <si>
    <t>Mayo</t>
  </si>
  <si>
    <t>Junio</t>
  </si>
  <si>
    <t>Julio</t>
  </si>
  <si>
    <t>Agosto</t>
  </si>
  <si>
    <t>Septiembre</t>
  </si>
  <si>
    <t>Octubre</t>
  </si>
  <si>
    <t>Noviembre</t>
  </si>
  <si>
    <t>Diciembre</t>
  </si>
  <si>
    <t>Total</t>
  </si>
  <si>
    <t>CAS-6721655-B9J1H6</t>
  </si>
  <si>
    <t>CAS-6724412-W6F4Q1</t>
  </si>
  <si>
    <t>CAS-6746526-D0Q0H8</t>
  </si>
  <si>
    <t>CAS-6749532-H2D9Q9</t>
  </si>
  <si>
    <t>2.2.04. Subsidio de Arriendo de Vivienda (D.S. 52)</t>
  </si>
  <si>
    <t>5.1.3.2. Trato del funcionario/a (Atención Presencial)</t>
  </si>
  <si>
    <t>6.3.2. Incumplimiento de contrato (Empresas constructoras)</t>
  </si>
  <si>
    <t>2.2.3.5. Consulta general PPPF</t>
  </si>
  <si>
    <t>5.2.2.1. Fluidez del servicio (Atención virtual)</t>
  </si>
  <si>
    <t>2.2.3.2. PPPF II</t>
  </si>
  <si>
    <t>6.3.5. Otras consultas y opiniones sobre empresas constructoras</t>
  </si>
  <si>
    <t>2.2.1.1. Postulación Individual (D.S. 49)</t>
  </si>
  <si>
    <t>2.2.2.4. Consulta general Sistema Integrado de Subsidio Habitacional D.S. 01</t>
  </si>
  <si>
    <t>17. Otras consultas y opiniones</t>
  </si>
  <si>
    <t>productos</t>
  </si>
  <si>
    <t>Actuaciones</t>
  </si>
  <si>
    <t>atenciones</t>
  </si>
  <si>
    <t xml:space="preserve">este Servicio no ha derivado, ni desistido nigun reeclamo ingresado </t>
  </si>
  <si>
    <t>CAS-6879317-Q1Z4Q7</t>
  </si>
  <si>
    <t>CAS-6886979-B1R4S3</t>
  </si>
  <si>
    <t>CAS-6901820-F1K9G6</t>
  </si>
  <si>
    <t>4.06. Desbloqueo de libreta de ahorro</t>
  </si>
  <si>
    <t>CAS-6972421-S7H1N3</t>
  </si>
  <si>
    <t>CAS-6979447-S8Q8R3</t>
  </si>
  <si>
    <t xml:space="preserve">Desistido  - </t>
  </si>
  <si>
    <t>Derivado -</t>
  </si>
  <si>
    <t>INDICADOR RECLAMOS RESPONDIDOS                                                      ENERO A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</si>
</sst>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0"/>
      <name val="Calibri Light"/>
      <family val="2"/>
      <scheme val="major"/>
    </font>
    <font>
      <sz val="12"/>
      <name val="Calibri Light"/>
      <family val="2"/>
      <scheme val="major"/>
    </font>
    <font>
      <b/>
      <sz val="10"/>
      <name val="Calibri Light"/>
      <family val="2"/>
      <scheme val="major"/>
    </font>
    <font>
      <b/>
      <sz val="10"/>
      <color rgb="FFFFFFFF"/>
      <name val="Calibri Light"/>
      <family val="2"/>
      <scheme val="major"/>
    </font>
    <font>
      <b/>
      <sz val="10"/>
      <color rgb="FFFF0000"/>
      <name val="Calibri Light"/>
      <family val="2"/>
      <scheme val="major"/>
    </font>
    <font>
      <sz val="10"/>
      <color theme="1"/>
      <name val="Calibri"/>
      <family val="2"/>
      <scheme val="minor"/>
    </font>
    <font>
      <b/>
      <sz val="12"/>
      <name val="Calibri Light"/>
      <family val="2"/>
      <scheme val="major"/>
    </font>
    <font>
      <b/>
      <sz val="22"/>
      <name val="Calibri Light"/>
      <family val="2"/>
      <scheme val="major"/>
    </font>
    <font>
      <b/>
      <sz val="12"/>
      <color rgb="FFFF0000"/>
      <name val="Calibri Light"/>
      <family val="2"/>
      <scheme val="major"/>
    </font>
    <font>
      <sz val="12"/>
      <color rgb="FFFF0000"/>
      <name val="Calibri Light"/>
      <family val="2"/>
      <scheme val="major"/>
    </font>
    <font>
      <b/>
      <sz val="12"/>
      <color theme="8" tint="-0.249977111117893"/>
      <name val="Calibri Light"/>
      <family val="2"/>
      <scheme val="major"/>
    </font>
    <font>
      <b/>
      <sz val="10"/>
      <color theme="1"/>
      <name val="Calibri"/>
      <family val="2"/>
      <scheme val="minor"/>
    </font>
    <font>
      <b/>
      <sz val="11"/>
      <color rgb="FFFF0000"/>
      <name val="Calibri"/>
      <family val="2"/>
      <scheme val="minor"/>
    </font>
    <font>
      <sz val="10"/>
      <name val="Arial"/>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2" fillId="0" borderId="0" xfId="0" applyFont="1"/>
    <xf numFmtId="0" fontId="2" fillId="2" borderId="0" xfId="0" applyFont="1" applyFill="1"/>
    <xf numFmtId="0" fontId="4" fillId="3" borderId="1" xfId="0" applyFont="1" applyFill="1" applyBorder="1" applyAlignment="1">
      <alignment horizontal="center" vertical="center" wrapText="1"/>
    </xf>
    <xf numFmtId="0" fontId="5" fillId="0" borderId="0" xfId="0" applyFont="1"/>
    <xf numFmtId="0" fontId="2" fillId="0" borderId="1" xfId="0" applyFont="1" applyBorder="1" applyAlignment="1">
      <alignment horizontal="center"/>
    </xf>
    <xf numFmtId="0" fontId="2" fillId="0" borderId="1" xfId="0" applyFont="1" applyBorder="1"/>
    <xf numFmtId="0" fontId="4" fillId="0" borderId="1" xfId="0" applyFont="1" applyBorder="1"/>
    <xf numFmtId="0" fontId="7" fillId="0" borderId="0" xfId="0" applyFont="1"/>
    <xf numFmtId="0" fontId="4" fillId="0" borderId="0" xfId="0" applyFont="1"/>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4" fillId="0" borderId="0" xfId="0" applyFont="1" applyAlignment="1">
      <alignment horizontal="center"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3" fillId="0" borderId="0" xfId="0" applyFont="1" applyAlignment="1">
      <alignment horizontal="lef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2" fillId="0" borderId="0" xfId="0" applyFont="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10" fontId="2" fillId="0" borderId="1" xfId="1" applyNumberFormat="1" applyFont="1" applyFill="1" applyBorder="1" applyAlignment="1">
      <alignment horizontal="center" vertical="center" wrapText="1"/>
    </xf>
    <xf numFmtId="10" fontId="2" fillId="0" borderId="1" xfId="1" applyNumberFormat="1" applyFont="1" applyFill="1" applyBorder="1" applyAlignment="1">
      <alignment horizontal="center"/>
    </xf>
    <xf numFmtId="0" fontId="4" fillId="4" borderId="1" xfId="0" applyFont="1" applyFill="1" applyBorder="1" applyAlignment="1">
      <alignment horizontal="center" vertical="center" wrapText="1"/>
    </xf>
    <xf numFmtId="0" fontId="7" fillId="0" borderId="1" xfId="0" applyFont="1" applyBorder="1"/>
    <xf numFmtId="2" fontId="2" fillId="0" borderId="0" xfId="0" applyNumberFormat="1" applyFont="1"/>
    <xf numFmtId="2" fontId="13" fillId="0" borderId="1" xfId="0" applyNumberFormat="1" applyFont="1" applyBorder="1"/>
    <xf numFmtId="0" fontId="4" fillId="0" borderId="5" xfId="0" applyFont="1" applyBorder="1" applyAlignment="1">
      <alignment horizontal="center" vertical="center" wrapText="1"/>
    </xf>
    <xf numFmtId="49" fontId="7" fillId="0" borderId="0" xfId="0" applyNumberFormat="1" applyFont="1" applyBorder="1"/>
    <xf numFmtId="0" fontId="4" fillId="0" borderId="5" xfId="0" applyFont="1" applyBorder="1" applyAlignment="1">
      <alignment horizontal="center" vertical="center" wrapText="1"/>
    </xf>
    <xf numFmtId="0" fontId="9" fillId="0" borderId="0" xfId="0" applyFont="1" applyAlignment="1">
      <alignment horizontal="center" vertical="center" wrapText="1"/>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14" fillId="0" borderId="1" xfId="0" applyFont="1" applyBorder="1" applyAlignment="1">
      <alignment horizontal="center"/>
    </xf>
    <xf numFmtId="49" fontId="15" fillId="0" borderId="1" xfId="0" applyNumberFormat="1" applyFont="1" applyBorder="1"/>
    <xf numFmtId="0" fontId="15" fillId="0" borderId="1" xfId="0" applyFont="1" applyBorder="1"/>
    <xf numFmtId="14" fontId="15" fillId="0" borderId="1" xfId="0" applyNumberFormat="1" applyFont="1" applyBorder="1"/>
    <xf numFmtId="14" fontId="15" fillId="0" borderId="1" xfId="0" applyNumberFormat="1" applyFont="1" applyBorder="1" applyAlignment="1">
      <alignment horizontal="center"/>
    </xf>
    <xf numFmtId="49" fontId="15" fillId="0" borderId="1" xfId="0" applyNumberFormat="1" applyFont="1" applyBorder="1" applyAlignment="1">
      <alignment horizontal="center"/>
    </xf>
  </cellXfs>
  <cellStyles count="2">
    <cellStyle name="Normal" xfId="0" builtinId="0"/>
    <cellStyle name="Porcentaje" xfId="1" builtinId="5"/>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172811</xdr:colOff>
      <xdr:row>1</xdr:row>
      <xdr:rowOff>140153</xdr:rowOff>
    </xdr:from>
    <xdr:to>
      <xdr:col>2</xdr:col>
      <xdr:colOff>1498279</xdr:colOff>
      <xdr:row>10</xdr:row>
      <xdr:rowOff>43661</xdr:rowOff>
    </xdr:to>
    <xdr:pic>
      <xdr:nvPicPr>
        <xdr:cNvPr id="2" name="Imagen 1">
          <a:extLst>
            <a:ext uri="{FF2B5EF4-FFF2-40B4-BE49-F238E27FC236}">
              <a16:creationId xmlns:a16="http://schemas.microsoft.com/office/drawing/2014/main" id="{7D338AC5-656A-42D0-9B51-D27DAACA768E}"/>
            </a:ext>
          </a:extLst>
        </xdr:cNvPr>
        <xdr:cNvPicPr>
          <a:picLocks noChangeAspect="1"/>
        </xdr:cNvPicPr>
      </xdr:nvPicPr>
      <xdr:blipFill>
        <a:blip xmlns:r="http://schemas.openxmlformats.org/officeDocument/2006/relationships" r:embed="rId1"/>
        <a:stretch>
          <a:fillRect/>
        </a:stretch>
      </xdr:blipFill>
      <xdr:spPr>
        <a:xfrm>
          <a:off x="934811" y="330653"/>
          <a:ext cx="1525493" cy="1360833"/>
        </a:xfrm>
        <a:prstGeom prst="rect">
          <a:avLst/>
        </a:prstGeom>
      </xdr:spPr>
    </xdr:pic>
    <xdr:clientData/>
  </xdr:twoCellAnchor>
  <xdr:twoCellAnchor editAs="oneCell">
    <xdr:from>
      <xdr:col>3</xdr:col>
      <xdr:colOff>0</xdr:colOff>
      <xdr:row>12</xdr:row>
      <xdr:rowOff>0</xdr:rowOff>
    </xdr:from>
    <xdr:to>
      <xdr:col>7</xdr:col>
      <xdr:colOff>429672</xdr:colOff>
      <xdr:row>12</xdr:row>
      <xdr:rowOff>36579</xdr:rowOff>
    </xdr:to>
    <xdr:pic>
      <xdr:nvPicPr>
        <xdr:cNvPr id="7" name="Imagen 6">
          <a:extLst>
            <a:ext uri="{FF2B5EF4-FFF2-40B4-BE49-F238E27FC236}">
              <a16:creationId xmlns:a16="http://schemas.microsoft.com/office/drawing/2014/main" id="{EC38F93D-D4A1-2489-EB6A-1454171917E5}"/>
            </a:ext>
          </a:extLst>
        </xdr:cNvPr>
        <xdr:cNvPicPr>
          <a:picLocks noChangeAspect="1"/>
        </xdr:cNvPicPr>
      </xdr:nvPicPr>
      <xdr:blipFill>
        <a:blip xmlns:r="http://schemas.openxmlformats.org/officeDocument/2006/relationships" r:embed="rId2"/>
        <a:stretch>
          <a:fillRect/>
        </a:stretch>
      </xdr:blipFill>
      <xdr:spPr>
        <a:xfrm>
          <a:off x="2466975" y="1943100"/>
          <a:ext cx="7687722" cy="365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2D15F-238E-440B-8883-CA02F1A7EF6D}">
  <dimension ref="B3:I51"/>
  <sheetViews>
    <sheetView tabSelected="1" workbookViewId="0">
      <selection activeCell="L12" sqref="L12"/>
    </sheetView>
  </sheetViews>
  <sheetFormatPr baseColWidth="10" defaultColWidth="11.44140625" defaultRowHeight="13.8" x14ac:dyDescent="0.3"/>
  <cols>
    <col min="1" max="1" width="11.44140625" style="8"/>
    <col min="2" max="2" width="3" style="8" bestFit="1" customWidth="1"/>
    <col min="3" max="3" width="22.5546875" style="8" customWidth="1"/>
    <col min="4" max="4" width="61.88671875" style="8" customWidth="1"/>
    <col min="5" max="5" width="12.6640625" style="8" customWidth="1"/>
    <col min="6" max="6" width="15" style="8" bestFit="1" customWidth="1"/>
    <col min="7" max="7" width="19.33203125" style="8" bestFit="1" customWidth="1"/>
    <col min="8" max="8" width="12.6640625" style="8" customWidth="1"/>
    <col min="9" max="16384" width="11.44140625" style="8"/>
  </cols>
  <sheetData>
    <row r="3" spans="2:9" x14ac:dyDescent="0.3">
      <c r="B3" s="1"/>
      <c r="C3" s="1"/>
      <c r="D3" s="1"/>
      <c r="E3" s="1"/>
      <c r="F3" s="1"/>
      <c r="G3" s="1"/>
      <c r="H3" s="1"/>
      <c r="I3" s="1"/>
    </row>
    <row r="4" spans="2:9" x14ac:dyDescent="0.3">
      <c r="B4" s="1"/>
      <c r="C4" s="2"/>
      <c r="D4" s="1"/>
      <c r="E4" s="1"/>
      <c r="F4" s="1"/>
      <c r="G4" s="1"/>
      <c r="H4" s="1"/>
      <c r="I4" s="1"/>
    </row>
    <row r="5" spans="2:9" x14ac:dyDescent="0.3">
      <c r="B5" s="1"/>
      <c r="C5" s="2"/>
      <c r="D5" s="1"/>
      <c r="E5" s="1"/>
      <c r="F5" s="1"/>
      <c r="G5" s="1"/>
      <c r="H5" s="1"/>
      <c r="I5" s="1"/>
    </row>
    <row r="6" spans="2:9" x14ac:dyDescent="0.3">
      <c r="B6" s="1"/>
      <c r="C6" s="2"/>
      <c r="D6" s="35" t="s">
        <v>106</v>
      </c>
      <c r="E6" s="35"/>
      <c r="F6" s="35"/>
      <c r="G6" s="35"/>
      <c r="H6" s="35"/>
      <c r="I6" s="1"/>
    </row>
    <row r="7" spans="2:9" x14ac:dyDescent="0.3">
      <c r="B7" s="1"/>
      <c r="C7" s="2"/>
      <c r="D7" s="35"/>
      <c r="E7" s="35"/>
      <c r="F7" s="35"/>
      <c r="G7" s="35"/>
      <c r="H7" s="35"/>
      <c r="I7" s="1"/>
    </row>
    <row r="8" spans="2:9" x14ac:dyDescent="0.3">
      <c r="B8" s="1"/>
      <c r="C8" s="2"/>
      <c r="D8" s="35"/>
      <c r="E8" s="35"/>
      <c r="F8" s="35"/>
      <c r="G8" s="35"/>
      <c r="H8" s="35"/>
      <c r="I8" s="1"/>
    </row>
    <row r="9" spans="2:9" x14ac:dyDescent="0.3">
      <c r="B9" s="1"/>
      <c r="C9" s="2"/>
      <c r="D9" s="35"/>
      <c r="E9" s="35"/>
      <c r="F9" s="35"/>
      <c r="G9" s="35"/>
      <c r="H9" s="35"/>
      <c r="I9" s="1"/>
    </row>
    <row r="10" spans="2:9" x14ac:dyDescent="0.3">
      <c r="B10" s="1"/>
      <c r="C10" s="2"/>
      <c r="D10" s="1"/>
      <c r="E10" s="1"/>
      <c r="F10" s="1"/>
      <c r="G10" s="1"/>
      <c r="H10" s="1"/>
      <c r="I10" s="1"/>
    </row>
    <row r="11" spans="2:9" x14ac:dyDescent="0.3">
      <c r="B11" s="1"/>
      <c r="C11" s="1"/>
      <c r="D11" s="1"/>
      <c r="E11" s="1"/>
      <c r="F11" s="1"/>
      <c r="G11" s="1"/>
      <c r="H11" s="1"/>
      <c r="I11" s="1"/>
    </row>
    <row r="12" spans="2:9" x14ac:dyDescent="0.3">
      <c r="B12" s="1"/>
      <c r="C12" s="1"/>
      <c r="D12" s="1"/>
      <c r="E12" s="1"/>
      <c r="F12" s="1"/>
      <c r="G12" s="1"/>
      <c r="H12" s="1"/>
      <c r="I12" s="1"/>
    </row>
    <row r="13" spans="2:9" x14ac:dyDescent="0.3">
      <c r="B13" s="1"/>
      <c r="C13" s="1"/>
      <c r="D13" s="1"/>
      <c r="E13" s="1"/>
      <c r="F13" s="1"/>
      <c r="G13" s="1"/>
      <c r="H13" s="1"/>
      <c r="I13" s="1"/>
    </row>
    <row r="14" spans="2:9" x14ac:dyDescent="0.3">
      <c r="B14" s="1"/>
      <c r="C14" s="1"/>
      <c r="D14" s="1"/>
      <c r="E14" s="1"/>
      <c r="F14" s="1"/>
      <c r="G14" s="1"/>
      <c r="H14" s="1"/>
      <c r="I14" s="1"/>
    </row>
    <row r="15" spans="2:9" ht="27.6" x14ac:dyDescent="0.3">
      <c r="B15" s="3" t="s">
        <v>0</v>
      </c>
      <c r="C15" s="3" t="s">
        <v>1</v>
      </c>
      <c r="D15" s="3" t="s">
        <v>2</v>
      </c>
      <c r="E15" s="3" t="s">
        <v>3</v>
      </c>
      <c r="F15" s="3" t="s">
        <v>4</v>
      </c>
      <c r="G15" s="3" t="s">
        <v>1</v>
      </c>
      <c r="H15" s="3" t="s">
        <v>5</v>
      </c>
      <c r="I15" s="4"/>
    </row>
    <row r="16" spans="2:9" x14ac:dyDescent="0.3">
      <c r="B16" s="5">
        <v>1</v>
      </c>
      <c r="C16" s="58" t="s">
        <v>80</v>
      </c>
      <c r="D16" s="59" t="s">
        <v>84</v>
      </c>
      <c r="E16" s="60">
        <v>44585.867777777799</v>
      </c>
      <c r="F16" s="61">
        <v>44603.334548611099</v>
      </c>
      <c r="G16" s="58" t="s">
        <v>80</v>
      </c>
      <c r="H16" s="62" t="s">
        <v>7</v>
      </c>
      <c r="I16" s="1"/>
    </row>
    <row r="17" spans="2:9" x14ac:dyDescent="0.3">
      <c r="B17" s="5">
        <f>+B16+1</f>
        <v>2</v>
      </c>
      <c r="C17" s="58" t="s">
        <v>81</v>
      </c>
      <c r="D17" s="59" t="s">
        <v>39</v>
      </c>
      <c r="E17" s="60">
        <v>44588.601307870398</v>
      </c>
      <c r="F17" s="61">
        <v>44588.6088773148</v>
      </c>
      <c r="G17" s="58" t="s">
        <v>81</v>
      </c>
      <c r="H17" s="62" t="s">
        <v>7</v>
      </c>
      <c r="I17" s="1"/>
    </row>
    <row r="18" spans="2:9" x14ac:dyDescent="0.3">
      <c r="B18" s="5">
        <f t="shared" ref="B18:B37" si="0">+B17+1</f>
        <v>3</v>
      </c>
      <c r="C18" s="58" t="s">
        <v>82</v>
      </c>
      <c r="D18" s="59" t="s">
        <v>85</v>
      </c>
      <c r="E18" s="60">
        <v>44618.3287962963</v>
      </c>
      <c r="F18" s="61">
        <v>44624.345173611102</v>
      </c>
      <c r="G18" s="58" t="s">
        <v>82</v>
      </c>
      <c r="H18" s="62" t="s">
        <v>7</v>
      </c>
      <c r="I18" s="1"/>
    </row>
    <row r="19" spans="2:9" x14ac:dyDescent="0.3">
      <c r="B19" s="5">
        <f t="shared" si="0"/>
        <v>4</v>
      </c>
      <c r="C19" s="58" t="s">
        <v>83</v>
      </c>
      <c r="D19" s="59" t="s">
        <v>86</v>
      </c>
      <c r="E19" s="60">
        <v>44622.361712963</v>
      </c>
      <c r="F19" s="61">
        <v>44656.741770833301</v>
      </c>
      <c r="G19" s="58" t="s">
        <v>83</v>
      </c>
      <c r="H19" s="62" t="s">
        <v>7</v>
      </c>
      <c r="I19" s="1"/>
    </row>
    <row r="20" spans="2:9" x14ac:dyDescent="0.3">
      <c r="B20" s="5">
        <f t="shared" si="0"/>
        <v>5</v>
      </c>
      <c r="C20" s="58" t="s">
        <v>8</v>
      </c>
      <c r="D20" s="59" t="s">
        <v>87</v>
      </c>
      <c r="E20" s="60">
        <v>44622.386851851901</v>
      </c>
      <c r="F20" s="61">
        <v>44649.639270833301</v>
      </c>
      <c r="G20" s="58" t="s">
        <v>8</v>
      </c>
      <c r="H20" s="62" t="s">
        <v>7</v>
      </c>
      <c r="I20" s="1"/>
    </row>
    <row r="21" spans="2:9" x14ac:dyDescent="0.3">
      <c r="B21" s="5">
        <f t="shared" si="0"/>
        <v>6</v>
      </c>
      <c r="C21" s="58" t="s">
        <v>9</v>
      </c>
      <c r="D21" s="59" t="s">
        <v>88</v>
      </c>
      <c r="E21" s="60">
        <v>44635.547094907401</v>
      </c>
      <c r="F21" s="61">
        <v>44649.377627314803</v>
      </c>
      <c r="G21" s="58" t="s">
        <v>9</v>
      </c>
      <c r="H21" s="62" t="s">
        <v>7</v>
      </c>
      <c r="I21" s="1"/>
    </row>
    <row r="22" spans="2:9" x14ac:dyDescent="0.3">
      <c r="B22" s="5">
        <f t="shared" si="0"/>
        <v>7</v>
      </c>
      <c r="C22" s="58" t="s">
        <v>10</v>
      </c>
      <c r="D22" s="59" t="s">
        <v>89</v>
      </c>
      <c r="E22" s="60">
        <v>44639.389282407399</v>
      </c>
      <c r="F22" s="61">
        <v>44649.635787036997</v>
      </c>
      <c r="G22" s="58" t="s">
        <v>10</v>
      </c>
      <c r="H22" s="62" t="s">
        <v>7</v>
      </c>
      <c r="I22" s="1"/>
    </row>
    <row r="23" spans="2:9" x14ac:dyDescent="0.3">
      <c r="B23" s="5">
        <f t="shared" si="0"/>
        <v>8</v>
      </c>
      <c r="C23" s="58" t="s">
        <v>11</v>
      </c>
      <c r="D23" s="59" t="s">
        <v>90</v>
      </c>
      <c r="E23" s="60">
        <v>44641.291666666701</v>
      </c>
      <c r="F23" s="61">
        <v>44649.464201388902</v>
      </c>
      <c r="G23" s="58" t="s">
        <v>11</v>
      </c>
      <c r="H23" s="62" t="s">
        <v>7</v>
      </c>
      <c r="I23" s="1"/>
    </row>
    <row r="24" spans="2:9" x14ac:dyDescent="0.3">
      <c r="B24" s="5">
        <f t="shared" si="0"/>
        <v>9</v>
      </c>
      <c r="C24" s="58" t="s">
        <v>12</v>
      </c>
      <c r="D24" s="59" t="s">
        <v>91</v>
      </c>
      <c r="E24" s="60">
        <v>44659.333333333299</v>
      </c>
      <c r="F24" s="61">
        <v>44693.455347222203</v>
      </c>
      <c r="G24" s="58" t="s">
        <v>12</v>
      </c>
      <c r="H24" s="62" t="s">
        <v>7</v>
      </c>
      <c r="I24" s="1"/>
    </row>
    <row r="25" spans="2:9" x14ac:dyDescent="0.3">
      <c r="B25" s="5">
        <f t="shared" si="0"/>
        <v>10</v>
      </c>
      <c r="C25" s="58" t="s">
        <v>13</v>
      </c>
      <c r="D25" s="59" t="s">
        <v>39</v>
      </c>
      <c r="E25" s="60">
        <v>44659.759907407402</v>
      </c>
      <c r="F25" s="61">
        <v>44704.6628472222</v>
      </c>
      <c r="G25" s="58" t="s">
        <v>13</v>
      </c>
      <c r="H25" s="62" t="s">
        <v>7</v>
      </c>
      <c r="I25" s="1"/>
    </row>
    <row r="26" spans="2:9" x14ac:dyDescent="0.3">
      <c r="B26" s="5">
        <f t="shared" si="0"/>
        <v>11</v>
      </c>
      <c r="C26" s="58" t="s">
        <v>14</v>
      </c>
      <c r="D26" s="59" t="s">
        <v>39</v>
      </c>
      <c r="E26" s="60">
        <v>44677.617615740703</v>
      </c>
      <c r="F26" s="61">
        <v>44680.6618171296</v>
      </c>
      <c r="G26" s="58" t="s">
        <v>14</v>
      </c>
      <c r="H26" s="62" t="s">
        <v>7</v>
      </c>
      <c r="I26" s="1"/>
    </row>
    <row r="27" spans="2:9" x14ac:dyDescent="0.3">
      <c r="B27" s="5">
        <f t="shared" si="0"/>
        <v>12</v>
      </c>
      <c r="C27" s="58" t="s">
        <v>15</v>
      </c>
      <c r="D27" s="59" t="s">
        <v>92</v>
      </c>
      <c r="E27" s="60">
        <v>44677.618206018502</v>
      </c>
      <c r="F27" s="61">
        <v>44680.661122685196</v>
      </c>
      <c r="G27" s="58" t="s">
        <v>15</v>
      </c>
      <c r="H27" s="62" t="s">
        <v>7</v>
      </c>
      <c r="I27" s="1"/>
    </row>
    <row r="28" spans="2:9" x14ac:dyDescent="0.3">
      <c r="B28" s="5">
        <f t="shared" si="0"/>
        <v>13</v>
      </c>
      <c r="C28" s="58" t="s">
        <v>16</v>
      </c>
      <c r="D28" s="59" t="s">
        <v>39</v>
      </c>
      <c r="E28" s="60">
        <v>44678.960324074098</v>
      </c>
      <c r="F28" s="61">
        <v>44719.748275462996</v>
      </c>
      <c r="G28" s="58" t="s">
        <v>16</v>
      </c>
      <c r="H28" s="62" t="s">
        <v>7</v>
      </c>
      <c r="I28" s="1"/>
    </row>
    <row r="29" spans="2:9" x14ac:dyDescent="0.3">
      <c r="B29" s="5">
        <f t="shared" si="0"/>
        <v>14</v>
      </c>
      <c r="C29" s="58" t="s">
        <v>17</v>
      </c>
      <c r="D29" s="59" t="s">
        <v>90</v>
      </c>
      <c r="E29" s="60">
        <v>44679.333333333299</v>
      </c>
      <c r="F29" s="61">
        <v>44691.370810185203</v>
      </c>
      <c r="G29" s="58" t="s">
        <v>17</v>
      </c>
      <c r="H29" s="62" t="s">
        <v>7</v>
      </c>
      <c r="I29" s="1"/>
    </row>
    <row r="30" spans="2:9" x14ac:dyDescent="0.3">
      <c r="B30" s="5">
        <f t="shared" si="0"/>
        <v>15</v>
      </c>
      <c r="C30" s="58" t="s">
        <v>18</v>
      </c>
      <c r="D30" s="59" t="s">
        <v>93</v>
      </c>
      <c r="E30" s="60">
        <v>44683.333333333299</v>
      </c>
      <c r="F30" s="61">
        <v>44693.4929050926</v>
      </c>
      <c r="G30" s="58" t="s">
        <v>18</v>
      </c>
      <c r="H30" s="62" t="s">
        <v>7</v>
      </c>
      <c r="I30" s="1"/>
    </row>
    <row r="31" spans="2:9" x14ac:dyDescent="0.3">
      <c r="B31" s="5">
        <f t="shared" si="0"/>
        <v>16</v>
      </c>
      <c r="C31" s="58" t="s">
        <v>19</v>
      </c>
      <c r="D31" s="59" t="s">
        <v>93</v>
      </c>
      <c r="E31" s="60">
        <v>44685.333333333299</v>
      </c>
      <c r="F31" s="61">
        <v>44699.7292592593</v>
      </c>
      <c r="G31" s="58" t="s">
        <v>19</v>
      </c>
      <c r="H31" s="62" t="s">
        <v>7</v>
      </c>
      <c r="I31" s="1"/>
    </row>
    <row r="32" spans="2:9" x14ac:dyDescent="0.3">
      <c r="B32" s="5">
        <f t="shared" si="0"/>
        <v>17</v>
      </c>
      <c r="C32" s="58" t="s">
        <v>20</v>
      </c>
      <c r="D32" s="59" t="s">
        <v>93</v>
      </c>
      <c r="E32" s="60">
        <v>44707.598946759303</v>
      </c>
      <c r="F32" s="61">
        <v>44719.7278240741</v>
      </c>
      <c r="G32" s="58" t="s">
        <v>20</v>
      </c>
      <c r="H32" s="62" t="s">
        <v>7</v>
      </c>
      <c r="I32" s="1"/>
    </row>
    <row r="33" spans="2:9" x14ac:dyDescent="0.3">
      <c r="B33" s="5">
        <f t="shared" si="0"/>
        <v>18</v>
      </c>
      <c r="C33" s="58" t="s">
        <v>21</v>
      </c>
      <c r="D33" s="59" t="s">
        <v>93</v>
      </c>
      <c r="E33" s="60">
        <v>44707.832037036998</v>
      </c>
      <c r="F33" s="61">
        <v>44721.453611111101</v>
      </c>
      <c r="G33" s="58" t="s">
        <v>21</v>
      </c>
      <c r="H33" s="62" t="s">
        <v>7</v>
      </c>
      <c r="I33" s="1"/>
    </row>
    <row r="34" spans="2:9" x14ac:dyDescent="0.3">
      <c r="B34" s="5">
        <f t="shared" si="0"/>
        <v>19</v>
      </c>
      <c r="C34" s="58" t="s">
        <v>22</v>
      </c>
      <c r="D34" s="59" t="s">
        <v>93</v>
      </c>
      <c r="E34" s="60">
        <v>44713.333333333299</v>
      </c>
      <c r="F34" s="61">
        <v>44721.447453703702</v>
      </c>
      <c r="G34" s="58" t="s">
        <v>22</v>
      </c>
      <c r="H34" s="62" t="s">
        <v>7</v>
      </c>
      <c r="I34" s="1"/>
    </row>
    <row r="35" spans="2:9" x14ac:dyDescent="0.3">
      <c r="B35" s="5">
        <f t="shared" si="0"/>
        <v>20</v>
      </c>
      <c r="C35" s="58" t="s">
        <v>23</v>
      </c>
      <c r="D35" s="59" t="s">
        <v>93</v>
      </c>
      <c r="E35" s="60">
        <v>44725.333333333299</v>
      </c>
      <c r="F35" s="61">
        <v>44746.695833333302</v>
      </c>
      <c r="G35" s="58" t="s">
        <v>23</v>
      </c>
      <c r="H35" s="62" t="s">
        <v>7</v>
      </c>
      <c r="I35" s="1"/>
    </row>
    <row r="36" spans="2:9" x14ac:dyDescent="0.3">
      <c r="B36" s="5">
        <f t="shared" si="0"/>
        <v>21</v>
      </c>
      <c r="C36" s="58" t="s">
        <v>24</v>
      </c>
      <c r="D36" s="59" t="s">
        <v>93</v>
      </c>
      <c r="E36" s="60">
        <v>44729.333333333299</v>
      </c>
      <c r="F36" s="61">
        <v>44770.738067129598</v>
      </c>
      <c r="G36" s="58" t="s">
        <v>24</v>
      </c>
      <c r="H36" s="62" t="s">
        <v>7</v>
      </c>
      <c r="I36" s="1"/>
    </row>
    <row r="37" spans="2:9" x14ac:dyDescent="0.3">
      <c r="B37" s="5">
        <f t="shared" si="0"/>
        <v>22</v>
      </c>
      <c r="C37" s="58" t="s">
        <v>25</v>
      </c>
      <c r="D37" s="59" t="s">
        <v>90</v>
      </c>
      <c r="E37" s="60">
        <v>44735.855277777802</v>
      </c>
      <c r="F37" s="61">
        <v>44748.526319444398</v>
      </c>
      <c r="G37" s="58" t="s">
        <v>25</v>
      </c>
      <c r="H37" s="62" t="s">
        <v>7</v>
      </c>
      <c r="I37" s="1"/>
    </row>
    <row r="38" spans="2:9" x14ac:dyDescent="0.3">
      <c r="B38" s="6">
        <v>23</v>
      </c>
      <c r="C38" s="58" t="s">
        <v>98</v>
      </c>
      <c r="D38" s="59" t="s">
        <v>93</v>
      </c>
      <c r="E38" s="60">
        <v>44753.333333333299</v>
      </c>
      <c r="F38" s="61">
        <v>44776.671979166698</v>
      </c>
      <c r="G38" s="58" t="s">
        <v>98</v>
      </c>
      <c r="H38" s="62" t="s">
        <v>7</v>
      </c>
      <c r="I38" s="1"/>
    </row>
    <row r="39" spans="2:9" x14ac:dyDescent="0.3">
      <c r="B39" s="6">
        <v>24</v>
      </c>
      <c r="C39" s="58" t="s">
        <v>99</v>
      </c>
      <c r="D39" s="59" t="s">
        <v>93</v>
      </c>
      <c r="E39" s="60">
        <v>44761.580277777801</v>
      </c>
      <c r="F39" s="61">
        <v>44775.4344444444</v>
      </c>
      <c r="G39" s="58" t="s">
        <v>99</v>
      </c>
      <c r="H39" s="62" t="s">
        <v>7</v>
      </c>
      <c r="I39" s="1"/>
    </row>
    <row r="40" spans="2:9" x14ac:dyDescent="0.3">
      <c r="B40" s="6">
        <v>25</v>
      </c>
      <c r="C40" s="58" t="s">
        <v>100</v>
      </c>
      <c r="D40" s="59" t="s">
        <v>101</v>
      </c>
      <c r="E40" s="60">
        <v>44764.333333333299</v>
      </c>
      <c r="F40" s="61">
        <v>44776.556134259299</v>
      </c>
      <c r="G40" s="58" t="s">
        <v>100</v>
      </c>
      <c r="H40" s="62" t="s">
        <v>7</v>
      </c>
      <c r="I40" s="1"/>
    </row>
    <row r="41" spans="2:9" x14ac:dyDescent="0.3">
      <c r="B41" s="1">
        <v>26</v>
      </c>
      <c r="C41" s="58" t="s">
        <v>102</v>
      </c>
      <c r="D41" s="59" t="s">
        <v>39</v>
      </c>
      <c r="E41" s="60">
        <v>44837.333333333299</v>
      </c>
      <c r="F41" s="61">
        <v>44848.2745601852</v>
      </c>
      <c r="G41" s="58" t="s">
        <v>102</v>
      </c>
      <c r="H41" s="62" t="s">
        <v>7</v>
      </c>
      <c r="I41" s="1"/>
    </row>
    <row r="42" spans="2:9" x14ac:dyDescent="0.3">
      <c r="B42" s="1">
        <v>27</v>
      </c>
      <c r="C42" s="58" t="s">
        <v>103</v>
      </c>
      <c r="D42" s="59" t="s">
        <v>87</v>
      </c>
      <c r="E42" s="60">
        <v>44846.433043981502</v>
      </c>
      <c r="F42" s="61">
        <v>44852.309374999997</v>
      </c>
      <c r="G42" s="58" t="s">
        <v>103</v>
      </c>
      <c r="H42" s="62" t="s">
        <v>7</v>
      </c>
      <c r="I42" s="1"/>
    </row>
    <row r="43" spans="2:9" x14ac:dyDescent="0.3">
      <c r="B43" s="1"/>
      <c r="C43" s="33"/>
      <c r="D43" s="1"/>
      <c r="E43" s="1"/>
      <c r="F43" s="1"/>
      <c r="G43" s="1"/>
      <c r="H43" s="1"/>
      <c r="I43" s="1"/>
    </row>
    <row r="44" spans="2:9" x14ac:dyDescent="0.3">
      <c r="B44" s="1"/>
      <c r="C44" s="33"/>
      <c r="D44" s="1"/>
      <c r="E44" s="1"/>
      <c r="F44" s="1"/>
      <c r="G44" s="1"/>
      <c r="H44" s="1"/>
      <c r="I44" s="1"/>
    </row>
    <row r="45" spans="2:9" x14ac:dyDescent="0.3">
      <c r="B45" s="1"/>
      <c r="C45" s="9" t="s">
        <v>26</v>
      </c>
      <c r="D45" s="1"/>
      <c r="E45" s="1"/>
      <c r="F45" s="1"/>
      <c r="G45" s="1"/>
      <c r="H45" s="1"/>
      <c r="I45" s="1"/>
    </row>
    <row r="46" spans="2:9" x14ac:dyDescent="0.3">
      <c r="B46" s="1"/>
      <c r="C46" s="36" t="s">
        <v>27</v>
      </c>
      <c r="D46" s="37"/>
      <c r="E46" s="7">
        <v>22</v>
      </c>
      <c r="F46" s="1"/>
      <c r="G46" s="1"/>
      <c r="H46" s="1"/>
      <c r="I46" s="1"/>
    </row>
    <row r="47" spans="2:9" x14ac:dyDescent="0.3">
      <c r="B47" s="1"/>
      <c r="C47" s="36" t="s">
        <v>28</v>
      </c>
      <c r="D47" s="37"/>
      <c r="E47" s="7">
        <v>25</v>
      </c>
      <c r="F47" s="1"/>
      <c r="G47" s="1"/>
      <c r="H47" s="1"/>
      <c r="I47" s="1"/>
    </row>
    <row r="48" spans="2:9" x14ac:dyDescent="0.3">
      <c r="B48" s="1"/>
      <c r="C48" s="36" t="s">
        <v>29</v>
      </c>
      <c r="D48" s="37"/>
      <c r="E48" s="31">
        <f>+E46*100/E47</f>
        <v>88</v>
      </c>
      <c r="F48" s="1"/>
      <c r="G48" s="1"/>
      <c r="H48" s="1"/>
      <c r="I48" s="1"/>
    </row>
    <row r="49" spans="2:9" x14ac:dyDescent="0.3">
      <c r="B49" s="1"/>
      <c r="C49" s="1"/>
      <c r="D49" s="1"/>
      <c r="E49" s="1"/>
      <c r="F49" s="1"/>
      <c r="G49" s="1"/>
      <c r="H49" s="1"/>
      <c r="I49" s="1"/>
    </row>
    <row r="50" spans="2:9" x14ac:dyDescent="0.3">
      <c r="B50" s="1"/>
      <c r="C50" s="1"/>
      <c r="D50" s="1"/>
      <c r="E50" s="1"/>
      <c r="F50" s="30"/>
      <c r="G50" s="1"/>
      <c r="H50" s="1"/>
      <c r="I50" s="1"/>
    </row>
    <row r="51" spans="2:9" x14ac:dyDescent="0.3">
      <c r="B51" s="1"/>
      <c r="C51" s="1"/>
      <c r="D51" s="1"/>
      <c r="E51" s="1"/>
      <c r="F51" s="1"/>
      <c r="G51" s="1"/>
      <c r="H51" s="1"/>
      <c r="I51" s="1"/>
    </row>
  </sheetData>
  <mergeCells count="4">
    <mergeCell ref="D6:H9"/>
    <mergeCell ref="C46:D46"/>
    <mergeCell ref="C47:D47"/>
    <mergeCell ref="C48:D48"/>
  </mergeCells>
  <conditionalFormatting sqref="B15">
    <cfRule type="duplicateValues" dxfId="14" priority="9"/>
  </conditionalFormatting>
  <conditionalFormatting sqref="C15">
    <cfRule type="duplicateValues" dxfId="13" priority="10"/>
  </conditionalFormatting>
  <conditionalFormatting sqref="C15:C29">
    <cfRule type="duplicateValues" dxfId="9" priority="15"/>
  </conditionalFormatting>
  <conditionalFormatting sqref="C38:C51 C3:C31">
    <cfRule type="duplicateValues" dxfId="8" priority="18"/>
    <cfRule type="duplicateValues" dxfId="7" priority="19"/>
  </conditionalFormatting>
  <conditionalFormatting sqref="G16:G29">
    <cfRule type="duplicateValues" dxfId="6" priority="1"/>
  </conditionalFormatting>
  <conditionalFormatting sqref="G38:G42 G16:G31">
    <cfRule type="duplicateValues" dxfId="5" priority="2"/>
    <cfRule type="duplicateValues" dxfId="4" priority="3"/>
  </conditionalFormatting>
  <printOptions horizontalCentered="1"/>
  <pageMargins left="0.70866141732283472" right="0.70866141732283472" top="0.74803149606299213" bottom="0.74803149606299213" header="0.31496062992125984" footer="0.31496062992125984"/>
  <pageSetup paperSize="2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B93DD-7F31-4878-A7C3-A6DBC7814B90}">
  <dimension ref="B3:D60"/>
  <sheetViews>
    <sheetView topLeftCell="A3" workbookViewId="0">
      <selection activeCell="F6" sqref="F6"/>
    </sheetView>
  </sheetViews>
  <sheetFormatPr baseColWidth="10" defaultRowHeight="14.4" x14ac:dyDescent="0.3"/>
  <cols>
    <col min="3" max="3" width="47.6640625" bestFit="1" customWidth="1"/>
    <col min="4" max="4" width="49.109375" bestFit="1" customWidth="1"/>
  </cols>
  <sheetData>
    <row r="3" spans="2:4" ht="15.6" x14ac:dyDescent="0.3">
      <c r="B3" s="44" t="s">
        <v>30</v>
      </c>
      <c r="C3" s="44"/>
      <c r="D3" s="44"/>
    </row>
    <row r="4" spans="2:4" x14ac:dyDescent="0.3">
      <c r="B4" s="1" t="s">
        <v>31</v>
      </c>
      <c r="C4" s="1"/>
      <c r="D4" s="1"/>
    </row>
    <row r="5" spans="2:4" x14ac:dyDescent="0.3">
      <c r="B5" s="3"/>
      <c r="C5" s="3" t="s">
        <v>32</v>
      </c>
      <c r="D5" s="3" t="s">
        <v>33</v>
      </c>
    </row>
    <row r="6" spans="2:4" x14ac:dyDescent="0.3">
      <c r="B6" s="3" t="s">
        <v>34</v>
      </c>
      <c r="C6" s="10" t="s">
        <v>1</v>
      </c>
      <c r="D6" s="10" t="s">
        <v>35</v>
      </c>
    </row>
    <row r="7" spans="2:4" ht="27.6" x14ac:dyDescent="0.3">
      <c r="B7" s="3" t="s">
        <v>36</v>
      </c>
      <c r="C7" s="11" t="s">
        <v>2</v>
      </c>
      <c r="D7" s="10" t="s">
        <v>37</v>
      </c>
    </row>
    <row r="8" spans="2:4" x14ac:dyDescent="0.3">
      <c r="B8" s="45" t="s">
        <v>38</v>
      </c>
      <c r="C8" s="59" t="s">
        <v>84</v>
      </c>
      <c r="D8" s="12" t="s">
        <v>94</v>
      </c>
    </row>
    <row r="9" spans="2:4" x14ac:dyDescent="0.3">
      <c r="B9" s="46"/>
      <c r="C9" s="59" t="s">
        <v>39</v>
      </c>
      <c r="D9" s="12" t="s">
        <v>94</v>
      </c>
    </row>
    <row r="10" spans="2:4" x14ac:dyDescent="0.3">
      <c r="B10" s="46"/>
      <c r="C10" s="59" t="s">
        <v>85</v>
      </c>
      <c r="D10" s="12" t="s">
        <v>95</v>
      </c>
    </row>
    <row r="11" spans="2:4" x14ac:dyDescent="0.3">
      <c r="B11" s="46"/>
      <c r="C11" s="59" t="s">
        <v>86</v>
      </c>
      <c r="D11" s="12" t="s">
        <v>95</v>
      </c>
    </row>
    <row r="12" spans="2:4" x14ac:dyDescent="0.3">
      <c r="B12" s="46"/>
      <c r="C12" s="59" t="s">
        <v>87</v>
      </c>
      <c r="D12" s="12" t="s">
        <v>94</v>
      </c>
    </row>
    <row r="13" spans="2:4" x14ac:dyDescent="0.3">
      <c r="B13" s="46"/>
      <c r="C13" s="59" t="s">
        <v>88</v>
      </c>
      <c r="D13" s="12" t="s">
        <v>96</v>
      </c>
    </row>
    <row r="14" spans="2:4" x14ac:dyDescent="0.3">
      <c r="B14" s="46"/>
      <c r="C14" s="59" t="s">
        <v>89</v>
      </c>
      <c r="D14" s="12" t="s">
        <v>94</v>
      </c>
    </row>
    <row r="15" spans="2:4" x14ac:dyDescent="0.3">
      <c r="B15" s="46"/>
      <c r="C15" s="59" t="s">
        <v>90</v>
      </c>
      <c r="D15" s="12" t="s">
        <v>95</v>
      </c>
    </row>
    <row r="16" spans="2:4" x14ac:dyDescent="0.3">
      <c r="B16" s="46"/>
      <c r="C16" s="59" t="s">
        <v>91</v>
      </c>
      <c r="D16" s="12" t="s">
        <v>94</v>
      </c>
    </row>
    <row r="17" spans="2:4" x14ac:dyDescent="0.3">
      <c r="B17" s="46"/>
      <c r="C17" s="59" t="s">
        <v>39</v>
      </c>
      <c r="D17" s="12" t="s">
        <v>94</v>
      </c>
    </row>
    <row r="18" spans="2:4" x14ac:dyDescent="0.3">
      <c r="B18" s="46"/>
      <c r="C18" s="59" t="s">
        <v>39</v>
      </c>
      <c r="D18" s="12" t="s">
        <v>94</v>
      </c>
    </row>
    <row r="19" spans="2:4" x14ac:dyDescent="0.3">
      <c r="B19" s="46"/>
      <c r="C19" s="59" t="s">
        <v>92</v>
      </c>
      <c r="D19" s="12" t="s">
        <v>94</v>
      </c>
    </row>
    <row r="20" spans="2:4" x14ac:dyDescent="0.3">
      <c r="B20" s="46"/>
      <c r="C20" s="59" t="s">
        <v>39</v>
      </c>
      <c r="D20" s="12" t="s">
        <v>94</v>
      </c>
    </row>
    <row r="21" spans="2:4" x14ac:dyDescent="0.3">
      <c r="B21" s="46"/>
      <c r="C21" s="59" t="s">
        <v>90</v>
      </c>
      <c r="D21" s="12" t="s">
        <v>95</v>
      </c>
    </row>
    <row r="22" spans="2:4" x14ac:dyDescent="0.3">
      <c r="B22" s="46"/>
      <c r="C22" s="59" t="s">
        <v>93</v>
      </c>
      <c r="D22" s="12" t="s">
        <v>96</v>
      </c>
    </row>
    <row r="23" spans="2:4" x14ac:dyDescent="0.3">
      <c r="B23" s="46"/>
      <c r="C23" s="59" t="s">
        <v>93</v>
      </c>
      <c r="D23" s="12" t="s">
        <v>95</v>
      </c>
    </row>
    <row r="24" spans="2:4" x14ac:dyDescent="0.3">
      <c r="B24" s="46"/>
      <c r="C24" s="59" t="s">
        <v>93</v>
      </c>
      <c r="D24" s="12" t="s">
        <v>95</v>
      </c>
    </row>
    <row r="25" spans="2:4" x14ac:dyDescent="0.3">
      <c r="B25" s="46"/>
      <c r="C25" s="59" t="s">
        <v>93</v>
      </c>
      <c r="D25" s="12" t="s">
        <v>95</v>
      </c>
    </row>
    <row r="26" spans="2:4" x14ac:dyDescent="0.3">
      <c r="B26" s="46"/>
      <c r="C26" s="59" t="s">
        <v>93</v>
      </c>
      <c r="D26" s="12" t="s">
        <v>95</v>
      </c>
    </row>
    <row r="27" spans="2:4" x14ac:dyDescent="0.3">
      <c r="B27" s="46"/>
      <c r="C27" s="59" t="s">
        <v>93</v>
      </c>
      <c r="D27" s="12" t="s">
        <v>95</v>
      </c>
    </row>
    <row r="28" spans="2:4" x14ac:dyDescent="0.3">
      <c r="B28" s="46"/>
      <c r="C28" s="59" t="s">
        <v>93</v>
      </c>
      <c r="D28" s="12" t="s">
        <v>95</v>
      </c>
    </row>
    <row r="29" spans="2:4" x14ac:dyDescent="0.3">
      <c r="B29" s="46"/>
      <c r="C29" s="59" t="s">
        <v>90</v>
      </c>
      <c r="D29" s="12" t="s">
        <v>96</v>
      </c>
    </row>
    <row r="30" spans="2:4" x14ac:dyDescent="0.3">
      <c r="B30" s="32"/>
      <c r="C30" s="59" t="s">
        <v>93</v>
      </c>
      <c r="D30" s="12" t="s">
        <v>96</v>
      </c>
    </row>
    <row r="31" spans="2:4" x14ac:dyDescent="0.3">
      <c r="B31" s="32"/>
      <c r="C31" s="59" t="s">
        <v>93</v>
      </c>
      <c r="D31" s="12" t="s">
        <v>96</v>
      </c>
    </row>
    <row r="32" spans="2:4" x14ac:dyDescent="0.3">
      <c r="B32" s="32"/>
      <c r="C32" s="59" t="s">
        <v>101</v>
      </c>
      <c r="D32" s="12" t="s">
        <v>96</v>
      </c>
    </row>
    <row r="33" spans="2:4" x14ac:dyDescent="0.3">
      <c r="B33" s="34"/>
      <c r="C33" s="59" t="s">
        <v>39</v>
      </c>
      <c r="D33" s="12" t="s">
        <v>94</v>
      </c>
    </row>
    <row r="34" spans="2:4" x14ac:dyDescent="0.3">
      <c r="B34" s="34"/>
      <c r="C34" s="59" t="s">
        <v>87</v>
      </c>
      <c r="D34" s="12" t="s">
        <v>94</v>
      </c>
    </row>
    <row r="35" spans="2:4" x14ac:dyDescent="0.3">
      <c r="B35" s="34"/>
      <c r="C35" s="29"/>
      <c r="D35" s="12"/>
    </row>
    <row r="36" spans="2:4" x14ac:dyDescent="0.3">
      <c r="B36" s="3" t="s">
        <v>40</v>
      </c>
      <c r="C36" s="11" t="s">
        <v>41</v>
      </c>
      <c r="D36" s="10" t="s">
        <v>42</v>
      </c>
    </row>
    <row r="37" spans="2:4" x14ac:dyDescent="0.3">
      <c r="B37" s="3" t="s">
        <v>43</v>
      </c>
      <c r="C37" s="11" t="s">
        <v>44</v>
      </c>
      <c r="D37" s="10" t="s">
        <v>45</v>
      </c>
    </row>
    <row r="38" spans="2:4" ht="27.6" x14ac:dyDescent="0.3">
      <c r="B38" s="3" t="s">
        <v>46</v>
      </c>
      <c r="C38" s="11" t="s">
        <v>1</v>
      </c>
      <c r="D38" s="13" t="s">
        <v>47</v>
      </c>
    </row>
    <row r="39" spans="2:4" x14ac:dyDescent="0.3">
      <c r="B39" s="3" t="s">
        <v>48</v>
      </c>
      <c r="C39" s="11" t="s">
        <v>5</v>
      </c>
      <c r="D39" s="10" t="s">
        <v>49</v>
      </c>
    </row>
    <row r="40" spans="2:4" x14ac:dyDescent="0.3">
      <c r="B40" s="45" t="s">
        <v>50</v>
      </c>
      <c r="C40" s="14" t="s">
        <v>6</v>
      </c>
      <c r="D40" s="10" t="s">
        <v>51</v>
      </c>
    </row>
    <row r="41" spans="2:4" x14ac:dyDescent="0.3">
      <c r="B41" s="46"/>
      <c r="C41" s="14" t="s">
        <v>6</v>
      </c>
      <c r="D41" s="10" t="s">
        <v>52</v>
      </c>
    </row>
    <row r="42" spans="2:4" x14ac:dyDescent="0.3">
      <c r="B42" s="46"/>
      <c r="C42" s="15" t="s">
        <v>7</v>
      </c>
      <c r="D42" s="10" t="s">
        <v>53</v>
      </c>
    </row>
    <row r="43" spans="2:4" x14ac:dyDescent="0.3">
      <c r="B43" s="46"/>
      <c r="C43" s="6" t="s">
        <v>7</v>
      </c>
      <c r="D43" s="6" t="s">
        <v>104</v>
      </c>
    </row>
    <row r="44" spans="2:4" x14ac:dyDescent="0.3">
      <c r="B44" s="47"/>
      <c r="C44" s="6" t="s">
        <v>54</v>
      </c>
      <c r="D44" s="6" t="s">
        <v>105</v>
      </c>
    </row>
    <row r="45" spans="2:4" x14ac:dyDescent="0.3">
      <c r="B45" s="16"/>
      <c r="C45" s="1"/>
      <c r="D45" s="1"/>
    </row>
    <row r="46" spans="2:4" x14ac:dyDescent="0.3">
      <c r="B46" s="48" t="s">
        <v>55</v>
      </c>
      <c r="C46" s="49"/>
      <c r="D46" s="50"/>
    </row>
    <row r="47" spans="2:4" x14ac:dyDescent="0.3">
      <c r="B47" s="51"/>
      <c r="C47" s="52"/>
      <c r="D47" s="53"/>
    </row>
    <row r="48" spans="2:4" x14ac:dyDescent="0.3">
      <c r="B48" s="54"/>
      <c r="C48" s="55"/>
      <c r="D48" s="56"/>
    </row>
    <row r="49" spans="2:4" x14ac:dyDescent="0.3">
      <c r="B49" s="1"/>
      <c r="C49" s="1"/>
      <c r="D49" s="1"/>
    </row>
    <row r="50" spans="2:4" ht="15.6" x14ac:dyDescent="0.3">
      <c r="B50" s="17" t="s">
        <v>56</v>
      </c>
      <c r="C50" s="18"/>
      <c r="D50" s="19"/>
    </row>
    <row r="51" spans="2:4" ht="15.6" x14ac:dyDescent="0.3">
      <c r="B51" s="54" t="s">
        <v>57</v>
      </c>
      <c r="C51" s="55"/>
      <c r="D51" s="56"/>
    </row>
    <row r="52" spans="2:4" ht="15.6" x14ac:dyDescent="0.3">
      <c r="B52" s="20"/>
      <c r="C52" s="20"/>
      <c r="D52" s="20"/>
    </row>
    <row r="53" spans="2:4" ht="15.6" x14ac:dyDescent="0.3">
      <c r="B53" s="17" t="s">
        <v>58</v>
      </c>
      <c r="C53" s="21"/>
      <c r="D53" s="22"/>
    </row>
    <row r="54" spans="2:4" ht="15.6" x14ac:dyDescent="0.3">
      <c r="B54" s="54" t="s">
        <v>59</v>
      </c>
      <c r="C54" s="55"/>
      <c r="D54" s="56"/>
    </row>
    <row r="55" spans="2:4" x14ac:dyDescent="0.3">
      <c r="B55" s="23"/>
      <c r="C55" s="23"/>
      <c r="D55" s="23"/>
    </row>
    <row r="56" spans="2:4" ht="15.6" x14ac:dyDescent="0.3">
      <c r="B56" s="38" t="s">
        <v>60</v>
      </c>
      <c r="C56" s="39"/>
      <c r="D56" s="40"/>
    </row>
    <row r="57" spans="2:4" x14ac:dyDescent="0.3">
      <c r="B57" s="23"/>
      <c r="C57" s="23"/>
      <c r="D57" s="23"/>
    </row>
    <row r="58" spans="2:4" ht="15.6" x14ac:dyDescent="0.3">
      <c r="B58" s="41" t="s">
        <v>61</v>
      </c>
      <c r="C58" s="42"/>
      <c r="D58" s="43"/>
    </row>
    <row r="59" spans="2:4" x14ac:dyDescent="0.3">
      <c r="B59" s="23"/>
      <c r="C59" s="23"/>
      <c r="D59" s="23"/>
    </row>
    <row r="60" spans="2:4" x14ac:dyDescent="0.3">
      <c r="B60" s="23"/>
      <c r="C60" s="23"/>
      <c r="D60" s="23"/>
    </row>
  </sheetData>
  <mergeCells count="8">
    <mergeCell ref="B56:D56"/>
    <mergeCell ref="B58:D58"/>
    <mergeCell ref="B3:D3"/>
    <mergeCell ref="B8:B29"/>
    <mergeCell ref="B40:B44"/>
    <mergeCell ref="B46:D48"/>
    <mergeCell ref="B51:D51"/>
    <mergeCell ref="B54:D5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7AD9C-E4A7-4E73-9E5F-774C561977A4}">
  <dimension ref="C3:F17"/>
  <sheetViews>
    <sheetView workbookViewId="0">
      <selection activeCell="E15" sqref="E15"/>
    </sheetView>
  </sheetViews>
  <sheetFormatPr baseColWidth="10" defaultRowHeight="14.4" x14ac:dyDescent="0.3"/>
  <cols>
    <col min="3" max="3" width="14.109375" bestFit="1" customWidth="1"/>
    <col min="4" max="5" width="23.109375" customWidth="1"/>
  </cols>
  <sheetData>
    <row r="3" spans="3:6" ht="69" x14ac:dyDescent="0.3">
      <c r="C3" s="3" t="s">
        <v>62</v>
      </c>
      <c r="D3" s="3" t="s">
        <v>63</v>
      </c>
      <c r="E3" s="3" t="s">
        <v>64</v>
      </c>
      <c r="F3" s="3" t="s">
        <v>65</v>
      </c>
    </row>
    <row r="4" spans="3:6" x14ac:dyDescent="0.3">
      <c r="C4" s="24" t="s">
        <v>66</v>
      </c>
      <c r="D4" s="25">
        <v>0</v>
      </c>
      <c r="E4" s="25">
        <v>0</v>
      </c>
      <c r="F4" s="26">
        <v>0</v>
      </c>
    </row>
    <row r="5" spans="3:6" x14ac:dyDescent="0.3">
      <c r="C5" s="24" t="s">
        <v>67</v>
      </c>
      <c r="D5" s="5">
        <v>2</v>
      </c>
      <c r="E5" s="5">
        <v>1</v>
      </c>
      <c r="F5" s="27">
        <f>E5/D5</f>
        <v>0.5</v>
      </c>
    </row>
    <row r="6" spans="3:6" x14ac:dyDescent="0.3">
      <c r="C6" s="24" t="s">
        <v>68</v>
      </c>
      <c r="D6" s="5">
        <v>3</v>
      </c>
      <c r="E6" s="5">
        <v>2</v>
      </c>
      <c r="F6" s="27">
        <f t="shared" ref="F6:F7" si="0">E6/D6</f>
        <v>0.66666666666666663</v>
      </c>
    </row>
    <row r="7" spans="3:6" x14ac:dyDescent="0.3">
      <c r="C7" s="24" t="s">
        <v>69</v>
      </c>
      <c r="D7" s="5">
        <v>8</v>
      </c>
      <c r="E7" s="5">
        <v>7</v>
      </c>
      <c r="F7" s="27">
        <f t="shared" si="0"/>
        <v>0.875</v>
      </c>
    </row>
    <row r="8" spans="3:6" x14ac:dyDescent="0.3">
      <c r="C8" s="24" t="s">
        <v>70</v>
      </c>
      <c r="D8" s="5">
        <v>14</v>
      </c>
      <c r="E8" s="5">
        <v>10</v>
      </c>
      <c r="F8" s="27">
        <f>E8/D8</f>
        <v>0.7142857142857143</v>
      </c>
    </row>
    <row r="9" spans="3:6" x14ac:dyDescent="0.3">
      <c r="C9" s="24" t="s">
        <v>71</v>
      </c>
      <c r="D9" s="5">
        <v>18</v>
      </c>
      <c r="E9" s="5">
        <v>15</v>
      </c>
      <c r="F9" s="27">
        <f t="shared" ref="F9:F17" si="1">E9/D9</f>
        <v>0.83333333333333337</v>
      </c>
    </row>
    <row r="10" spans="3:6" x14ac:dyDescent="0.3">
      <c r="C10" s="24" t="s">
        <v>72</v>
      </c>
      <c r="D10" s="5">
        <v>22</v>
      </c>
      <c r="E10" s="5">
        <v>19</v>
      </c>
      <c r="F10" s="27">
        <f t="shared" si="1"/>
        <v>0.86363636363636365</v>
      </c>
    </row>
    <row r="11" spans="3:6" x14ac:dyDescent="0.3">
      <c r="C11" s="24" t="s">
        <v>73</v>
      </c>
      <c r="D11" s="5">
        <v>25</v>
      </c>
      <c r="E11" s="5">
        <v>22</v>
      </c>
      <c r="F11" s="27">
        <f t="shared" si="1"/>
        <v>0.88</v>
      </c>
    </row>
    <row r="12" spans="3:6" x14ac:dyDescent="0.3">
      <c r="C12" s="24" t="s">
        <v>74</v>
      </c>
      <c r="D12" s="5">
        <v>0</v>
      </c>
      <c r="E12" s="5">
        <v>25</v>
      </c>
      <c r="F12" s="27" t="e">
        <f t="shared" si="1"/>
        <v>#DIV/0!</v>
      </c>
    </row>
    <row r="13" spans="3:6" x14ac:dyDescent="0.3">
      <c r="C13" s="24" t="s">
        <v>75</v>
      </c>
      <c r="D13" s="5">
        <v>0</v>
      </c>
      <c r="E13" s="5">
        <v>0</v>
      </c>
      <c r="F13" s="27" t="e">
        <f t="shared" si="1"/>
        <v>#DIV/0!</v>
      </c>
    </row>
    <row r="14" spans="3:6" x14ac:dyDescent="0.3">
      <c r="C14" s="24" t="s">
        <v>76</v>
      </c>
      <c r="D14" s="5">
        <v>27</v>
      </c>
      <c r="E14" s="5">
        <v>27</v>
      </c>
      <c r="F14" s="27">
        <f t="shared" si="1"/>
        <v>1</v>
      </c>
    </row>
    <row r="15" spans="3:6" x14ac:dyDescent="0.3">
      <c r="C15" s="24" t="s">
        <v>77</v>
      </c>
      <c r="D15" s="5"/>
      <c r="E15" s="5"/>
      <c r="F15" s="27" t="e">
        <f t="shared" si="1"/>
        <v>#DIV/0!</v>
      </c>
    </row>
    <row r="16" spans="3:6" x14ac:dyDescent="0.3">
      <c r="C16" s="24" t="s">
        <v>78</v>
      </c>
      <c r="D16" s="5"/>
      <c r="E16" s="5"/>
      <c r="F16" s="27" t="e">
        <f t="shared" si="1"/>
        <v>#DIV/0!</v>
      </c>
    </row>
    <row r="17" spans="3:6" x14ac:dyDescent="0.3">
      <c r="C17" s="28" t="s">
        <v>79</v>
      </c>
      <c r="D17" s="28"/>
      <c r="E17" s="28"/>
      <c r="F17" s="28" t="e">
        <f t="shared" si="1"/>
        <v>#DIV/0!</v>
      </c>
    </row>
  </sheetData>
  <conditionalFormatting sqref="C3">
    <cfRule type="duplicateValues" dxfId="3" priority="2"/>
  </conditionalFormatting>
  <conditionalFormatting sqref="D3:D4">
    <cfRule type="duplicateValues" dxfId="2" priority="3"/>
  </conditionalFormatting>
  <conditionalFormatting sqref="C4:C17 D17:E17">
    <cfRule type="duplicateValues" dxfId="1" priority="4"/>
  </conditionalFormatting>
  <conditionalFormatting sqref="F17">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CA5EB-72ED-4394-9E50-0C86482A9AEF}">
  <dimension ref="D6:I6"/>
  <sheetViews>
    <sheetView workbookViewId="0">
      <selection activeCell="F16" sqref="F16"/>
    </sheetView>
  </sheetViews>
  <sheetFormatPr baseColWidth="10" defaultRowHeight="14.4" x14ac:dyDescent="0.3"/>
  <cols>
    <col min="8" max="8" width="12.33203125" customWidth="1"/>
  </cols>
  <sheetData>
    <row r="6" spans="4:9" x14ac:dyDescent="0.3">
      <c r="D6" s="57" t="s">
        <v>97</v>
      </c>
      <c r="E6" s="57"/>
      <c r="F6" s="57"/>
      <c r="G6" s="57"/>
      <c r="H6" s="57"/>
      <c r="I6" s="57"/>
    </row>
  </sheetData>
  <mergeCells count="1">
    <mergeCell ref="D6:I6"/>
  </mergeCells>
  <pageMargins left="0.7" right="0.7" top="0.75" bottom="0.75" header="0.3" footer="0.3"/>
  <pageSetup paperSize="2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base de datos</vt:lpstr>
      <vt:lpstr>tabla de homologacion</vt:lpstr>
      <vt:lpstr>tabla consolidad de resultados</vt:lpstr>
      <vt:lpstr>observaciones</vt:lpstr>
      <vt:lpstr>'base de datos'!Área_de_impresión</vt:lpstr>
    </vt:vector>
  </TitlesOfParts>
  <Company>Ministerio de Vivienda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Fritz Molina</dc:creator>
  <cp:lastModifiedBy>Roberto Fritz Molina</cp:lastModifiedBy>
  <cp:lastPrinted>2022-11-07T21:20:40Z</cp:lastPrinted>
  <dcterms:created xsi:type="dcterms:W3CDTF">2022-07-11T16:46:56Z</dcterms:created>
  <dcterms:modified xsi:type="dcterms:W3CDTF">2022-11-07T21:38:23Z</dcterms:modified>
</cp:coreProperties>
</file>