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grojasb\c\PMG 2022\Reclamos Respondidos 2022\Ejercicios Metodológicos\"/>
    </mc:Choice>
  </mc:AlternateContent>
  <xr:revisionPtr revIDLastSave="0" documentId="13_ncr:1_{A12FCDE2-B80A-48E7-8A26-B140FCC21336}" xr6:coauthVersionLast="47" xr6:coauthVersionMax="47" xr10:uidLastSave="{00000000-0000-0000-0000-000000000000}"/>
  <bookViews>
    <workbookView xWindow="-120" yWindow="-120" windowWidth="20730" windowHeight="11160" tabRatio="783" firstSheet="1" activeTab="2" xr2:uid="{00000000-000D-0000-FFFF-FFFF00000000}"/>
  </bookViews>
  <sheets>
    <sheet name="Hoja1" sheetId="6" state="hidden" r:id="rId1"/>
    <sheet name="Base datos" sheetId="1" r:id="rId2"/>
    <sheet name="Tabla de Homologación" sheetId="4" r:id="rId3"/>
    <sheet name="Tabla Consolidada de Resultados" sheetId="3" r:id="rId4"/>
    <sheet name="Aplicación Respuesta Resolutiva" sheetId="7" r:id="rId5"/>
  </sheets>
  <definedNames>
    <definedName name="_xlnm._FilterDatabase" localSheetId="1" hidden="1">'Base datos'!$A$13:$H$52</definedName>
    <definedName name="_xlnm._FilterDatabase" localSheetId="2" hidden="1">'Tabla de Homologación'!$C$2:$E$35</definedName>
  </definedNames>
  <calcPr calcId="191029"/>
  <pivotCaches>
    <pivotCache cacheId="0" r:id="rId6"/>
    <pivotCache cacheId="1" r:id="rId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8" i="1" l="1"/>
  <c r="E57" i="1"/>
  <c r="E4" i="3" l="1"/>
  <c r="E59" i="1" l="1"/>
  <c r="E5" i="3" l="1"/>
  <c r="E6" i="3"/>
  <c r="E7" i="3"/>
  <c r="E8" i="3"/>
  <c r="E9" i="3"/>
  <c r="E10" i="3"/>
  <c r="E11" i="3"/>
  <c r="E12" i="3"/>
  <c r="E13" i="3"/>
  <c r="E14" i="3"/>
  <c r="E15" i="3"/>
  <c r="D27" i="6"/>
  <c r="D28" i="6" s="1"/>
  <c r="D29" i="6" s="1"/>
  <c r="D30" i="6" s="1"/>
  <c r="D31" i="6" s="1"/>
  <c r="D32" i="6" s="1"/>
  <c r="D33" i="6" s="1"/>
  <c r="D34" i="6" s="1"/>
  <c r="D35" i="6" s="1"/>
  <c r="D36" i="6" s="1"/>
  <c r="D37" i="6" s="1"/>
  <c r="D38" i="6" s="1"/>
  <c r="D4" i="6" l="1"/>
  <c r="D5" i="6" s="1"/>
  <c r="D6" i="6" s="1"/>
  <c r="D7" i="6" s="1"/>
  <c r="D8" i="6" s="1"/>
  <c r="D9" i="6" s="1"/>
  <c r="D10" i="6" s="1"/>
  <c r="D11" i="6" s="1"/>
  <c r="D12" i="6" s="1"/>
  <c r="D13" i="6" s="1"/>
  <c r="D14" i="6" s="1"/>
  <c r="D15" i="6" s="1"/>
  <c r="E16" i="3" l="1"/>
</calcChain>
</file>

<file path=xl/sharedStrings.xml><?xml version="1.0" encoding="utf-8"?>
<sst xmlns="http://schemas.openxmlformats.org/spreadsheetml/2006/main" count="293" uniqueCount="141">
  <si>
    <t>Etiquetas de fila</t>
  </si>
  <si>
    <t>Cuenta de Número de Caso</t>
  </si>
  <si>
    <t>ene</t>
  </si>
  <si>
    <t>feb</t>
  </si>
  <si>
    <t>mar</t>
  </si>
  <si>
    <t>abr</t>
  </si>
  <si>
    <t>may</t>
  </si>
  <si>
    <t>jun</t>
  </si>
  <si>
    <t>jul</t>
  </si>
  <si>
    <t>ago</t>
  </si>
  <si>
    <t>sept</t>
  </si>
  <si>
    <t>oct</t>
  </si>
  <si>
    <t>nov</t>
  </si>
  <si>
    <t>dic</t>
  </si>
  <si>
    <t>Total general</t>
  </si>
  <si>
    <t>Estado</t>
  </si>
  <si>
    <t>Resuelto</t>
  </si>
  <si>
    <r>
      <rPr>
        <b/>
        <sz val="11"/>
        <rFont val="Calibri Light"/>
        <family val="2"/>
        <scheme val="major"/>
      </rPr>
      <t>Formula de cálculo:</t>
    </r>
    <r>
      <rPr>
        <sz val="11"/>
        <rFont val="Calibri Light"/>
        <family val="2"/>
        <scheme val="major"/>
      </rPr>
      <t xml:space="preserve"> </t>
    </r>
    <r>
      <rPr>
        <sz val="12"/>
        <rFont val="Calibri Light"/>
        <family val="2"/>
        <scheme val="major"/>
      </rPr>
      <t xml:space="preserve"> (Número de reclamos respondidos en año t / Total de reclamos recibidos al año t)*100</t>
    </r>
  </si>
  <si>
    <t>N°</t>
  </si>
  <si>
    <t>Número de Caso</t>
  </si>
  <si>
    <t>Título</t>
  </si>
  <si>
    <t xml:space="preserve">Fecha Real de Atención </t>
  </si>
  <si>
    <t xml:space="preserve">Fecha de Termino </t>
  </si>
  <si>
    <t>2.2.1.3. Consulta general D.S. 49</t>
  </si>
  <si>
    <t>2.6. Otras consultas y opiniones en materia habitacional</t>
  </si>
  <si>
    <t>Activo</t>
  </si>
  <si>
    <t>2.2.2.2. D.S. 01 Título I: Subsidio habitacional para grupos emergentes</t>
  </si>
  <si>
    <t>2.2.10. Subsidios y/o temas especiales en materia de programas de vivienda (contingentes)</t>
  </si>
  <si>
    <t>2.2.2.4. Consulta general Sistema Integrado de Subsidio Habitacional D.S. 01</t>
  </si>
  <si>
    <t>2.2.11. Otros programas habitacionales</t>
  </si>
  <si>
    <t>6.3.4. Sobre el trato recibido (Empresas constructoras)</t>
  </si>
  <si>
    <t>6.3.5. Otras consultas y opiniones sobre empresas constructoras</t>
  </si>
  <si>
    <t>Calculo del Indicador:</t>
  </si>
  <si>
    <t>Número de reclamos respondidos en año t</t>
  </si>
  <si>
    <t>Total de reclamos recibidos al año t</t>
  </si>
  <si>
    <t xml:space="preserve">Porcentaje de reclamos respondidos respecto de los reclamos recibidos en año t </t>
  </si>
  <si>
    <t xml:space="preserve"> </t>
  </si>
  <si>
    <t>Nombre original</t>
  </si>
  <si>
    <t>Columna C</t>
  </si>
  <si>
    <t>Código único de identificación (ID) del reclamo</t>
  </si>
  <si>
    <t>Columna D</t>
  </si>
  <si>
    <t>Actuaciones, atenciones y productos (bienes y/o servicio) que aplica</t>
  </si>
  <si>
    <t>Subcategorias</t>
  </si>
  <si>
    <t>Actuaciones</t>
  </si>
  <si>
    <t>Atenciones</t>
  </si>
  <si>
    <t>Columna E</t>
  </si>
  <si>
    <t xml:space="preserve">Fecha real de atención </t>
  </si>
  <si>
    <t xml:space="preserve">Fecha de ingreso </t>
  </si>
  <si>
    <t>Columna F</t>
  </si>
  <si>
    <t xml:space="preserve">Fecha de término </t>
  </si>
  <si>
    <t>Fecha de respuesta</t>
  </si>
  <si>
    <t>Columna G</t>
  </si>
  <si>
    <t>N° de oficio o identificación del documento en que se contiene la respuesta</t>
  </si>
  <si>
    <t>Columna H</t>
  </si>
  <si>
    <t>Estado del reclamo</t>
  </si>
  <si>
    <t>Subcategorias Columna H</t>
  </si>
  <si>
    <t>Ingresado</t>
  </si>
  <si>
    <t xml:space="preserve">En análisis </t>
  </si>
  <si>
    <t>Respondido</t>
  </si>
  <si>
    <t xml:space="preserve">Nota: en las columnas C y G se repite el nombre "Número de Caso", ya que en nuestro sistema CRM a través de ese numero se puede hacer la trazabilidad completa del reclamo. </t>
  </si>
  <si>
    <t>Mes</t>
  </si>
  <si>
    <t>Número de Reclamos al año t</t>
  </si>
  <si>
    <t>Número de respuestas en el año t</t>
  </si>
  <si>
    <t>% de Reclamos respondidos al año t (por mes)</t>
  </si>
  <si>
    <t>Año t-1, 2,3…n</t>
  </si>
  <si>
    <t>Enero</t>
  </si>
  <si>
    <t>Febrero</t>
  </si>
  <si>
    <t>Marzo</t>
  </si>
  <si>
    <t>Abril</t>
  </si>
  <si>
    <t>Mayo</t>
  </si>
  <si>
    <t>Junio</t>
  </si>
  <si>
    <t>Julio</t>
  </si>
  <si>
    <t>Agosto</t>
  </si>
  <si>
    <t>Septiembre</t>
  </si>
  <si>
    <t>Octubre</t>
  </si>
  <si>
    <t>Noviembre</t>
  </si>
  <si>
    <t>Diciembre</t>
  </si>
  <si>
    <t>Total</t>
  </si>
  <si>
    <t>Descripción como aplica una Respuesta Resolutiva en el Servicio</t>
  </si>
  <si>
    <t xml:space="preserve">INDICADOR RECLAMOS RESPONDIDOS
SERVIU REGION DE LOS LAGOS </t>
  </si>
  <si>
    <t>CAS-6697053-B2Q8X7</t>
  </si>
  <si>
    <t>CAS-6697403-W6X9B5</t>
  </si>
  <si>
    <t>CAS-6698888-J7Z5C9</t>
  </si>
  <si>
    <t>5.1.4.1. Claridad de la información (Atención Presencial)</t>
  </si>
  <si>
    <t>Productos</t>
  </si>
  <si>
    <t>CAS-6700990-C6X8Y7</t>
  </si>
  <si>
    <t>CAS-6701377-V1K0C8</t>
  </si>
  <si>
    <t>CAS-6704828-M2S6S6</t>
  </si>
  <si>
    <t>CAS-6710795-C3Z7B0</t>
  </si>
  <si>
    <t>CAS-6713801-F0B1T8</t>
  </si>
  <si>
    <t>CAS-6714265-Y1Z6R2</t>
  </si>
  <si>
    <t>CAS-6716009-H1M5C7</t>
  </si>
  <si>
    <t>CAS-6721671-W3P5S5</t>
  </si>
  <si>
    <t>CAS-6722937-T8B7M9</t>
  </si>
  <si>
    <t>CAS-6726400-N3Q3N7</t>
  </si>
  <si>
    <t>CAS-6724648-J5W9X2</t>
  </si>
  <si>
    <t>7.2. Vivienda con aporte de subsidio (DS40, PET, DS4, etc)</t>
  </si>
  <si>
    <t>Detalle columnas Medio de Verificación exigidas por el Decreto N°465/2021</t>
  </si>
  <si>
    <t>Es la Respuesta que debe resolver o buscar una solución a un problema que plantea el ciudadano/a, cuyo origen es por una insatisfacción de bienes y servicios que presta este SERVIU Región de Los Lagos.
La respuesta puede ser positiva o negativa para el ciudadano/a, se debe especificar la gestión realizada y el resultado obtenido, con el objeto de poner término al conflicto. 
El SERVIU Región de Los Lagos al momento de recibir un reclamo tiene como fin principal poder entregar una respuesta al ciudadano con decisiones acordes a lo solicitado.
Una vez recibido un reclamo este queda con el estado “Activo” en el sistema CRM y el analista da lectura de forma exhaustiva, permitiendo determinar en primer lugar si el reclamo ingresado es de competencia de este Servicio, para luego derivar al área relacionada y realizar todas las gestiones internas necesarias para recopilar toda la información y responder de manera completa y oportuna en los plazos establecidos por Ley 19.880, la cual entrega 20 días hábiles para la resolución de los casos. 
El Reclamo se mantiene en estado “Activo”, hasta que se entregue una “Respuesta Resolutiva” al usuario, con ello, se cierra el caso y se genera la marca en el sistema CRM como “Resuelto”, lo que corresponde a la categoría “Respondido” de acuerdo al DS N°465/2021.</t>
  </si>
  <si>
    <t>Homologación MV DS N°465/2021</t>
  </si>
  <si>
    <t>CAS-6727567-N5B3Q1</t>
  </si>
  <si>
    <t>CAS-6727589-B8M3L3</t>
  </si>
  <si>
    <t>CAS-6729629-R7P0Y3</t>
  </si>
  <si>
    <t>CAS-6730984-H7S4P9</t>
  </si>
  <si>
    <t>CAS-6731324-K6Y8W3</t>
  </si>
  <si>
    <t>6.3.1. Abandono de obras (Empresas constructoras)</t>
  </si>
  <si>
    <t>6.3.2. Incumplimiento de contrato (Empresas constructoras)</t>
  </si>
  <si>
    <t>2.2.3.4. Autoejecución Asistida</t>
  </si>
  <si>
    <t>2.2.2.3. D.S. 01 Título II: Subsidio habitacional para sectores medios</t>
  </si>
  <si>
    <t>CAS-6750643-K6V6P6</t>
  </si>
  <si>
    <t>CAS-6751344-K6P9R5</t>
  </si>
  <si>
    <t>CAS-6752704-D9H7W3</t>
  </si>
  <si>
    <t>CAS-6753311-X7T8S0</t>
  </si>
  <si>
    <t>CAS-6755144-F2L6V0</t>
  </si>
  <si>
    <t>CAS-6754200-G4C7D2</t>
  </si>
  <si>
    <t>CAS-6756082-B3B0Q6</t>
  </si>
  <si>
    <t>CAS-6757865-R0R2Z4</t>
  </si>
  <si>
    <t>CAS-6759555-T8V7H5</t>
  </si>
  <si>
    <t>CAS-6760588-V4M6R0</t>
  </si>
  <si>
    <t>CAS-6768043-W5Y0R3</t>
  </si>
  <si>
    <t>CAS-6768858-J0P2Q2</t>
  </si>
  <si>
    <t>CAS-6771377-L5Y7X6</t>
  </si>
  <si>
    <t>CAS-6780608-X8J5Q8</t>
  </si>
  <si>
    <t>1.4.1.1. Inundación recurrente (obra SERVIU)</t>
  </si>
  <si>
    <t>2.2.07. Subsidio Habitacional Rural</t>
  </si>
  <si>
    <t>2.2.1.1. Postulación Individual (D.S. 49)</t>
  </si>
  <si>
    <t>1.1.8. Ley de Calidad de Construcción (Ley 20.016)</t>
  </si>
  <si>
    <t>2.2.3.3. PPPF III</t>
  </si>
  <si>
    <t>2.2.3.2. PPPF II</t>
  </si>
  <si>
    <t xml:space="preserve">Actuaciones </t>
  </si>
  <si>
    <t>CAS-6797032-N4N2S9</t>
  </si>
  <si>
    <t>CAS-6800828-Z5Z1N0</t>
  </si>
  <si>
    <t>CAS-6805137-R3K6M1</t>
  </si>
  <si>
    <t>CAS-6810152-R7D9R4</t>
  </si>
  <si>
    <t>CAS-6812264-K9B5W7</t>
  </si>
  <si>
    <t>CAS-6813664-Y7Z6P3</t>
  </si>
  <si>
    <t>1.8. Otras consultas y opiniones en materia de urbanismo</t>
  </si>
  <si>
    <t>2.2.12. Consulta general sobre programas y subsidios habitacionales</t>
  </si>
  <si>
    <t>Desistido</t>
  </si>
  <si>
    <t>Derivado</t>
  </si>
  <si>
    <t xml:space="preserve">Nota: En el sistema de registro de reporte de reclamos interno CRM, no permite reportar específicamente los estados de "Desistido" y "Derivados", por lo que se homologan al estado de CRM "Resuelto".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</si>
</sst>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Calibri Light"/>
      <family val="2"/>
      <scheme val="major"/>
    </font>
    <font>
      <b/>
      <sz val="16"/>
      <name val="Calibri Light"/>
      <family val="2"/>
      <scheme val="major"/>
    </font>
    <font>
      <b/>
      <sz val="11"/>
      <name val="Calibri Light"/>
      <family val="2"/>
      <scheme val="major"/>
    </font>
    <font>
      <sz val="11"/>
      <name val="Calibri Light"/>
      <family val="2"/>
      <scheme val="major"/>
    </font>
    <font>
      <sz val="12"/>
      <name val="Calibri Light"/>
      <family val="2"/>
      <scheme val="major"/>
    </font>
    <font>
      <b/>
      <sz val="10"/>
      <name val="Calibri Light"/>
      <family val="2"/>
      <scheme val="major"/>
    </font>
    <font>
      <b/>
      <sz val="10"/>
      <color rgb="FFFFFFFF"/>
      <name val="Calibri Light"/>
      <family val="2"/>
      <scheme val="major"/>
    </font>
    <font>
      <b/>
      <sz val="12"/>
      <name val="Calibri Light"/>
      <family val="2"/>
      <scheme val="major"/>
    </font>
    <font>
      <sz val="10"/>
      <name val="Arial"/>
      <family val="2"/>
    </font>
    <font>
      <sz val="10"/>
      <name val="Calibri"/>
      <family val="2"/>
      <scheme val="minor"/>
    </font>
    <font>
      <i/>
      <sz val="11"/>
      <color theme="1"/>
      <name val="Calibri Light"/>
      <family val="2"/>
      <scheme val="maj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7">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9" fontId="27" fillId="0" borderId="0" applyFont="0" applyFill="0" applyBorder="0" applyAlignment="0" applyProtection="0"/>
    <xf numFmtId="0" fontId="1" fillId="8" borderId="8" applyNumberFormat="0" applyFont="0" applyAlignment="0" applyProtection="0"/>
    <xf numFmtId="0" fontId="27"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cellStyleXfs>
  <cellXfs count="67">
    <xf numFmtId="0" fontId="0" fillId="0" borderId="0" xfId="0"/>
    <xf numFmtId="0" fontId="19" fillId="0" borderId="0" xfId="0" applyFont="1"/>
    <xf numFmtId="0" fontId="25" fillId="0" borderId="0" xfId="0" applyFont="1"/>
    <xf numFmtId="0" fontId="23" fillId="0" borderId="0" xfId="0" applyFont="1"/>
    <xf numFmtId="0" fontId="19" fillId="34" borderId="0" xfId="0" applyFont="1" applyFill="1"/>
    <xf numFmtId="0" fontId="26" fillId="0" borderId="0" xfId="0" applyFont="1"/>
    <xf numFmtId="0" fontId="24" fillId="33" borderId="10" xfId="0" applyFont="1" applyFill="1" applyBorder="1" applyAlignment="1">
      <alignment horizontal="center" vertical="center" wrapText="1"/>
    </xf>
    <xf numFmtId="0" fontId="19" fillId="0" borderId="10" xfId="0" applyFont="1" applyBorder="1"/>
    <xf numFmtId="0" fontId="24" fillId="0" borderId="10" xfId="0" applyFont="1" applyBorder="1"/>
    <xf numFmtId="0" fontId="19" fillId="0" borderId="10" xfId="0" applyFont="1" applyBorder="1" applyAlignment="1">
      <alignment vertical="center" wrapText="1"/>
    </xf>
    <xf numFmtId="0" fontId="19" fillId="0" borderId="10" xfId="0" applyFont="1" applyBorder="1" applyAlignment="1">
      <alignment horizontal="left" vertical="center" wrapText="1"/>
    </xf>
    <xf numFmtId="0" fontId="24" fillId="0" borderId="10" xfId="0" applyFont="1" applyBorder="1" applyAlignment="1">
      <alignment horizontal="center" vertical="center" wrapText="1"/>
    </xf>
    <xf numFmtId="0" fontId="24" fillId="35" borderId="10" xfId="0" applyFont="1" applyFill="1" applyBorder="1" applyAlignment="1">
      <alignment horizontal="center" vertical="center" wrapText="1"/>
    </xf>
    <xf numFmtId="10" fontId="24" fillId="0" borderId="10" xfId="42" applyNumberFormat="1" applyFont="1" applyFill="1" applyBorder="1"/>
    <xf numFmtId="10" fontId="24" fillId="35" borderId="10" xfId="0" applyNumberFormat="1" applyFont="1" applyFill="1" applyBorder="1" applyAlignment="1">
      <alignment horizontal="center" vertical="center" wrapText="1"/>
    </xf>
    <xf numFmtId="10" fontId="19" fillId="0" borderId="10" xfId="42" applyNumberFormat="1" applyFont="1" applyFill="1" applyBorder="1" applyAlignment="1">
      <alignment horizontal="center" vertical="center" wrapText="1"/>
    </xf>
    <xf numFmtId="0" fontId="19" fillId="0" borderId="10" xfId="0" applyFont="1" applyBorder="1" applyAlignment="1">
      <alignment horizontal="center"/>
    </xf>
    <xf numFmtId="0" fontId="0" fillId="0" borderId="0" xfId="0" pivotButton="1"/>
    <xf numFmtId="0" fontId="0" fillId="0" borderId="0" xfId="0" applyAlignment="1">
      <alignment horizontal="left"/>
    </xf>
    <xf numFmtId="10" fontId="19" fillId="34" borderId="10" xfId="42" applyNumberFormat="1" applyFont="1" applyFill="1" applyBorder="1" applyAlignment="1">
      <alignment horizontal="center"/>
    </xf>
    <xf numFmtId="0" fontId="23" fillId="0" borderId="0" xfId="0" applyFont="1" applyAlignment="1">
      <alignment vertical="center" wrapText="1"/>
    </xf>
    <xf numFmtId="0" fontId="19" fillId="0" borderId="10" xfId="0" applyFont="1" applyBorder="1" applyAlignment="1">
      <alignment horizontal="center" vertical="center" wrapText="1"/>
    </xf>
    <xf numFmtId="0" fontId="0" fillId="0" borderId="0" xfId="0" applyAlignment="1">
      <alignment vertical="center"/>
    </xf>
    <xf numFmtId="0" fontId="0" fillId="34" borderId="0" xfId="0" applyFill="1"/>
    <xf numFmtId="10" fontId="19" fillId="0" borderId="10" xfId="42" applyNumberFormat="1" applyFont="1" applyFill="1" applyBorder="1" applyAlignment="1">
      <alignment horizontal="center"/>
    </xf>
    <xf numFmtId="0" fontId="24" fillId="0" borderId="11" xfId="0" applyFont="1" applyBorder="1" applyAlignment="1">
      <alignment vertical="center" wrapText="1"/>
    </xf>
    <xf numFmtId="0" fontId="24" fillId="0" borderId="12" xfId="0" applyFont="1" applyBorder="1" applyAlignment="1">
      <alignment vertical="center" wrapText="1"/>
    </xf>
    <xf numFmtId="49" fontId="19" fillId="0" borderId="10" xfId="0" applyNumberFormat="1" applyFont="1" applyFill="1" applyBorder="1" applyAlignment="1">
      <alignment horizontal="center" vertical="center"/>
    </xf>
    <xf numFmtId="49" fontId="19" fillId="0" borderId="10" xfId="0" applyNumberFormat="1" applyFont="1" applyFill="1" applyBorder="1" applyAlignment="1">
      <alignment vertical="center"/>
    </xf>
    <xf numFmtId="49" fontId="19" fillId="0" borderId="10" xfId="0" applyNumberFormat="1" applyFont="1" applyFill="1" applyBorder="1"/>
    <xf numFmtId="14" fontId="19" fillId="0" borderId="10" xfId="0" applyNumberFormat="1" applyFont="1" applyFill="1" applyBorder="1" applyAlignment="1">
      <alignment horizontal="center" vertical="center"/>
    </xf>
    <xf numFmtId="49" fontId="28" fillId="0" borderId="10" xfId="0" applyNumberFormat="1" applyFont="1" applyFill="1" applyBorder="1"/>
    <xf numFmtId="0" fontId="19" fillId="0" borderId="10" xfId="0" applyNumberFormat="1" applyFont="1" applyFill="1" applyBorder="1" applyAlignment="1">
      <alignment horizontal="center"/>
    </xf>
    <xf numFmtId="0" fontId="19" fillId="0" borderId="10" xfId="0" applyNumberFormat="1" applyFont="1" applyBorder="1" applyAlignment="1">
      <alignment horizontal="center"/>
    </xf>
    <xf numFmtId="0" fontId="0" fillId="0" borderId="0" xfId="0" applyFill="1" applyBorder="1" applyAlignment="1"/>
    <xf numFmtId="0" fontId="29" fillId="0" borderId="0" xfId="0" applyFont="1" applyFill="1" applyBorder="1" applyAlignment="1"/>
    <xf numFmtId="0" fontId="19" fillId="0" borderId="0" xfId="0" applyFont="1" applyFill="1" applyBorder="1" applyAlignment="1"/>
    <xf numFmtId="0" fontId="22" fillId="0" borderId="0" xfId="0" applyFont="1" applyFill="1" applyBorder="1"/>
    <xf numFmtId="0" fontId="22" fillId="0" borderId="0" xfId="0" applyFont="1" applyFill="1" applyBorder="1" applyAlignment="1"/>
    <xf numFmtId="0" fontId="22" fillId="0" borderId="0" xfId="0" applyFont="1"/>
    <xf numFmtId="49" fontId="19" fillId="0" borderId="0" xfId="0" applyNumberFormat="1" applyFont="1" applyFill="1" applyBorder="1" applyAlignment="1">
      <alignment horizontal="center" vertical="center"/>
    </xf>
    <xf numFmtId="49" fontId="19" fillId="0" borderId="0" xfId="0" applyNumberFormat="1" applyFont="1" applyFill="1" applyBorder="1" applyAlignment="1">
      <alignment vertical="center"/>
    </xf>
    <xf numFmtId="14" fontId="19" fillId="0" borderId="0" xfId="0" applyNumberFormat="1" applyFont="1" applyFill="1" applyBorder="1" applyAlignment="1">
      <alignment horizontal="center" vertical="center"/>
    </xf>
    <xf numFmtId="0" fontId="19" fillId="0" borderId="0" xfId="0" applyFont="1" applyBorder="1" applyAlignment="1">
      <alignment horizontal="center"/>
    </xf>
    <xf numFmtId="0" fontId="19" fillId="0" borderId="10" xfId="0" applyFont="1" applyBorder="1" applyAlignment="1">
      <alignment vertical="center"/>
    </xf>
    <xf numFmtId="0" fontId="19" fillId="0" borderId="10" xfId="0" applyFont="1" applyFill="1" applyBorder="1" applyAlignment="1">
      <alignment vertical="center" wrapText="1"/>
    </xf>
    <xf numFmtId="49" fontId="19" fillId="0" borderId="10" xfId="0" applyNumberFormat="1" applyFont="1" applyBorder="1"/>
    <xf numFmtId="14" fontId="19" fillId="0" borderId="10" xfId="0" applyNumberFormat="1" applyFont="1" applyBorder="1" applyAlignment="1">
      <alignment horizontal="center" vertical="center"/>
    </xf>
    <xf numFmtId="0" fontId="19" fillId="0" borderId="10" xfId="0" applyFont="1" applyFill="1" applyBorder="1" applyAlignment="1">
      <alignment horizontal="center"/>
    </xf>
    <xf numFmtId="0" fontId="24" fillId="33" borderId="11" xfId="0" applyFont="1" applyFill="1" applyBorder="1" applyAlignment="1">
      <alignment horizontal="center" vertical="center" wrapText="1"/>
    </xf>
    <xf numFmtId="0" fontId="19" fillId="0" borderId="0" xfId="0" applyFont="1" applyFill="1"/>
    <xf numFmtId="14" fontId="19" fillId="0" borderId="0" xfId="0" applyNumberFormat="1" applyFont="1" applyFill="1" applyAlignment="1">
      <alignment horizontal="center"/>
    </xf>
    <xf numFmtId="14" fontId="19" fillId="0" borderId="10" xfId="0" applyNumberFormat="1" applyFont="1" applyFill="1" applyBorder="1" applyAlignment="1">
      <alignment horizontal="center"/>
    </xf>
    <xf numFmtId="14" fontId="19" fillId="0" borderId="10" xfId="0" applyNumberFormat="1" applyFont="1" applyFill="1" applyBorder="1"/>
    <xf numFmtId="49" fontId="23" fillId="0" borderId="13" xfId="0" applyNumberFormat="1" applyFont="1" applyBorder="1" applyAlignment="1">
      <alignment horizontal="left" vertical="center" wrapText="1"/>
    </xf>
    <xf numFmtId="49" fontId="23" fillId="0" borderId="14" xfId="0" applyNumberFormat="1" applyFont="1" applyBorder="1" applyAlignment="1">
      <alignment horizontal="left" vertical="center" wrapText="1"/>
    </xf>
    <xf numFmtId="49" fontId="23" fillId="0" borderId="10" xfId="0" applyNumberFormat="1" applyFont="1" applyBorder="1" applyAlignment="1">
      <alignment horizontal="left" vertical="center" wrapText="1"/>
    </xf>
    <xf numFmtId="0" fontId="20" fillId="0" borderId="0" xfId="0" applyFont="1" applyAlignment="1">
      <alignment horizontal="center" vertical="center" wrapText="1"/>
    </xf>
    <xf numFmtId="0" fontId="19" fillId="0" borderId="0" xfId="0" applyFont="1" applyAlignment="1">
      <alignment horizontal="left" vertical="center" wrapText="1"/>
    </xf>
    <xf numFmtId="0" fontId="26" fillId="0" borderId="0" xfId="0" applyFont="1" applyAlignment="1">
      <alignment horizontal="left" vertical="center"/>
    </xf>
    <xf numFmtId="0" fontId="23" fillId="0" borderId="18" xfId="0" applyFont="1" applyBorder="1" applyAlignment="1">
      <alignment horizontal="left" vertical="center" wrapText="1"/>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xf>
    <xf numFmtId="0" fontId="26" fillId="0" borderId="15" xfId="0" applyFont="1" applyBorder="1" applyAlignment="1">
      <alignment horizontal="left" vertical="center"/>
    </xf>
    <xf numFmtId="0" fontId="26" fillId="0" borderId="16" xfId="0" applyFont="1" applyBorder="1" applyAlignment="1">
      <alignment horizontal="left" vertical="center"/>
    </xf>
    <xf numFmtId="0" fontId="26" fillId="0" borderId="17" xfId="0" applyFont="1" applyBorder="1" applyAlignment="1">
      <alignment horizontal="left" vertical="center"/>
    </xf>
    <xf numFmtId="0" fontId="24" fillId="0" borderId="10" xfId="0" applyFont="1" applyBorder="1" applyAlignment="1">
      <alignment horizontal="center" vertical="center" wrapText="1"/>
    </xf>
  </cellXfs>
  <cellStyles count="57">
    <cellStyle name="20% - Énfasis1" xfId="19" builtinId="30" customBuiltin="1"/>
    <cellStyle name="20% - Énfasis1 2" xfId="45" xr:uid="{00000000-0005-0000-0000-000001000000}"/>
    <cellStyle name="20% - Énfasis2" xfId="23" builtinId="34" customBuiltin="1"/>
    <cellStyle name="20% - Énfasis2 2" xfId="47" xr:uid="{00000000-0005-0000-0000-000003000000}"/>
    <cellStyle name="20% - Énfasis3" xfId="27" builtinId="38" customBuiltin="1"/>
    <cellStyle name="20% - Énfasis3 2" xfId="49" xr:uid="{00000000-0005-0000-0000-000005000000}"/>
    <cellStyle name="20% - Énfasis4" xfId="31" builtinId="42" customBuiltin="1"/>
    <cellStyle name="20% - Énfasis4 2" xfId="51" xr:uid="{00000000-0005-0000-0000-000007000000}"/>
    <cellStyle name="20% - Énfasis5" xfId="35" builtinId="46" customBuiltin="1"/>
    <cellStyle name="20% - Énfasis5 2" xfId="53" xr:uid="{00000000-0005-0000-0000-000009000000}"/>
    <cellStyle name="20% - Énfasis6" xfId="39" builtinId="50" customBuiltin="1"/>
    <cellStyle name="20% - Énfasis6 2" xfId="55" xr:uid="{00000000-0005-0000-0000-00000B000000}"/>
    <cellStyle name="40% - Énfasis1" xfId="20" builtinId="31" customBuiltin="1"/>
    <cellStyle name="40% - Énfasis1 2" xfId="46" xr:uid="{00000000-0005-0000-0000-00000D000000}"/>
    <cellStyle name="40% - Énfasis2" xfId="24" builtinId="35" customBuiltin="1"/>
    <cellStyle name="40% - Énfasis2 2" xfId="48" xr:uid="{00000000-0005-0000-0000-00000F000000}"/>
    <cellStyle name="40% - Énfasis3" xfId="28" builtinId="39" customBuiltin="1"/>
    <cellStyle name="40% - Énfasis3 2" xfId="50" xr:uid="{00000000-0005-0000-0000-000011000000}"/>
    <cellStyle name="40% - Énfasis4" xfId="32" builtinId="43" customBuiltin="1"/>
    <cellStyle name="40% - Énfasis4 2" xfId="52" xr:uid="{00000000-0005-0000-0000-000013000000}"/>
    <cellStyle name="40% - Énfasis5" xfId="36" builtinId="47" customBuiltin="1"/>
    <cellStyle name="40% - Énfasis5 2" xfId="54" xr:uid="{00000000-0005-0000-0000-000015000000}"/>
    <cellStyle name="40% - Énfasis6" xfId="40" builtinId="51" customBuiltin="1"/>
    <cellStyle name="40% - Énfasis6 2" xfId="56" xr:uid="{00000000-0005-0000-0000-00001700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4" xr:uid="{00000000-0005-0000-0000-00002E000000}"/>
    <cellStyle name="Notas" xfId="15" builtinId="10" customBuiltin="1"/>
    <cellStyle name="Notas 2" xfId="43" xr:uid="{00000000-0005-0000-0000-000030000000}"/>
    <cellStyle name="Porcentaje" xfId="42"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104776</xdr:colOff>
      <xdr:row>0</xdr:row>
      <xdr:rowOff>104775</xdr:rowOff>
    </xdr:from>
    <xdr:to>
      <xdr:col>2</xdr:col>
      <xdr:colOff>789947</xdr:colOff>
      <xdr:row>7</xdr:row>
      <xdr:rowOff>47625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3745" t="2141" r="4353" b="5199"/>
        <a:stretch/>
      </xdr:blipFill>
      <xdr:spPr>
        <a:xfrm>
          <a:off x="476251" y="104775"/>
          <a:ext cx="1189996" cy="107632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amara Ponce Velez" refreshedDate="44202.510725462962" createdVersion="6" refreshedVersion="6" minRefreshableVersion="3" recordCount="466" xr:uid="{00000000-000A-0000-FFFF-FFFF00000000}">
  <cacheSource type="worksheet">
    <worksheetSource ref="B13:H57" sheet="Base datos"/>
  </cacheSource>
  <cacheFields count="9">
    <cacheField name="N°" numFmtId="0">
      <sharedItems containsSemiMixedTypes="0" containsString="0" containsNumber="1" containsInteger="1" minValue="1" maxValue="466"/>
    </cacheField>
    <cacheField name="Número de Caso" numFmtId="0">
      <sharedItems/>
    </cacheField>
    <cacheField name="Título" numFmtId="0">
      <sharedItems/>
    </cacheField>
    <cacheField name="Fecha Real de Atención " numFmtId="14">
      <sharedItems containsSemiMixedTypes="0" containsNonDate="0" containsDate="1" containsString="0" minDate="2020-01-03T00:00:00" maxDate="2020-12-30T00:00:00" count="177">
        <d v="2020-12-29T00:00:00"/>
        <d v="2020-12-23T00:00:00"/>
        <d v="2020-12-22T00:00:00"/>
        <d v="2020-12-18T00:00:00"/>
        <d v="2020-12-16T00:00:00"/>
        <d v="2020-12-09T00:00:00"/>
        <d v="2020-12-07T00:00:00"/>
        <d v="2020-12-04T00:00:00"/>
        <d v="2020-12-03T00:00:00"/>
        <d v="2020-12-02T00:00:00"/>
        <d v="2020-12-01T00:00:00"/>
        <d v="2020-11-30T00:00:00"/>
        <d v="2020-11-26T00:00:00"/>
        <d v="2020-11-25T00:00:00"/>
        <d v="2020-11-24T00:00:00"/>
        <d v="2020-11-23T00:00:00"/>
        <d v="2020-11-20T00:00:00"/>
        <d v="2020-11-19T00:00:00"/>
        <d v="2020-11-18T00:00:00"/>
        <d v="2020-11-17T00:00:00"/>
        <d v="2020-11-16T00:00:00"/>
        <d v="2020-11-13T00:00:00"/>
        <d v="2020-11-12T00:00:00"/>
        <d v="2020-11-11T00:00:00"/>
        <d v="2020-11-10T00:00:00"/>
        <d v="2020-11-09T00:00:00"/>
        <d v="2020-11-07T00:00:00"/>
        <d v="2020-11-06T00:00:00"/>
        <d v="2020-11-05T00:00:00"/>
        <d v="2020-11-04T00:00:00"/>
        <d v="2020-11-02T00:00:00"/>
        <d v="2020-10-31T00:00:00"/>
        <d v="2020-10-29T00:00:00"/>
        <d v="2020-10-28T00:00:00"/>
        <d v="2020-10-27T00:00:00"/>
        <d v="2020-10-26T00:00:00"/>
        <d v="2020-10-24T00:00:00"/>
        <d v="2020-10-21T00:00:00"/>
        <d v="2020-10-20T00:00:00"/>
        <d v="2020-10-19T00:00:00"/>
        <d v="2020-10-16T00:00:00"/>
        <d v="2020-10-15T00:00:00"/>
        <d v="2020-10-13T00:00:00"/>
        <d v="2020-10-12T00:00:00"/>
        <d v="2020-10-11T00:00:00"/>
        <d v="2020-10-09T00:00:00"/>
        <d v="2020-10-07T00:00:00"/>
        <d v="2020-10-06T00:00:00"/>
        <d v="2020-10-05T00:00:00"/>
        <d v="2020-10-02T00:00:00"/>
        <d v="2020-10-01T00:00:00"/>
        <d v="2020-09-30T00:00:00"/>
        <d v="2020-09-29T00:00:00"/>
        <d v="2020-09-28T00:00:00"/>
        <d v="2020-09-27T00:00:00"/>
        <d v="2020-09-25T00:00:00"/>
        <d v="2020-09-24T00:00:00"/>
        <d v="2020-09-23T00:00:00"/>
        <d v="2020-09-22T00:00:00"/>
        <d v="2020-09-21T00:00:00"/>
        <d v="2020-09-20T00:00:00"/>
        <d v="2020-09-19T00:00:00"/>
        <d v="2020-09-17T00:00:00"/>
        <d v="2020-09-16T00:00:00"/>
        <d v="2020-09-15T00:00:00"/>
        <d v="2020-09-14T00:00:00"/>
        <d v="2020-09-13T00:00:00"/>
        <d v="2020-09-11T00:00:00"/>
        <d v="2020-09-10T00:00:00"/>
        <d v="2020-09-09T00:00:00"/>
        <d v="2020-09-08T00:00:00"/>
        <d v="2020-09-07T00:00:00"/>
        <d v="2020-09-04T00:00:00"/>
        <d v="2020-09-03T00:00:00"/>
        <d v="2020-09-02T00:00:00"/>
        <d v="2020-09-01T00:00:00"/>
        <d v="2020-08-28T00:00:00"/>
        <d v="2020-08-26T00:00:00"/>
        <d v="2020-08-25T00:00:00"/>
        <d v="2020-08-21T00:00:00"/>
        <d v="2020-08-20T00:00:00"/>
        <d v="2020-08-19T00:00:00"/>
        <d v="2020-08-17T00:00:00"/>
        <d v="2020-08-15T00:00:00"/>
        <d v="2020-08-14T00:00:00"/>
        <d v="2020-08-13T00:00:00"/>
        <d v="2020-08-12T00:00:00"/>
        <d v="2020-08-11T00:00:00"/>
        <d v="2020-08-10T00:00:00"/>
        <d v="2020-08-09T00:00:00"/>
        <d v="2020-08-08T00:00:00"/>
        <d v="2020-08-07T00:00:00"/>
        <d v="2020-08-06T00:00:00"/>
        <d v="2020-08-05T00:00:00"/>
        <d v="2020-08-04T00:00:00"/>
        <d v="2020-08-03T00:00:00"/>
        <d v="2020-07-31T00:00:00"/>
        <d v="2020-07-28T00:00:00"/>
        <d v="2020-07-29T00:00:00"/>
        <d v="2020-07-27T00:00:00"/>
        <d v="2020-07-24T00:00:00"/>
        <d v="2020-07-23T00:00:00"/>
        <d v="2020-07-22T00:00:00"/>
        <d v="2020-07-21T00:00:00"/>
        <d v="2020-07-20T00:00:00"/>
        <d v="2020-07-19T00:00:00"/>
        <d v="2020-07-18T00:00:00"/>
        <d v="2020-07-17T00:00:00"/>
        <d v="2020-07-14T00:00:00"/>
        <d v="2020-07-13T00:00:00"/>
        <d v="2020-07-12T00:00:00"/>
        <d v="2020-07-10T00:00:00"/>
        <d v="2020-07-09T00:00:00"/>
        <d v="2020-07-08T00:00:00"/>
        <d v="2020-07-07T00:00:00"/>
        <d v="2020-07-06T00:00:00"/>
        <d v="2020-07-05T00:00:00"/>
        <d v="2020-07-04T00:00:00"/>
        <d v="2020-07-03T00:00:00"/>
        <d v="2020-07-02T00:00:00"/>
        <d v="2020-06-24T00:00:00"/>
        <d v="2020-06-23T00:00:00"/>
        <d v="2020-06-20T00:00:00"/>
        <d v="2020-06-18T00:00:00"/>
        <d v="2020-06-17T00:00:00"/>
        <d v="2020-06-12T00:00:00"/>
        <d v="2020-06-11T00:00:00"/>
        <d v="2020-06-08T00:00:00"/>
        <d v="2020-06-05T00:00:00"/>
        <d v="2020-06-04T00:00:00"/>
        <d v="2020-06-02T00:00:00"/>
        <d v="2020-05-28T00:00:00"/>
        <d v="2020-05-27T00:00:00"/>
        <d v="2020-05-26T00:00:00"/>
        <d v="2020-05-25T00:00:00"/>
        <d v="2020-05-22T00:00:00"/>
        <d v="2020-05-20T00:00:00"/>
        <d v="2020-05-19T00:00:00"/>
        <d v="2020-05-17T00:00:00"/>
        <d v="2020-05-15T00:00:00"/>
        <d v="2020-05-13T00:00:00"/>
        <d v="2020-05-12T00:00:00"/>
        <d v="2020-05-09T00:00:00"/>
        <d v="2020-05-08T00:00:00"/>
        <d v="2020-05-07T00:00:00"/>
        <d v="2020-05-06T00:00:00"/>
        <d v="2020-05-05T00:00:00"/>
        <d v="2020-05-04T00:00:00"/>
        <d v="2020-05-03T00:00:00"/>
        <d v="2020-04-20T00:00:00"/>
        <d v="2020-04-07T00:00:00"/>
        <d v="2020-03-25T00:00:00"/>
        <d v="2020-03-24T00:00:00"/>
        <d v="2020-03-20T00:00:00"/>
        <d v="2020-03-12T00:00:00"/>
        <d v="2020-03-11T00:00:00"/>
        <d v="2020-02-13T00:00:00"/>
        <d v="2020-01-30T00:00:00"/>
        <d v="2020-02-11T00:00:00"/>
        <d v="2020-02-10T00:00:00"/>
        <d v="2020-02-07T00:00:00"/>
        <d v="2020-02-06T00:00:00"/>
        <d v="2020-02-05T00:00:00"/>
        <d v="2020-02-04T00:00:00"/>
        <d v="2020-02-03T00:00:00"/>
        <d v="2020-01-28T00:00:00"/>
        <d v="2020-01-25T00:00:00"/>
        <d v="2020-01-24T00:00:00"/>
        <d v="2020-01-23T00:00:00"/>
        <d v="2020-01-21T00:00:00"/>
        <d v="2020-01-20T00:00:00"/>
        <d v="2020-01-17T00:00:00"/>
        <d v="2020-01-14T00:00:00"/>
        <d v="2020-01-13T00:00:00"/>
        <d v="2020-01-09T00:00:00"/>
        <d v="2020-01-07T00:00:00"/>
        <d v="2020-01-03T00:00:00"/>
      </sharedItems>
      <fieldGroup par="7" base="3">
        <rangePr groupBy="days" startDate="2020-01-03T00:00:00" endDate="2020-12-30T00:00:00"/>
        <groupItems count="368">
          <s v="&lt;03-01-2020"/>
          <s v="01-ene"/>
          <s v="02-ene"/>
          <s v="03-ene"/>
          <s v="04-ene"/>
          <s v="05-ene"/>
          <s v="06-ene"/>
          <s v="07-ene"/>
          <s v="08-ene"/>
          <s v="09-ene"/>
          <s v="10-ene"/>
          <s v="11-ene"/>
          <s v="12-ene"/>
          <s v="13-ene"/>
          <s v="14-ene"/>
          <s v="15-ene"/>
          <s v="16-ene"/>
          <s v="17-ene"/>
          <s v="18-ene"/>
          <s v="19-ene"/>
          <s v="20-ene"/>
          <s v="21-ene"/>
          <s v="22-ene"/>
          <s v="23-ene"/>
          <s v="24-ene"/>
          <s v="25-ene"/>
          <s v="26-ene"/>
          <s v="27-ene"/>
          <s v="28-ene"/>
          <s v="29-ene"/>
          <s v="30-ene"/>
          <s v="31-ene"/>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pt"/>
          <s v="02-sept"/>
          <s v="03-sept"/>
          <s v="04-sept"/>
          <s v="05-sept"/>
          <s v="06-sept"/>
          <s v="07-sept"/>
          <s v="08-sept"/>
          <s v="09-sept"/>
          <s v="10-sept"/>
          <s v="11-sept"/>
          <s v="12-sept"/>
          <s v="13-sept"/>
          <s v="14-sept"/>
          <s v="15-sept"/>
          <s v="16-sept"/>
          <s v="17-sept"/>
          <s v="18-sept"/>
          <s v="19-sept"/>
          <s v="20-sept"/>
          <s v="21-sept"/>
          <s v="22-sept"/>
          <s v="23-sept"/>
          <s v="24-sept"/>
          <s v="25-sept"/>
          <s v="26-sept"/>
          <s v="27-sept"/>
          <s v="28-sept"/>
          <s v="29-sept"/>
          <s v="30-sept"/>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ic"/>
          <s v="02-dic"/>
          <s v="03-dic"/>
          <s v="04-dic"/>
          <s v="05-dic"/>
          <s v="06-dic"/>
          <s v="07-dic"/>
          <s v="08-dic"/>
          <s v="09-dic"/>
          <s v="10-dic"/>
          <s v="11-dic"/>
          <s v="12-dic"/>
          <s v="13-dic"/>
          <s v="14-dic"/>
          <s v="15-dic"/>
          <s v="16-dic"/>
          <s v="17-dic"/>
          <s v="18-dic"/>
          <s v="19-dic"/>
          <s v="20-dic"/>
          <s v="21-dic"/>
          <s v="22-dic"/>
          <s v="23-dic"/>
          <s v="24-dic"/>
          <s v="25-dic"/>
          <s v="26-dic"/>
          <s v="27-dic"/>
          <s v="28-dic"/>
          <s v="29-dic"/>
          <s v="30-dic"/>
          <s v="31-dic"/>
          <s v="&gt;30-12-2020"/>
        </groupItems>
      </fieldGroup>
    </cacheField>
    <cacheField name="Fecha de Termino " numFmtId="14">
      <sharedItems containsNonDate="0" containsDate="1" containsString="0" containsBlank="1" minDate="2020-01-20T00:00:00" maxDate="2020-12-31T00:00:00" count="156">
        <m/>
        <d v="2020-12-29T00:00:00"/>
        <d v="2020-12-23T00:00:00"/>
        <d v="2020-12-27T00:00:00"/>
        <d v="2020-12-30T00:00:00"/>
        <d v="2020-12-09T00:00:00"/>
        <d v="2020-12-24T00:00:00"/>
        <d v="2020-12-21T00:00:00"/>
        <d v="2020-12-16T00:00:00"/>
        <d v="2020-12-18T00:00:00"/>
        <d v="2020-12-28T00:00:00"/>
        <d v="2020-12-04T00:00:00"/>
        <d v="2020-12-15T00:00:00"/>
        <d v="2020-12-02T00:00:00"/>
        <d v="2020-12-10T00:00:00"/>
        <d v="2020-12-03T00:00:00"/>
        <d v="2020-11-30T00:00:00"/>
        <d v="2020-12-06T00:00:00"/>
        <d v="2020-11-25T00:00:00"/>
        <d v="2020-12-01T00:00:00"/>
        <d v="2020-11-20T00:00:00"/>
        <d v="2020-11-24T00:00:00"/>
        <d v="2020-11-16T00:00:00"/>
        <d v="2020-11-12T00:00:00"/>
        <d v="2020-11-13T00:00:00"/>
        <d v="2020-11-26T00:00:00"/>
        <d v="2020-12-14T00:00:00"/>
        <d v="2020-11-23T00:00:00"/>
        <d v="2020-12-07T00:00:00"/>
        <d v="2020-11-18T00:00:00"/>
        <d v="2020-11-19T00:00:00"/>
        <d v="2020-11-11T00:00:00"/>
        <d v="2020-11-17T00:00:00"/>
        <d v="2020-11-09T00:00:00"/>
        <d v="2020-11-03T00:00:00"/>
        <d v="2020-11-05T00:00:00"/>
        <d v="2020-10-28T00:00:00"/>
        <d v="2020-10-30T00:00:00"/>
        <d v="2020-10-19T00:00:00"/>
        <d v="2020-11-10T00:00:00"/>
        <d v="2020-10-09T00:00:00"/>
        <d v="2020-10-05T00:00:00"/>
        <d v="2020-10-06T00:00:00"/>
        <d v="2020-10-07T00:00:00"/>
        <d v="2020-09-30T00:00:00"/>
        <d v="2020-10-02T00:00:00"/>
        <d v="2020-10-14T00:00:00"/>
        <d v="2020-10-27T00:00:00"/>
        <d v="2020-11-06T00:00:00"/>
        <d v="2020-10-13T00:00:00"/>
        <d v="2020-09-28T00:00:00"/>
        <d v="2020-09-25T00:00:00"/>
        <d v="2020-09-24T00:00:00"/>
        <d v="2020-10-01T00:00:00"/>
        <d v="2020-10-03T00:00:00"/>
        <d v="2020-09-22T00:00:00"/>
        <d v="2020-09-17T00:00:00"/>
        <d v="2020-09-14T00:00:00"/>
        <d v="2020-09-29T00:00:00"/>
        <d v="2020-09-15T00:00:00"/>
        <d v="2020-09-10T00:00:00"/>
        <d v="2020-09-09T00:00:00"/>
        <d v="2020-09-11T00:00:00"/>
        <d v="2020-10-15T00:00:00"/>
        <d v="2020-09-21T00:00:00"/>
        <d v="2020-08-31T00:00:00"/>
        <d v="2020-08-27T00:00:00"/>
        <d v="2020-09-08T00:00:00"/>
        <d v="2020-09-16T00:00:00"/>
        <d v="2020-08-26T00:00:00"/>
        <d v="2020-08-25T00:00:00"/>
        <d v="2020-09-07T00:00:00"/>
        <d v="2020-08-20T00:00:00"/>
        <d v="2020-08-19T00:00:00"/>
        <d v="2020-08-17T00:00:00"/>
        <d v="2020-08-24T00:00:00"/>
        <d v="2020-08-18T00:00:00"/>
        <d v="2020-09-20T00:00:00"/>
        <d v="2020-10-29T00:00:00"/>
        <d v="2020-08-13T00:00:00"/>
        <d v="2020-08-14T00:00:00"/>
        <d v="2020-08-12T00:00:00"/>
        <d v="2020-08-11T00:00:00"/>
        <d v="2020-08-07T00:00:00"/>
        <d v="2020-08-10T00:00:00"/>
        <d v="2020-08-06T00:00:00"/>
        <d v="2020-08-04T00:00:00"/>
        <d v="2020-08-05T00:00:00"/>
        <d v="2020-08-03T00:00:00"/>
        <d v="2020-09-04T00:00:00"/>
        <d v="2020-07-29T00:00:00"/>
        <d v="2020-07-28T00:00:00"/>
        <d v="2020-07-27T00:00:00"/>
        <d v="2020-07-24T00:00:00"/>
        <d v="2020-07-25T00:00:00"/>
        <d v="2020-09-02T00:00:00"/>
        <d v="2020-07-22T00:00:00"/>
        <d v="2020-07-21T00:00:00"/>
        <d v="2020-07-23T00:00:00"/>
        <d v="2020-07-20T00:00:00"/>
        <d v="2020-07-19T00:00:00"/>
        <d v="2020-07-17T00:00:00"/>
        <d v="2020-07-13T00:00:00"/>
        <d v="2020-07-14T00:00:00"/>
        <d v="2020-07-10T00:00:00"/>
        <d v="2020-07-12T00:00:00"/>
        <d v="2020-07-07T00:00:00"/>
        <d v="2020-07-09T00:00:00"/>
        <d v="2020-07-08T00:00:00"/>
        <d v="2020-07-06T00:00:00"/>
        <d v="2020-07-03T00:00:00"/>
        <d v="2020-06-24T00:00:00"/>
        <d v="2020-06-23T00:00:00"/>
        <d v="2020-06-18T00:00:00"/>
        <d v="2020-06-19T00:00:00"/>
        <d v="2020-06-12T00:00:00"/>
        <d v="2020-06-09T00:00:00"/>
        <d v="2020-06-26T00:00:00"/>
        <d v="2020-06-04T00:00:00"/>
        <d v="2020-05-29T00:00:00"/>
        <d v="2020-05-28T00:00:00"/>
        <d v="2020-06-15T00:00:00"/>
        <d v="2020-06-02T00:00:00"/>
        <d v="2020-06-11T00:00:00"/>
        <d v="2020-05-22T00:00:00"/>
        <d v="2020-05-19T00:00:00"/>
        <d v="2020-05-17T00:00:00"/>
        <d v="2020-05-18T00:00:00"/>
        <d v="2020-05-15T00:00:00"/>
        <d v="2020-05-27T00:00:00"/>
        <d v="2020-05-13T00:00:00"/>
        <d v="2020-05-12T00:00:00"/>
        <d v="2020-05-11T00:00:00"/>
        <d v="2020-05-08T00:00:00"/>
        <d v="2020-05-07T00:00:00"/>
        <d v="2020-05-06T00:00:00"/>
        <d v="2020-05-25T00:00:00"/>
        <d v="2020-04-21T00:00:00"/>
        <d v="2020-04-22T00:00:00"/>
        <d v="2020-04-09T00:00:00"/>
        <d v="2020-05-20T00:00:00"/>
        <d v="2020-03-18T00:00:00"/>
        <d v="2020-02-13T00:00:00"/>
        <d v="2020-02-14T00:00:00"/>
        <d v="2020-03-09T00:00:00"/>
        <d v="2020-02-07T00:00:00"/>
        <d v="2020-02-17T00:00:00"/>
        <d v="2020-03-03T00:00:00"/>
        <d v="2020-01-28T00:00:00"/>
        <d v="2020-01-30T00:00:00"/>
        <d v="2020-02-04T00:00:00"/>
        <d v="2020-01-27T00:00:00"/>
        <d v="2020-03-02T00:00:00"/>
        <d v="2020-01-23T00:00:00"/>
        <d v="2020-01-20T00:00:00"/>
        <d v="2020-01-29T00:00:00"/>
      </sharedItems>
      <fieldGroup par="8" base="4">
        <rangePr groupBy="days" startDate="2020-01-20T00:00:00" endDate="2020-12-31T00:00:00"/>
        <groupItems count="368">
          <s v="(en blanco)"/>
          <s v="01-ene"/>
          <s v="02-ene"/>
          <s v="03-ene"/>
          <s v="04-ene"/>
          <s v="05-ene"/>
          <s v="06-ene"/>
          <s v="07-ene"/>
          <s v="08-ene"/>
          <s v="09-ene"/>
          <s v="10-ene"/>
          <s v="11-ene"/>
          <s v="12-ene"/>
          <s v="13-ene"/>
          <s v="14-ene"/>
          <s v="15-ene"/>
          <s v="16-ene"/>
          <s v="17-ene"/>
          <s v="18-ene"/>
          <s v="19-ene"/>
          <s v="20-ene"/>
          <s v="21-ene"/>
          <s v="22-ene"/>
          <s v="23-ene"/>
          <s v="24-ene"/>
          <s v="25-ene"/>
          <s v="26-ene"/>
          <s v="27-ene"/>
          <s v="28-ene"/>
          <s v="29-ene"/>
          <s v="30-ene"/>
          <s v="31-ene"/>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pt"/>
          <s v="02-sept"/>
          <s v="03-sept"/>
          <s v="04-sept"/>
          <s v="05-sept"/>
          <s v="06-sept"/>
          <s v="07-sept"/>
          <s v="08-sept"/>
          <s v="09-sept"/>
          <s v="10-sept"/>
          <s v="11-sept"/>
          <s v="12-sept"/>
          <s v="13-sept"/>
          <s v="14-sept"/>
          <s v="15-sept"/>
          <s v="16-sept"/>
          <s v="17-sept"/>
          <s v="18-sept"/>
          <s v="19-sept"/>
          <s v="20-sept"/>
          <s v="21-sept"/>
          <s v="22-sept"/>
          <s v="23-sept"/>
          <s v="24-sept"/>
          <s v="25-sept"/>
          <s v="26-sept"/>
          <s v="27-sept"/>
          <s v="28-sept"/>
          <s v="29-sept"/>
          <s v="30-sept"/>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ic"/>
          <s v="02-dic"/>
          <s v="03-dic"/>
          <s v="04-dic"/>
          <s v="05-dic"/>
          <s v="06-dic"/>
          <s v="07-dic"/>
          <s v="08-dic"/>
          <s v="09-dic"/>
          <s v="10-dic"/>
          <s v="11-dic"/>
          <s v="12-dic"/>
          <s v="13-dic"/>
          <s v="14-dic"/>
          <s v="15-dic"/>
          <s v="16-dic"/>
          <s v="17-dic"/>
          <s v="18-dic"/>
          <s v="19-dic"/>
          <s v="20-dic"/>
          <s v="21-dic"/>
          <s v="22-dic"/>
          <s v="23-dic"/>
          <s v="24-dic"/>
          <s v="25-dic"/>
          <s v="26-dic"/>
          <s v="27-dic"/>
          <s v="28-dic"/>
          <s v="29-dic"/>
          <s v="30-dic"/>
          <s v="31-dic"/>
          <s v="&gt;31-12-2020"/>
        </groupItems>
      </fieldGroup>
    </cacheField>
    <cacheField name="Número de Caso2" numFmtId="0">
      <sharedItems containsBlank="1"/>
    </cacheField>
    <cacheField name="Estado" numFmtId="0">
      <sharedItems count="2">
        <s v="Activo"/>
        <s v="Resuelto"/>
      </sharedItems>
    </cacheField>
    <cacheField name="Meses" numFmtId="0" databaseField="0">
      <fieldGroup base="3">
        <rangePr groupBy="months" startDate="2020-01-03T00:00:00" endDate="2020-12-30T00:00:00"/>
        <groupItems count="14">
          <s v="&lt;03-01-2020"/>
          <s v="ene"/>
          <s v="feb"/>
          <s v="mar"/>
          <s v="abr"/>
          <s v="may"/>
          <s v="jun"/>
          <s v="jul"/>
          <s v="ago"/>
          <s v="sept"/>
          <s v="oct"/>
          <s v="nov"/>
          <s v="dic"/>
          <s v="&gt;30-12-2020"/>
        </groupItems>
      </fieldGroup>
    </cacheField>
    <cacheField name="Meses2" numFmtId="0" databaseField="0">
      <fieldGroup base="4">
        <rangePr groupBy="months" startDate="2020-01-20T00:00:00" endDate="2020-12-31T00:00:00"/>
        <groupItems count="14">
          <s v="&lt;20-01-2020"/>
          <s v="ene"/>
          <s v="feb"/>
          <s v="mar"/>
          <s v="abr"/>
          <s v="may"/>
          <s v="jun"/>
          <s v="jul"/>
          <s v="ago"/>
          <s v="sept"/>
          <s v="oct"/>
          <s v="nov"/>
          <s v="dic"/>
          <s v="&gt;31-12-2020"/>
        </groupItems>
      </fieldGroup>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amara Ponce Velez" refreshedDate="44202.515533796293" createdVersion="6" refreshedVersion="6" minRefreshableVersion="3" recordCount="469" xr:uid="{00000000-000A-0000-FFFF-FFFF01000000}">
  <cacheSource type="worksheet">
    <worksheetSource ref="B13:H57" sheet="Base datos"/>
  </cacheSource>
  <cacheFields count="8">
    <cacheField name="N°" numFmtId="0">
      <sharedItems containsString="0" containsBlank="1" containsNumber="1" containsInteger="1" minValue="1" maxValue="466"/>
    </cacheField>
    <cacheField name="Número de Caso" numFmtId="0">
      <sharedItems containsBlank="1"/>
    </cacheField>
    <cacheField name="Título" numFmtId="0">
      <sharedItems containsBlank="1"/>
    </cacheField>
    <cacheField name="Fecha Real de Atención " numFmtId="0">
      <sharedItems containsNonDate="0" containsDate="1" containsString="0" containsBlank="1" minDate="2020-01-03T00:00:00" maxDate="2020-12-30T00:00:00"/>
    </cacheField>
    <cacheField name="Fecha de Termino " numFmtId="0">
      <sharedItems containsNonDate="0" containsDate="1" containsString="0" containsBlank="1" minDate="2020-01-20T00:00:00" maxDate="2020-12-31T00:00:00" count="156">
        <m/>
        <d v="2020-12-29T00:00:00"/>
        <d v="2020-12-23T00:00:00"/>
        <d v="2020-12-27T00:00:00"/>
        <d v="2020-12-30T00:00:00"/>
        <d v="2020-12-09T00:00:00"/>
        <d v="2020-12-24T00:00:00"/>
        <d v="2020-12-21T00:00:00"/>
        <d v="2020-12-16T00:00:00"/>
        <d v="2020-12-18T00:00:00"/>
        <d v="2020-12-28T00:00:00"/>
        <d v="2020-12-04T00:00:00"/>
        <d v="2020-12-15T00:00:00"/>
        <d v="2020-12-02T00:00:00"/>
        <d v="2020-12-10T00:00:00"/>
        <d v="2020-12-03T00:00:00"/>
        <d v="2020-11-30T00:00:00"/>
        <d v="2020-12-06T00:00:00"/>
        <d v="2020-11-25T00:00:00"/>
        <d v="2020-12-01T00:00:00"/>
        <d v="2020-11-20T00:00:00"/>
        <d v="2020-11-24T00:00:00"/>
        <d v="2020-11-16T00:00:00"/>
        <d v="2020-11-12T00:00:00"/>
        <d v="2020-11-13T00:00:00"/>
        <d v="2020-11-26T00:00:00"/>
        <d v="2020-12-14T00:00:00"/>
        <d v="2020-11-23T00:00:00"/>
        <d v="2020-12-07T00:00:00"/>
        <d v="2020-11-18T00:00:00"/>
        <d v="2020-11-19T00:00:00"/>
        <d v="2020-11-11T00:00:00"/>
        <d v="2020-11-17T00:00:00"/>
        <d v="2020-11-09T00:00:00"/>
        <d v="2020-11-03T00:00:00"/>
        <d v="2020-11-05T00:00:00"/>
        <d v="2020-10-28T00:00:00"/>
        <d v="2020-10-30T00:00:00"/>
        <d v="2020-10-19T00:00:00"/>
        <d v="2020-11-10T00:00:00"/>
        <d v="2020-10-09T00:00:00"/>
        <d v="2020-10-05T00:00:00"/>
        <d v="2020-10-06T00:00:00"/>
        <d v="2020-10-07T00:00:00"/>
        <d v="2020-09-30T00:00:00"/>
        <d v="2020-10-02T00:00:00"/>
        <d v="2020-10-14T00:00:00"/>
        <d v="2020-10-27T00:00:00"/>
        <d v="2020-11-06T00:00:00"/>
        <d v="2020-10-13T00:00:00"/>
        <d v="2020-09-28T00:00:00"/>
        <d v="2020-09-25T00:00:00"/>
        <d v="2020-09-24T00:00:00"/>
        <d v="2020-10-01T00:00:00"/>
        <d v="2020-10-03T00:00:00"/>
        <d v="2020-09-22T00:00:00"/>
        <d v="2020-09-17T00:00:00"/>
        <d v="2020-09-14T00:00:00"/>
        <d v="2020-09-29T00:00:00"/>
        <d v="2020-09-15T00:00:00"/>
        <d v="2020-09-10T00:00:00"/>
        <d v="2020-09-09T00:00:00"/>
        <d v="2020-09-11T00:00:00"/>
        <d v="2020-10-15T00:00:00"/>
        <d v="2020-09-21T00:00:00"/>
        <d v="2020-08-31T00:00:00"/>
        <d v="2020-08-27T00:00:00"/>
        <d v="2020-09-08T00:00:00"/>
        <d v="2020-09-16T00:00:00"/>
        <d v="2020-08-26T00:00:00"/>
        <d v="2020-08-25T00:00:00"/>
        <d v="2020-09-07T00:00:00"/>
        <d v="2020-08-20T00:00:00"/>
        <d v="2020-08-19T00:00:00"/>
        <d v="2020-08-17T00:00:00"/>
        <d v="2020-08-24T00:00:00"/>
        <d v="2020-08-18T00:00:00"/>
        <d v="2020-09-20T00:00:00"/>
        <d v="2020-10-29T00:00:00"/>
        <d v="2020-08-13T00:00:00"/>
        <d v="2020-08-14T00:00:00"/>
        <d v="2020-08-12T00:00:00"/>
        <d v="2020-08-11T00:00:00"/>
        <d v="2020-08-07T00:00:00"/>
        <d v="2020-08-10T00:00:00"/>
        <d v="2020-08-06T00:00:00"/>
        <d v="2020-08-04T00:00:00"/>
        <d v="2020-08-05T00:00:00"/>
        <d v="2020-08-03T00:00:00"/>
        <d v="2020-09-04T00:00:00"/>
        <d v="2020-07-29T00:00:00"/>
        <d v="2020-07-28T00:00:00"/>
        <d v="2020-07-27T00:00:00"/>
        <d v="2020-07-24T00:00:00"/>
        <d v="2020-07-25T00:00:00"/>
        <d v="2020-09-02T00:00:00"/>
        <d v="2020-07-22T00:00:00"/>
        <d v="2020-07-21T00:00:00"/>
        <d v="2020-07-23T00:00:00"/>
        <d v="2020-07-20T00:00:00"/>
        <d v="2020-07-19T00:00:00"/>
        <d v="2020-07-17T00:00:00"/>
        <d v="2020-07-13T00:00:00"/>
        <d v="2020-07-14T00:00:00"/>
        <d v="2020-07-10T00:00:00"/>
        <d v="2020-07-12T00:00:00"/>
        <d v="2020-07-07T00:00:00"/>
        <d v="2020-07-09T00:00:00"/>
        <d v="2020-07-08T00:00:00"/>
        <d v="2020-07-06T00:00:00"/>
        <d v="2020-07-03T00:00:00"/>
        <d v="2020-06-24T00:00:00"/>
        <d v="2020-06-23T00:00:00"/>
        <d v="2020-06-18T00:00:00"/>
        <d v="2020-06-19T00:00:00"/>
        <d v="2020-06-12T00:00:00"/>
        <d v="2020-06-09T00:00:00"/>
        <d v="2020-06-26T00:00:00"/>
        <d v="2020-06-04T00:00:00"/>
        <d v="2020-05-29T00:00:00"/>
        <d v="2020-05-28T00:00:00"/>
        <d v="2020-06-15T00:00:00"/>
        <d v="2020-06-02T00:00:00"/>
        <d v="2020-06-11T00:00:00"/>
        <d v="2020-05-22T00:00:00"/>
        <d v="2020-05-19T00:00:00"/>
        <d v="2020-05-17T00:00:00"/>
        <d v="2020-05-18T00:00:00"/>
        <d v="2020-05-15T00:00:00"/>
        <d v="2020-05-27T00:00:00"/>
        <d v="2020-05-13T00:00:00"/>
        <d v="2020-05-12T00:00:00"/>
        <d v="2020-05-11T00:00:00"/>
        <d v="2020-05-08T00:00:00"/>
        <d v="2020-05-07T00:00:00"/>
        <d v="2020-05-06T00:00:00"/>
        <d v="2020-05-25T00:00:00"/>
        <d v="2020-04-21T00:00:00"/>
        <d v="2020-04-22T00:00:00"/>
        <d v="2020-04-09T00:00:00"/>
        <d v="2020-05-20T00:00:00"/>
        <d v="2020-03-18T00:00:00"/>
        <d v="2020-02-13T00:00:00"/>
        <d v="2020-02-14T00:00:00"/>
        <d v="2020-03-09T00:00:00"/>
        <d v="2020-02-07T00:00:00"/>
        <d v="2020-02-17T00:00:00"/>
        <d v="2020-03-03T00:00:00"/>
        <d v="2020-01-28T00:00:00"/>
        <d v="2020-01-30T00:00:00"/>
        <d v="2020-02-04T00:00:00"/>
        <d v="2020-01-27T00:00:00"/>
        <d v="2020-03-02T00:00:00"/>
        <d v="2020-01-23T00:00:00"/>
        <d v="2020-01-20T00:00:00"/>
        <d v="2020-01-29T00:00:00"/>
      </sharedItems>
      <fieldGroup par="7" base="4">
        <rangePr groupBy="days" startDate="2020-01-20T00:00:00" endDate="2020-12-31T00:00:00"/>
        <groupItems count="368">
          <s v="(en blanco)"/>
          <s v="01-ene"/>
          <s v="02-ene"/>
          <s v="03-ene"/>
          <s v="04-ene"/>
          <s v="05-ene"/>
          <s v="06-ene"/>
          <s v="07-ene"/>
          <s v="08-ene"/>
          <s v="09-ene"/>
          <s v="10-ene"/>
          <s v="11-ene"/>
          <s v="12-ene"/>
          <s v="13-ene"/>
          <s v="14-ene"/>
          <s v="15-ene"/>
          <s v="16-ene"/>
          <s v="17-ene"/>
          <s v="18-ene"/>
          <s v="19-ene"/>
          <s v="20-ene"/>
          <s v="21-ene"/>
          <s v="22-ene"/>
          <s v="23-ene"/>
          <s v="24-ene"/>
          <s v="25-ene"/>
          <s v="26-ene"/>
          <s v="27-ene"/>
          <s v="28-ene"/>
          <s v="29-ene"/>
          <s v="30-ene"/>
          <s v="31-ene"/>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pt"/>
          <s v="02-sept"/>
          <s v="03-sept"/>
          <s v="04-sept"/>
          <s v="05-sept"/>
          <s v="06-sept"/>
          <s v="07-sept"/>
          <s v="08-sept"/>
          <s v="09-sept"/>
          <s v="10-sept"/>
          <s v="11-sept"/>
          <s v="12-sept"/>
          <s v="13-sept"/>
          <s v="14-sept"/>
          <s v="15-sept"/>
          <s v="16-sept"/>
          <s v="17-sept"/>
          <s v="18-sept"/>
          <s v="19-sept"/>
          <s v="20-sept"/>
          <s v="21-sept"/>
          <s v="22-sept"/>
          <s v="23-sept"/>
          <s v="24-sept"/>
          <s v="25-sept"/>
          <s v="26-sept"/>
          <s v="27-sept"/>
          <s v="28-sept"/>
          <s v="29-sept"/>
          <s v="30-sept"/>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ic"/>
          <s v="02-dic"/>
          <s v="03-dic"/>
          <s v="04-dic"/>
          <s v="05-dic"/>
          <s v="06-dic"/>
          <s v="07-dic"/>
          <s v="08-dic"/>
          <s v="09-dic"/>
          <s v="10-dic"/>
          <s v="11-dic"/>
          <s v="12-dic"/>
          <s v="13-dic"/>
          <s v="14-dic"/>
          <s v="15-dic"/>
          <s v="16-dic"/>
          <s v="17-dic"/>
          <s v="18-dic"/>
          <s v="19-dic"/>
          <s v="20-dic"/>
          <s v="21-dic"/>
          <s v="22-dic"/>
          <s v="23-dic"/>
          <s v="24-dic"/>
          <s v="25-dic"/>
          <s v="26-dic"/>
          <s v="27-dic"/>
          <s v="28-dic"/>
          <s v="29-dic"/>
          <s v="30-dic"/>
          <s v="31-dic"/>
          <s v="&gt;31-12-2020"/>
        </groupItems>
      </fieldGroup>
    </cacheField>
    <cacheField name="Número de Caso2" numFmtId="0">
      <sharedItems containsBlank="1"/>
    </cacheField>
    <cacheField name="Estado" numFmtId="0">
      <sharedItems containsBlank="1" count="3">
        <s v="Activo"/>
        <s v="Resuelto"/>
        <m/>
      </sharedItems>
    </cacheField>
    <cacheField name="Meses" numFmtId="0" databaseField="0">
      <fieldGroup base="4">
        <rangePr groupBy="months" startDate="2020-01-20T00:00:00" endDate="2020-12-31T00:00:00"/>
        <groupItems count="14">
          <s v="&lt;20-01-2020"/>
          <s v="ene"/>
          <s v="feb"/>
          <s v="mar"/>
          <s v="abr"/>
          <s v="may"/>
          <s v="jun"/>
          <s v="jul"/>
          <s v="ago"/>
          <s v="sept"/>
          <s v="oct"/>
          <s v="nov"/>
          <s v="dic"/>
          <s v="&gt;31-12-2020"/>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66">
  <r>
    <n v="1"/>
    <s v="CAS-6326490-Q7D7Y0"/>
    <s v="2.2.10. Subsidios y/o temas especiales en materia de programas de vivienda (contingentes)"/>
    <x v="0"/>
    <x v="0"/>
    <m/>
    <x v="0"/>
  </r>
  <r>
    <n v="2"/>
    <s v="CAS-6325987-X2D8H2"/>
    <s v="2.2.10. Subsidios y/o temas especiales en materia de programas de vivienda (contingentes)"/>
    <x v="0"/>
    <x v="1"/>
    <s v="CAS-6325987-X2D8H2"/>
    <x v="1"/>
  </r>
  <r>
    <n v="3"/>
    <s v="CAS-6324441-T9B5N7"/>
    <s v="5.3.2.2. Trato del funcionario/a (Atención telefónica)"/>
    <x v="1"/>
    <x v="1"/>
    <s v="CAS-6324441-T9B5N7"/>
    <x v="1"/>
  </r>
  <r>
    <n v="4"/>
    <s v="CAS-6324087-G9R3F0"/>
    <s v="5.3.2.2. Trato del funcionario/a (Atención telefónica)"/>
    <x v="2"/>
    <x v="2"/>
    <s v="CAS-6324087-G9R3F0"/>
    <x v="1"/>
  </r>
  <r>
    <n v="5"/>
    <s v="CAS-6323681-X3D7L5"/>
    <s v="2.2.10. Subsidios y/o temas especiales en materia de programas de vivienda (contingentes)"/>
    <x v="2"/>
    <x v="1"/>
    <s v="CAS-6323681-X3D7L5"/>
    <x v="1"/>
  </r>
  <r>
    <n v="6"/>
    <s v="CAS-6322531-R4L4T2"/>
    <s v="5.3.1.3. Tiempo de espera (Atención telefónica)"/>
    <x v="3"/>
    <x v="3"/>
    <s v="CAS-6322531-R4L4T2"/>
    <x v="1"/>
  </r>
  <r>
    <n v="7"/>
    <s v="CAS-6322070-D9B9N9"/>
    <s v="2.2.10. Subsidios y/o temas especiales en materia de programas de vivienda (contingentes)"/>
    <x v="3"/>
    <x v="2"/>
    <s v="CAS-6322070-D9B9N9"/>
    <x v="1"/>
  </r>
  <r>
    <n v="8"/>
    <s v="CAS-6321003-S4Q7S7"/>
    <s v="2.2.04. Subsidio de Arriendo de Vivienda (D.S. 52)"/>
    <x v="4"/>
    <x v="4"/>
    <s v="CAS-6321003-S4Q7S7"/>
    <x v="1"/>
  </r>
  <r>
    <n v="9"/>
    <s v="CAS-6316429-N6F2P2"/>
    <s v="2.2.10. Subsidios y/o temas especiales en materia de programas de vivienda (contingentes)"/>
    <x v="5"/>
    <x v="1"/>
    <s v="CAS-6316429-N6F2P2"/>
    <x v="1"/>
  </r>
  <r>
    <n v="10"/>
    <s v="CAS-6316427-Q2K4K3"/>
    <s v="2.2.10. Subsidios y/o temas especiales en materia de programas de vivienda (contingentes)"/>
    <x v="5"/>
    <x v="1"/>
    <s v="CAS-6316427-Q2K4K3"/>
    <x v="1"/>
  </r>
  <r>
    <n v="11"/>
    <s v="CAS-6316425-W8Y1X0"/>
    <s v="2.2.10. Subsidios y/o temas especiales en materia de programas de vivienda (contingentes)"/>
    <x v="5"/>
    <x v="1"/>
    <s v="CAS-6316425-W8Y1X0"/>
    <x v="1"/>
  </r>
  <r>
    <n v="12"/>
    <s v="CAS-6316245-R8Z5Q4"/>
    <s v="2.2.1.1. Postulación Individual (D.S. 49)"/>
    <x v="5"/>
    <x v="5"/>
    <s v="CAS-6316245-R8Z5Q4"/>
    <x v="1"/>
  </r>
  <r>
    <n v="13"/>
    <s v="CAS-6315488-J4R5W1"/>
    <s v="2.2.10. Subsidios y/o temas especiales en materia de programas de vivienda (contingentes)"/>
    <x v="6"/>
    <x v="6"/>
    <s v="CAS-6315488-J4R5W1"/>
    <x v="1"/>
  </r>
  <r>
    <n v="14"/>
    <s v="CAS-6315391-K7M5B7"/>
    <s v="2.2.10. Subsidios y/o temas especiales en materia de programas de vivienda (contingentes)"/>
    <x v="6"/>
    <x v="7"/>
    <s v="CAS-6315391-K7M5B7"/>
    <x v="1"/>
  </r>
  <r>
    <n v="15"/>
    <s v="CAS-6314217-Z3C2C4"/>
    <s v="2.2.2.4. Consulta general Sistema Integrado de Subsidio Habitacional D.S. 01"/>
    <x v="7"/>
    <x v="8"/>
    <s v="CAS-6314217-Z3C2C4"/>
    <x v="1"/>
  </r>
  <r>
    <n v="16"/>
    <s v="CAS-6314160-W4K2L9"/>
    <s v="2.2.1.1. Postulación Individual (D.S. 49)"/>
    <x v="7"/>
    <x v="1"/>
    <s v="CAS-6314160-W4K2L9"/>
    <x v="1"/>
  </r>
  <r>
    <n v="17"/>
    <s v="CAS-6314017-M6H2W5"/>
    <s v="2.2.10. Subsidios y/o temas especiales en materia de programas de vivienda (contingentes)"/>
    <x v="7"/>
    <x v="9"/>
    <s v="CAS-6314017-M6H2W5"/>
    <x v="1"/>
  </r>
  <r>
    <n v="18"/>
    <s v="CAS-6314002-C3L1Z0"/>
    <s v="2.2.2.4. Consulta general Sistema Integrado de Subsidio Habitacional D.S. 01"/>
    <x v="7"/>
    <x v="8"/>
    <s v="CAS-6314002-C3L1Z0"/>
    <x v="1"/>
  </r>
  <r>
    <n v="19"/>
    <s v="CAS-6313007-V3K6X8"/>
    <s v="2.2.10. Subsidios y/o temas especiales en materia de programas de vivienda (contingentes)"/>
    <x v="8"/>
    <x v="10"/>
    <s v="CAS-6313007-V3K6X8"/>
    <x v="1"/>
  </r>
  <r>
    <n v="20"/>
    <s v="CAS-6312927-F5Y6C9"/>
    <s v="1.1.5. Direcciones de obra"/>
    <x v="8"/>
    <x v="9"/>
    <s v="CAS-6312927-F5Y6C9"/>
    <x v="1"/>
  </r>
  <r>
    <n v="21"/>
    <s v="CAS-6312856-G3G9S0"/>
    <s v="2.2.10. Subsidios y/o temas especiales en materia de programas de vivienda (contingentes)"/>
    <x v="8"/>
    <x v="5"/>
    <s v="CAS-6312856-G3G9S0"/>
    <x v="1"/>
  </r>
  <r>
    <n v="22"/>
    <s v="CAS-6312003-Q9Z0C9"/>
    <s v="2.6. Otras consultas y opiniones en materia habitacional"/>
    <x v="8"/>
    <x v="11"/>
    <s v="CAS-6312003-Q9Z0C9"/>
    <x v="1"/>
  </r>
  <r>
    <n v="23"/>
    <s v="CAS-6311998-Y3V7J8"/>
    <s v="2.6. Otras consultas y opiniones en materia habitacional"/>
    <x v="8"/>
    <x v="11"/>
    <s v="CAS-6311998-Y3V7J8"/>
    <x v="1"/>
  </r>
  <r>
    <n v="24"/>
    <s v="CAS-6311803-M0N4R3"/>
    <s v="2.2.12. Consulta general sobre programas y subsidios habitacionales"/>
    <x v="9"/>
    <x v="11"/>
    <s v="CAS-6311803-M0N4R3"/>
    <x v="1"/>
  </r>
  <r>
    <n v="25"/>
    <s v="CAS-6311299-H7T6L6"/>
    <s v="2.2.04. Subsidio de Arriendo de Vivienda (D.S. 52)"/>
    <x v="9"/>
    <x v="12"/>
    <s v="CAS-6311299-H7T6L6"/>
    <x v="1"/>
  </r>
  <r>
    <n v="26"/>
    <s v="CAS-6310079-N1H8R3"/>
    <s v="2.2.10. Subsidios y/o temas especiales en materia de programas de vivienda (contingentes)"/>
    <x v="10"/>
    <x v="10"/>
    <s v="CAS-6310079-N1H8R3"/>
    <x v="1"/>
  </r>
  <r>
    <n v="27"/>
    <s v="CAS-6309326-J5T2N9"/>
    <s v="2.2.10. Subsidios y/o temas especiales en materia de programas de vivienda (contingentes)"/>
    <x v="10"/>
    <x v="13"/>
    <s v="CAS-6309326-J5T2N9"/>
    <x v="1"/>
  </r>
  <r>
    <n v="28"/>
    <s v="CAS-6309217-P6H9Q5"/>
    <s v="2.2.10. Subsidios y/o temas especiales en materia de programas de vivienda (contingentes)"/>
    <x v="11"/>
    <x v="3"/>
    <s v="CAS-6309217-P6H9Q5"/>
    <x v="1"/>
  </r>
  <r>
    <n v="29"/>
    <s v="CAS-6309206-T5V6S1"/>
    <s v="2.2.10. Subsidios y/o temas especiales en materia de programas de vivienda (contingentes)"/>
    <x v="11"/>
    <x v="10"/>
    <s v="CAS-6309206-T5V6S1"/>
    <x v="1"/>
  </r>
  <r>
    <n v="30"/>
    <s v="CAS-6306583-G4B3H9"/>
    <s v="6.3.4. Sobre el trato recibido (Empresas constructoras)"/>
    <x v="12"/>
    <x v="14"/>
    <s v="CAS-6306583-G4B3H9"/>
    <x v="1"/>
  </r>
  <r>
    <n v="31"/>
    <s v="CAS-6304943-Z3G6H6"/>
    <s v="2.3.2. Deudores de la banca privada"/>
    <x v="13"/>
    <x v="15"/>
    <s v="CAS-6304943-Z3G6H6"/>
    <x v="1"/>
  </r>
  <r>
    <n v="32"/>
    <s v="CAS-6303906-L8F3L4"/>
    <s v="2.2.10. Subsidios y/o temas especiales en materia de programas de vivienda (contingentes)"/>
    <x v="14"/>
    <x v="10"/>
    <s v="CAS-6303906-L8F3L4"/>
    <x v="1"/>
  </r>
  <r>
    <n v="33"/>
    <s v="CAS-6303353-D2X8H7"/>
    <s v="2.2.10. Subsidios y/o temas especiales en materia de programas de vivienda (contingentes)"/>
    <x v="14"/>
    <x v="6"/>
    <s v="CAS-6303353-D2X8H7"/>
    <x v="1"/>
  </r>
  <r>
    <n v="34"/>
    <s v="CAS-6303131-Z3B7D6"/>
    <s v="5.3.2.2. Trato del funcionario/a (Atención telefónica)"/>
    <x v="14"/>
    <x v="15"/>
    <s v="CAS-6303131-Z3B7D6"/>
    <x v="1"/>
  </r>
  <r>
    <n v="35"/>
    <s v="CAS-6301769-T7H4B4"/>
    <s v="2.2.10. Subsidios y/o temas especiales en materia de programas de vivienda (contingentes)"/>
    <x v="15"/>
    <x v="15"/>
    <s v="CAS-6301769-T7H4B4"/>
    <x v="1"/>
  </r>
  <r>
    <n v="36"/>
    <s v="CAS-6299940-C4L3L9"/>
    <s v="2.2.10. Subsidios y/o temas especiales en materia de programas de vivienda (contingentes)"/>
    <x v="16"/>
    <x v="10"/>
    <s v="CAS-6299940-C4L3L9"/>
    <x v="1"/>
  </r>
  <r>
    <n v="37"/>
    <s v="CAS-6298379-J2J1P9"/>
    <s v="1.8. Otras consultas y opiniones en materia de urbanismo"/>
    <x v="17"/>
    <x v="16"/>
    <s v="CAS-6298379-J2J1P9"/>
    <x v="1"/>
  </r>
  <r>
    <n v="38"/>
    <s v="CAS-6297226-H3P4D3"/>
    <s v="2.2.10. Subsidios y/o temas especiales en materia de programas de vivienda (contingentes)"/>
    <x v="18"/>
    <x v="10"/>
    <s v="CAS-6297226-H3P4D3"/>
    <x v="1"/>
  </r>
  <r>
    <n v="39"/>
    <s v="CAS-6297219-Z4X0J2"/>
    <s v="15.3. Consultas sobre trámites en línea"/>
    <x v="18"/>
    <x v="17"/>
    <s v="CAS-6297219-Z4X0J2"/>
    <x v="1"/>
  </r>
  <r>
    <n v="40"/>
    <s v="CAS-6296952-G0F1F7"/>
    <s v="5.3.3.1. Claridad de la información (Atención telefónica)"/>
    <x v="18"/>
    <x v="11"/>
    <s v="CAS-6296952-G0F1F7"/>
    <x v="1"/>
  </r>
  <r>
    <n v="41"/>
    <s v="CAS-6296943-W6X9V4"/>
    <s v="2.2.10. Subsidios y/o temas especiales en materia de programas de vivienda (contingentes)"/>
    <x v="18"/>
    <x v="10"/>
    <s v="CAS-6296943-W6X9V4"/>
    <x v="1"/>
  </r>
  <r>
    <n v="42"/>
    <s v="CAS-6296720-D2H3Q5"/>
    <s v="5.3.2.2. Trato del funcionario/a (Atención telefónica)"/>
    <x v="18"/>
    <x v="18"/>
    <s v="CAS-6296720-D2H3Q5"/>
    <x v="1"/>
  </r>
  <r>
    <n v="43"/>
    <s v="CAS-6296705-T8D0M7"/>
    <s v="2.3.2. Deudores de la banca privada"/>
    <x v="18"/>
    <x v="15"/>
    <s v="CAS-6296705-T8D0M7"/>
    <x v="1"/>
  </r>
  <r>
    <n v="44"/>
    <s v="CAS-6295454-F6X8J5"/>
    <s v="15.3. Consultas sobre trámites en línea"/>
    <x v="18"/>
    <x v="18"/>
    <s v="CAS-6295454-F6X8J5"/>
    <x v="1"/>
  </r>
  <r>
    <n v="45"/>
    <s v="CAS-6293630-T6Q2M7"/>
    <s v="16.11. Otras consultas al Parque Metropolitano de Santiago"/>
    <x v="19"/>
    <x v="19"/>
    <s v="CAS-6293630-T6Q2M7"/>
    <x v="1"/>
  </r>
  <r>
    <n v="46"/>
    <s v="CAS-6293617-J1H3K7"/>
    <s v="2.2.1.1. Postulación Individual (D.S. 49)"/>
    <x v="19"/>
    <x v="20"/>
    <s v="CAS-6293617-J1H3K7"/>
    <x v="1"/>
  </r>
  <r>
    <n v="47"/>
    <s v="CAS-6293008-H4M6L0"/>
    <s v="2.2.04. Subsidio de Arriendo de Vivienda (D.S. 52)"/>
    <x v="19"/>
    <x v="5"/>
    <s v="CAS-6293008-H4M6L0"/>
    <x v="1"/>
  </r>
  <r>
    <n v="48"/>
    <s v="CAS-6292763-V3G5N8"/>
    <s v="2.2.10. Subsidios y/o temas especiales en materia de programas de vivienda (contingentes)"/>
    <x v="19"/>
    <x v="3"/>
    <s v="CAS-6292763-V3G5N8"/>
    <x v="1"/>
  </r>
  <r>
    <n v="49"/>
    <s v="CAS-6291638-C0K2Z9"/>
    <s v="2.2.10. Subsidios y/o temas especiales en materia de programas de vivienda (contingentes)"/>
    <x v="20"/>
    <x v="3"/>
    <s v="CAS-6291638-C0K2Z9"/>
    <x v="1"/>
  </r>
  <r>
    <n v="50"/>
    <s v="CAS-6288193-H6Y2P7"/>
    <s v="2.3.2. Deudores de la banca privada"/>
    <x v="21"/>
    <x v="5"/>
    <s v="CAS-6288193-H6Y2P7"/>
    <x v="1"/>
  </r>
  <r>
    <n v="51"/>
    <s v="CAS-6287066-S8F7C8"/>
    <s v="15.3. Consultas sobre trámites en línea"/>
    <x v="21"/>
    <x v="18"/>
    <s v="CAS-6287066-S8F7C8"/>
    <x v="1"/>
  </r>
  <r>
    <n v="52"/>
    <s v="CAS-6284734-C4L2H4"/>
    <s v="15.3. Consultas sobre trámites en línea"/>
    <x v="22"/>
    <x v="21"/>
    <s v="CAS-6284734-C4L2H4"/>
    <x v="1"/>
  </r>
  <r>
    <n v="53"/>
    <s v="CAS-6284270-V9M2Y0"/>
    <s v="4.04. Certificado de no expropiación"/>
    <x v="22"/>
    <x v="5"/>
    <s v="CAS-6284270-V9M2Y0"/>
    <x v="1"/>
  </r>
  <r>
    <n v="54"/>
    <s v="CAS-6283993-X4S3H7"/>
    <s v="15.5. Opiniones sobre los sitios Web del MINVU"/>
    <x v="22"/>
    <x v="19"/>
    <s v="CAS-6283993-X4S3H7"/>
    <x v="1"/>
  </r>
  <r>
    <n v="55"/>
    <s v="CAS-6283424-Q9S2Z8"/>
    <s v="2.2.1.1. Postulación Individual (D.S. 49)"/>
    <x v="22"/>
    <x v="20"/>
    <s v="CAS-6283424-Q9S2Z8"/>
    <x v="1"/>
  </r>
  <r>
    <n v="56"/>
    <s v="CAS-6282582-F3K6Y3"/>
    <s v="15.3. Consultas sobre trámites en línea"/>
    <x v="22"/>
    <x v="22"/>
    <s v="CAS-6282582-F3K6Y3"/>
    <x v="1"/>
  </r>
  <r>
    <n v="57"/>
    <s v="CAS-6282258-N2V4K8"/>
    <s v="2.2.04. Subsidio de Arriendo de Vivienda (D.S. 52)"/>
    <x v="22"/>
    <x v="23"/>
    <s v="CAS-6282258-N2V4K8"/>
    <x v="1"/>
  </r>
  <r>
    <n v="58"/>
    <s v="CAS-6281007-J4L9J8"/>
    <s v="15.3. Consultas sobre trámites en línea"/>
    <x v="22"/>
    <x v="21"/>
    <s v="CAS-6281007-J4L9J8"/>
    <x v="1"/>
  </r>
  <r>
    <n v="59"/>
    <s v="CAS-6281000-S2C5W9"/>
    <s v="15.3. Consultas sobre trámites en línea"/>
    <x v="22"/>
    <x v="21"/>
    <s v="CAS-6281000-S2C5W9"/>
    <x v="1"/>
  </r>
  <r>
    <n v="60"/>
    <s v="CAS-6278500-P9T1F9"/>
    <s v="15.3. Consultas sobre trámites en línea"/>
    <x v="23"/>
    <x v="22"/>
    <s v="CAS-6278500-P9T1F9"/>
    <x v="1"/>
  </r>
  <r>
    <n v="61"/>
    <s v="CAS-6275708-D4P0L1"/>
    <s v="15.3. Consultas sobre trámites en línea"/>
    <x v="23"/>
    <x v="24"/>
    <s v="CAS-6275708-D4P0L1"/>
    <x v="1"/>
  </r>
  <r>
    <n v="62"/>
    <s v="CAS-6275024-P8L2D4"/>
    <s v="15.3. Consultas sobre trámites en línea"/>
    <x v="23"/>
    <x v="22"/>
    <s v="CAS-6275024-P8L2D4"/>
    <x v="1"/>
  </r>
  <r>
    <n v="63"/>
    <s v="CAS-6275004-G6Y1R3"/>
    <s v="15.3. Consultas sobre trámites en línea"/>
    <x v="23"/>
    <x v="22"/>
    <s v="CAS-6275004-G6Y1R3"/>
    <x v="1"/>
  </r>
  <r>
    <n v="64"/>
    <s v="CAS-6274991-S1P2Q6"/>
    <s v="15.3. Consultas sobre trámites en línea"/>
    <x v="23"/>
    <x v="22"/>
    <s v="CAS-6274991-S1P2Q6"/>
    <x v="1"/>
  </r>
  <r>
    <n v="65"/>
    <s v="CAS-6274987-N5M3T8"/>
    <s v="15.5. Opiniones sobre los sitios Web del MINVU"/>
    <x v="23"/>
    <x v="25"/>
    <s v="CAS-6274987-N5M3T8"/>
    <x v="1"/>
  </r>
  <r>
    <n v="66"/>
    <s v="CAS-6274745-S6V2X9"/>
    <s v="15.3. Consultas sobre trámites en línea"/>
    <x v="23"/>
    <x v="21"/>
    <s v="CAS-6274745-S6V2X9"/>
    <x v="1"/>
  </r>
  <r>
    <n v="67"/>
    <s v="CAS-6274612-Q4C1H0"/>
    <s v="2.2.10. Subsidios y/o temas especiales en materia de programas de vivienda (contingentes)"/>
    <x v="23"/>
    <x v="26"/>
    <s v="CAS-6274612-Q4C1H0"/>
    <x v="1"/>
  </r>
  <r>
    <n v="68"/>
    <s v="CAS-6274265-F0Z5P9"/>
    <s v="15.3. Consultas sobre trámites en línea"/>
    <x v="23"/>
    <x v="27"/>
    <s v="CAS-6274265-F0Z5P9"/>
    <x v="1"/>
  </r>
  <r>
    <n v="69"/>
    <s v="CAS-6274123-T5X6X7"/>
    <s v="15.3. Consultas sobre trámites en línea"/>
    <x v="23"/>
    <x v="27"/>
    <s v="CAS-6274123-T5X6X7"/>
    <x v="1"/>
  </r>
  <r>
    <n v="70"/>
    <s v="CAS-6272032-N1N7C2"/>
    <s v="2.2.1.1. Postulación Individual (D.S. 49)"/>
    <x v="23"/>
    <x v="28"/>
    <s v="CAS-6272032-N1N7C2"/>
    <x v="1"/>
  </r>
  <r>
    <n v="71"/>
    <s v="CAS-6270684-N4K4W3"/>
    <s v="1.1.2. Ley General de Urbanismo y Construcción"/>
    <x v="24"/>
    <x v="27"/>
    <s v="CAS-6270684-N4K4W3"/>
    <x v="1"/>
  </r>
  <r>
    <n v="72"/>
    <s v="CAS-6269449-Z6H7L3"/>
    <s v="15.3. Consultas sobre trámites en línea"/>
    <x v="24"/>
    <x v="24"/>
    <s v="CAS-6269449-Z6H7L3"/>
    <x v="1"/>
  </r>
  <r>
    <n v="73"/>
    <s v="CAS-6268751-S6M1M7"/>
    <s v="15.3. Consultas sobre trámites en línea"/>
    <x v="24"/>
    <x v="29"/>
    <s v="CAS-6268751-S6M1M7"/>
    <x v="1"/>
  </r>
  <r>
    <n v="74"/>
    <s v="CAS-6266701-S9Q3H4"/>
    <s v="15.3. Consultas sobre trámites en línea"/>
    <x v="24"/>
    <x v="23"/>
    <s v="CAS-6266701-S9Q3H4"/>
    <x v="1"/>
  </r>
  <r>
    <n v="75"/>
    <s v="CAS-6266149-G3S9V2"/>
    <s v="15.3. Consultas sobre trámites en línea"/>
    <x v="25"/>
    <x v="22"/>
    <s v="CAS-6266149-G3S9V2"/>
    <x v="1"/>
  </r>
  <r>
    <n v="76"/>
    <s v="CAS-6266004-W0P0S0"/>
    <s v="15.3. Consultas sobre trámites en línea"/>
    <x v="25"/>
    <x v="22"/>
    <s v="CAS-6266004-W0P0S0"/>
    <x v="1"/>
  </r>
  <r>
    <n v="77"/>
    <s v="CAS-6265875-Y3D6Y7"/>
    <s v="2.2.12. Consulta general sobre programas y subsidios habitacionales"/>
    <x v="25"/>
    <x v="30"/>
    <s v="CAS-6265875-Y3D6Y7"/>
    <x v="1"/>
  </r>
  <r>
    <n v="78"/>
    <s v="CAS-6265483-X8J8D2"/>
    <s v="2.2.2.1. D.S. 01 Título 0: Condiciones Especiales. Grupos emergentes sin capacidad de endeudamiento"/>
    <x v="25"/>
    <x v="30"/>
    <s v="CAS-6265483-X8J8D2"/>
    <x v="1"/>
  </r>
  <r>
    <n v="79"/>
    <s v="CAS-6263552-D6B1L2"/>
    <s v="2.2.1.1. Postulación Individual (D.S. 49)"/>
    <x v="26"/>
    <x v="22"/>
    <s v="CAS-6263552-D6B1L2"/>
    <x v="1"/>
  </r>
  <r>
    <n v="80"/>
    <s v="CAS-6263407-K0N1F3"/>
    <s v="2.2.10. Subsidios y/o temas especiales en materia de programas de vivienda (contingentes)"/>
    <x v="27"/>
    <x v="3"/>
    <s v="CAS-6263407-K0N1F3"/>
    <x v="1"/>
  </r>
  <r>
    <n v="81"/>
    <s v="CAS-6263020-Q6T6Z2"/>
    <s v="2.2.1.1. Postulación Individual (D.S. 49)"/>
    <x v="27"/>
    <x v="31"/>
    <s v="CAS-6263020-Q6T6Z2"/>
    <x v="1"/>
  </r>
  <r>
    <n v="82"/>
    <s v="CAS-6262542-C7L7D0"/>
    <s v="2.2.2.4. Consulta general Sistema Integrado de Subsidio Habitacional D.S. 01"/>
    <x v="27"/>
    <x v="32"/>
    <s v="CAS-6262542-C7L7D0"/>
    <x v="1"/>
  </r>
  <r>
    <n v="83"/>
    <s v="CAS-6261778-V3Y4Z8"/>
    <s v="2.2.10. Subsidios y/o temas especiales en materia de programas de vivienda (contingentes)"/>
    <x v="28"/>
    <x v="33"/>
    <s v="CAS-6261778-V3Y4Z8"/>
    <x v="1"/>
  </r>
  <r>
    <n v="84"/>
    <s v="CAS-6260538-N6D8V7"/>
    <s v="2.2.10. Subsidios y/o temas especiales en materia de programas de vivienda (contingentes)"/>
    <x v="29"/>
    <x v="10"/>
    <s v="CAS-6260538-N6D8V7"/>
    <x v="1"/>
  </r>
  <r>
    <n v="85"/>
    <s v="CAS-6260297-R6H8Y5"/>
    <s v="5.3.2.1. Duración de la atención (Atención telefónica)"/>
    <x v="29"/>
    <x v="33"/>
    <s v="CAS-6260297-R6H8Y5"/>
    <x v="1"/>
  </r>
  <r>
    <n v="86"/>
    <s v="CAS-6259641-Y9N1Y1"/>
    <s v="5.3.1.3. Tiempo de espera (Atención telefónica)"/>
    <x v="29"/>
    <x v="29"/>
    <s v="CAS-6259641-Y9N1Y1"/>
    <x v="1"/>
  </r>
  <r>
    <n v="87"/>
    <s v="CAS-6257995-M0G9F2"/>
    <s v="2.2.10. Subsidios y/o temas especiales en materia de programas de vivienda (contingentes)"/>
    <x v="30"/>
    <x v="29"/>
    <s v="CAS-6257995-M0G9F2"/>
    <x v="1"/>
  </r>
  <r>
    <n v="88"/>
    <s v="CAS-6257989-L4M3B5"/>
    <s v="1.1.2. Ley General de Urbanismo y Construcción"/>
    <x v="30"/>
    <x v="34"/>
    <s v="CAS-6257989-L4M3B5"/>
    <x v="1"/>
  </r>
  <r>
    <n v="89"/>
    <s v="CAS-6256510-B3F3Y3"/>
    <s v="2.2.1.3. Consulta general D.S. 49"/>
    <x v="31"/>
    <x v="35"/>
    <s v="CAS-6256510-B3F3Y3"/>
    <x v="1"/>
  </r>
  <r>
    <n v="90"/>
    <s v="CAS-6254663-F8N4H1"/>
    <s v="12. Orientación jurídica"/>
    <x v="32"/>
    <x v="35"/>
    <s v="CAS-6254663-F8N4H1"/>
    <x v="1"/>
  </r>
  <r>
    <n v="91"/>
    <s v="CAS-6253479-C2Y8K2"/>
    <s v="2.2.10. Subsidios y/o temas especiales en materia de programas de vivienda (contingentes)"/>
    <x v="33"/>
    <x v="5"/>
    <s v="CAS-6253479-C2Y8K2"/>
    <x v="1"/>
  </r>
  <r>
    <n v="92"/>
    <s v="CAS-6251592-W3T0Y5"/>
    <s v="17. Otras consultas y opiniones"/>
    <x v="34"/>
    <x v="36"/>
    <s v="CAS-6251592-W3T0Y5"/>
    <x v="1"/>
  </r>
  <r>
    <n v="93"/>
    <s v="CAS-6249883-J0Y2M7"/>
    <s v="2.2.04. Subsidio de Arriendo de Vivienda (D.S. 52)"/>
    <x v="35"/>
    <x v="33"/>
    <s v="CAS-6249883-J0Y2M7"/>
    <x v="1"/>
  </r>
  <r>
    <n v="94"/>
    <s v="CAS-6249533-D0V4F3"/>
    <s v="15.3. Consultas sobre trámites en línea"/>
    <x v="36"/>
    <x v="5"/>
    <s v="CAS-6249533-D0V4F3"/>
    <x v="1"/>
  </r>
  <r>
    <n v="95"/>
    <s v="CAS-6246391-S8X9V8"/>
    <s v="15.3. Consultas sobre trámites en línea"/>
    <x v="37"/>
    <x v="34"/>
    <s v="CAS-6246391-S8X9V8"/>
    <x v="1"/>
  </r>
  <r>
    <n v="96"/>
    <s v="CAS-6245597-Q0D6W3"/>
    <s v="2.2.10. Subsidios y/o temas especiales en materia de programas de vivienda (contingentes)"/>
    <x v="38"/>
    <x v="34"/>
    <s v="CAS-6245597-Q0D6W3"/>
    <x v="1"/>
  </r>
  <r>
    <n v="97"/>
    <s v="CAS-6243036-Z7Y8B8"/>
    <s v="2.3.2. Deudores de la banca privada"/>
    <x v="39"/>
    <x v="5"/>
    <s v="CAS-6243036-Z7Y8B8"/>
    <x v="1"/>
  </r>
  <r>
    <n v="98"/>
    <s v="CAS-6242040-D3L9C2"/>
    <s v="2.2.10. Subsidios y/o temas especiales en materia de programas de vivienda (contingentes)"/>
    <x v="40"/>
    <x v="11"/>
    <s v="CAS-6242040-D3L9C2"/>
    <x v="1"/>
  </r>
  <r>
    <n v="99"/>
    <s v="CAS-6241967-Z7X8B5"/>
    <s v="5.3.4. Otras consultas y opiniones sobre atención telefónica"/>
    <x v="40"/>
    <x v="36"/>
    <s v="CAS-6241967-Z7X8B5"/>
    <x v="1"/>
  </r>
  <r>
    <n v="100"/>
    <s v="CAS-6239900-W5C8D0"/>
    <s v="2.2.10. Subsidios y/o temas especiales en materia de programas de vivienda (contingentes)"/>
    <x v="41"/>
    <x v="5"/>
    <s v="CAS-6239900-W5C8D0"/>
    <x v="1"/>
  </r>
  <r>
    <n v="101"/>
    <s v="CAS-6239811-D8V3Y4"/>
    <s v="2.2.10. Subsidios y/o temas especiales en materia de programas de vivienda (contingentes)"/>
    <x v="41"/>
    <x v="11"/>
    <s v="CAS-6239811-D8V3Y4"/>
    <x v="1"/>
  </r>
  <r>
    <n v="102"/>
    <s v="CAS-6239587-T6T7W1"/>
    <s v="2.3.2. Deudores de la banca privada"/>
    <x v="41"/>
    <x v="37"/>
    <s v="CAS-6239587-T6T7W1"/>
    <x v="1"/>
  </r>
  <r>
    <n v="103"/>
    <s v="CAS-6237045-C8V3M3"/>
    <s v="2.6. Otras consultas y opiniones en materia habitacional"/>
    <x v="42"/>
    <x v="30"/>
    <s v="CAS-6237045-C8V3M3"/>
    <x v="1"/>
  </r>
  <r>
    <n v="104"/>
    <s v="CAS-6237030-M4L8J7"/>
    <s v="2.6. Otras consultas y opiniones en materia habitacional"/>
    <x v="42"/>
    <x v="34"/>
    <s v="CAS-6237030-M4L8J7"/>
    <x v="1"/>
  </r>
  <r>
    <n v="105"/>
    <s v="CAS-6235597-P7W5K1"/>
    <s v="2.2.04. Subsidio de Arriendo de Vivienda (D.S. 52)"/>
    <x v="42"/>
    <x v="0"/>
    <m/>
    <x v="0"/>
  </r>
  <r>
    <n v="106"/>
    <s v="CAS-6234960-T8R6P8"/>
    <s v="15.3. Consultas sobre trámites en línea"/>
    <x v="43"/>
    <x v="38"/>
    <s v="CAS-6234960-T8R6P8"/>
    <x v="1"/>
  </r>
  <r>
    <n v="107"/>
    <s v="CAS-6234730-K3D4X6"/>
    <s v="2.6. Otras consultas y opiniones en materia habitacional"/>
    <x v="44"/>
    <x v="39"/>
    <s v="CAS-6234730-K3D4X6"/>
    <x v="1"/>
  </r>
  <r>
    <n v="108"/>
    <s v="CAS-6234419-T8K3H0"/>
    <s v="2.6. Otras consultas y opiniones en materia habitacional"/>
    <x v="45"/>
    <x v="33"/>
    <s v="CAS-6234419-T8K3H0"/>
    <x v="1"/>
  </r>
  <r>
    <n v="109"/>
    <s v="CAS-6229735-G2Y2D0"/>
    <s v="2.2.1.3. Consulta general D.S. 49"/>
    <x v="46"/>
    <x v="40"/>
    <s v="CAS-6229735-G2Y2D0"/>
    <x v="1"/>
  </r>
  <r>
    <n v="110"/>
    <s v="CAS-6229231-N3X1G7"/>
    <s v="2.2.10. Subsidios y/o temas especiales en materia de programas de vivienda (contingentes)"/>
    <x v="46"/>
    <x v="19"/>
    <s v="CAS-6229231-N3X1G7"/>
    <x v="1"/>
  </r>
  <r>
    <n v="111"/>
    <s v="CAS-6229211-S0J1X7"/>
    <s v="2.2.1.1. Postulación Individual (D.S. 49)"/>
    <x v="46"/>
    <x v="35"/>
    <s v="CAS-6229211-S0J1X7"/>
    <x v="1"/>
  </r>
  <r>
    <n v="112"/>
    <s v="CAS-6228160-W0H1D1"/>
    <s v="2.2.10. Subsidios y/o temas especiales en materia de programas de vivienda (contingentes)"/>
    <x v="47"/>
    <x v="16"/>
    <s v="CAS-6228160-W0H1D1"/>
    <x v="1"/>
  </r>
  <r>
    <n v="113"/>
    <s v="CAS-6224918-F6K3Q5"/>
    <s v="5.3.1.3. Tiempo de espera (Atención telefónica)"/>
    <x v="48"/>
    <x v="41"/>
    <s v="CAS-6224918-F6K3Q5"/>
    <x v="1"/>
  </r>
  <r>
    <n v="114"/>
    <s v="CAS-6223141-M9Y7D6"/>
    <s v="2.2.1.1. Postulación Individual (D.S. 49)"/>
    <x v="49"/>
    <x v="41"/>
    <s v="CAS-6223141-M9Y7D6"/>
    <x v="1"/>
  </r>
  <r>
    <n v="115"/>
    <s v="CAS-6223137-K3G5J1"/>
    <s v="2.2.10. Subsidios y/o temas especiales en materia de programas de vivienda (contingentes)"/>
    <x v="49"/>
    <x v="34"/>
    <s v="CAS-6223137-K3G5J1"/>
    <x v="1"/>
  </r>
  <r>
    <n v="116"/>
    <s v="CAS-6220806-P2Y3P8"/>
    <s v="2.2.1.1. Postulación Individual (D.S. 49)"/>
    <x v="50"/>
    <x v="42"/>
    <s v="CAS-6220806-P2Y3P8"/>
    <x v="1"/>
  </r>
  <r>
    <n v="117"/>
    <s v="CAS-6220718-Q1V3N0"/>
    <s v="5.3.4. Otras consultas y opiniones sobre atención telefónica"/>
    <x v="50"/>
    <x v="41"/>
    <s v="CAS-6220718-Q1V3N0"/>
    <x v="1"/>
  </r>
  <r>
    <n v="118"/>
    <s v="CAS-6217975-T1G4X7"/>
    <s v="2.2.10. Subsidios y/o temas especiales en materia de programas de vivienda (contingentes)"/>
    <x v="51"/>
    <x v="15"/>
    <s v="CAS-6217975-T1G4X7"/>
    <x v="1"/>
  </r>
  <r>
    <n v="119"/>
    <s v="CAS-6217954-M4J2W5"/>
    <s v="6.1.9. Otras consultas y opiniones sobre EGIS / PSAT"/>
    <x v="51"/>
    <x v="43"/>
    <s v="CAS-6217954-M4J2W5"/>
    <x v="1"/>
  </r>
  <r>
    <n v="120"/>
    <s v="CAS-6217604-Q5K3X1"/>
    <s v="2.2.10. Subsidios y/o temas especiales en materia de programas de vivienda (contingentes)"/>
    <x v="52"/>
    <x v="40"/>
    <s v="CAS-6217604-Q5K3X1"/>
    <x v="1"/>
  </r>
  <r>
    <n v="121"/>
    <s v="CAS-6217565-M0Z5T4"/>
    <s v="15.3. Consultas sobre trámites en línea"/>
    <x v="52"/>
    <x v="44"/>
    <s v="CAS-6217565-M0Z5T4"/>
    <x v="1"/>
  </r>
  <r>
    <n v="122"/>
    <s v="CAS-6217528-W3K4P9"/>
    <s v="1.1.2. Ley General de Urbanismo y Construcción"/>
    <x v="52"/>
    <x v="45"/>
    <s v="CAS-6217528-W3K4P9"/>
    <x v="1"/>
  </r>
  <r>
    <n v="123"/>
    <s v="CAS-6216777-M1Z9Z2"/>
    <s v="2.3.2. Deudores de la banca privada"/>
    <x v="52"/>
    <x v="46"/>
    <s v="CAS-6216777-M1Z9Z2"/>
    <x v="1"/>
  </r>
  <r>
    <n v="124"/>
    <s v="CAS-6215006-J9P7L1"/>
    <s v="2.2.10. Subsidios y/o temas especiales en materia de programas de vivienda (contingentes)"/>
    <x v="53"/>
    <x v="30"/>
    <s v="CAS-6215006-J9P7L1"/>
    <x v="1"/>
  </r>
  <r>
    <n v="125"/>
    <s v="CAS-6213789-H0D1R7"/>
    <s v="5.3.1.3. Tiempo de espera (Atención telefónica)"/>
    <x v="53"/>
    <x v="47"/>
    <s v="CAS-6213789-H0D1R7"/>
    <x v="1"/>
  </r>
  <r>
    <n v="126"/>
    <s v="CAS-6213456-R2C0G6"/>
    <s v="2.2.10. Subsidios y/o temas especiales en materia de programas de vivienda (contingentes)"/>
    <x v="53"/>
    <x v="48"/>
    <s v="CAS-6213456-R2C0G6"/>
    <x v="1"/>
  </r>
  <r>
    <n v="127"/>
    <s v="CAS-6212894-M9Q2L7"/>
    <s v="15.3. Consultas sobre trámites en línea"/>
    <x v="54"/>
    <x v="46"/>
    <s v="CAS-6212894-M9Q2L7"/>
    <x v="1"/>
  </r>
  <r>
    <n v="128"/>
    <s v="CAS-6212890-M9P4N3"/>
    <s v="2.3.2. Deudores de la banca privada"/>
    <x v="54"/>
    <x v="49"/>
    <s v="CAS-6212890-M9P4N3"/>
    <x v="1"/>
  </r>
  <r>
    <n v="129"/>
    <s v="CAS-6212062-V2L4T0"/>
    <s v="15.5. Opiniones sobre los sitios Web del MINVU"/>
    <x v="55"/>
    <x v="50"/>
    <s v="CAS-6212062-V2L4T0"/>
    <x v="1"/>
  </r>
  <r>
    <n v="130"/>
    <s v="CAS-6211194-C3K0D3"/>
    <s v="15.5. Opiniones sobre los sitios Web del MINVU"/>
    <x v="55"/>
    <x v="51"/>
    <s v="CAS-6211194-C3K0D3"/>
    <x v="1"/>
  </r>
  <r>
    <n v="131"/>
    <s v="CAS-6210477-Q1C4Y5"/>
    <s v="15.3. Consultas sobre trámites en línea"/>
    <x v="56"/>
    <x v="49"/>
    <s v="CAS-6210477-Q1C4Y5"/>
    <x v="1"/>
  </r>
  <r>
    <n v="132"/>
    <s v="CAS-6210438-S0R3B5"/>
    <s v="15.5. Opiniones sobre los sitios Web del MINVU"/>
    <x v="56"/>
    <x v="51"/>
    <s v="CAS-6210438-S0R3B5"/>
    <x v="1"/>
  </r>
  <r>
    <n v="133"/>
    <s v="CAS-6210411-B9V4D7"/>
    <s v="2.2.10. Subsidios y/o temas especiales en materia de programas de vivienda (contingentes)"/>
    <x v="56"/>
    <x v="48"/>
    <s v="CAS-6210411-B9V4D7"/>
    <x v="1"/>
  </r>
  <r>
    <n v="134"/>
    <s v="CAS-6207544-Y3W6V8"/>
    <s v="2.2.10. Subsidios y/o temas especiales en materia de programas de vivienda (contingentes)"/>
    <x v="57"/>
    <x v="43"/>
    <s v="CAS-6207544-Y3W6V8"/>
    <x v="1"/>
  </r>
  <r>
    <n v="135"/>
    <s v="CAS-6207000-L6V3V0"/>
    <s v="2.2.10. Subsidios y/o temas especiales en materia de programas de vivienda (contingentes)"/>
    <x v="57"/>
    <x v="52"/>
    <s v="CAS-6207000-L6V3V0"/>
    <x v="1"/>
  </r>
  <r>
    <n v="136"/>
    <s v="CAS-6206921-M7Q7J3"/>
    <s v="15.5. Opiniones sobre los sitios Web del MINVU"/>
    <x v="57"/>
    <x v="51"/>
    <s v="CAS-6206921-M7Q7J3"/>
    <x v="1"/>
  </r>
  <r>
    <n v="137"/>
    <s v="CAS-6206859-J8G3X0"/>
    <s v="15.5. Opiniones sobre los sitios Web del MINVU"/>
    <x v="57"/>
    <x v="51"/>
    <s v="CAS-6206859-J8G3X0"/>
    <x v="1"/>
  </r>
  <r>
    <n v="138"/>
    <s v="CAS-6206755-Y2F6Q8"/>
    <s v="15.5. Opiniones sobre los sitios Web del MINVU"/>
    <x v="58"/>
    <x v="52"/>
    <s v="CAS-6206755-Y2F6Q8"/>
    <x v="1"/>
  </r>
  <r>
    <n v="139"/>
    <s v="CAS-6205961-P1R4S5"/>
    <s v="15.5. Opiniones sobre los sitios Web del MINVU"/>
    <x v="58"/>
    <x v="52"/>
    <s v="CAS-6205961-P1R4S5"/>
    <x v="1"/>
  </r>
  <r>
    <n v="140"/>
    <s v="CAS-6205759-V8N9K0"/>
    <s v="15.3. Consultas sobre trámites en línea"/>
    <x v="58"/>
    <x v="46"/>
    <s v="CAS-6205759-V8N9K0"/>
    <x v="1"/>
  </r>
  <r>
    <n v="141"/>
    <s v="CAS-6204859-V4X8Z5"/>
    <s v="5.2.3.2. Oportunidad de la entrega de la información (Atención virtual)"/>
    <x v="58"/>
    <x v="53"/>
    <s v="CAS-6204859-V4X8Z5"/>
    <x v="1"/>
  </r>
  <r>
    <n v="142"/>
    <s v="CAS-6204355-S8L9C4"/>
    <s v="15.5. Opiniones sobre los sitios Web del MINVU"/>
    <x v="58"/>
    <x v="52"/>
    <s v="CAS-6204355-S8L9C4"/>
    <x v="1"/>
  </r>
  <r>
    <n v="143"/>
    <s v="CAS-6204154-W9S0S8"/>
    <s v="2.2.10. Subsidios y/o temas especiales en materia de programas de vivienda (contingentes)"/>
    <x v="58"/>
    <x v="52"/>
    <s v="CAS-6204154-W9S0S8"/>
    <x v="1"/>
  </r>
  <r>
    <n v="144"/>
    <s v="CAS-6203699-R6C8L6"/>
    <s v="2.2.04. Subsidio de Arriendo de Vivienda (D.S. 52)"/>
    <x v="59"/>
    <x v="37"/>
    <s v="CAS-6203699-R6C8L6"/>
    <x v="1"/>
  </r>
  <r>
    <n v="145"/>
    <s v="CAS-6203487-F3S1J8"/>
    <s v="2.2.2.2. D.S. 01 Título I: Subsidio habitacional para grupos emergentes"/>
    <x v="59"/>
    <x v="41"/>
    <s v="CAS-6203487-F3S1J8"/>
    <x v="1"/>
  </r>
  <r>
    <n v="146"/>
    <s v="CAS-6202211-H5P9X1"/>
    <s v="2.2.10. Subsidios y/o temas especiales en materia de programas de vivienda (contingentes)"/>
    <x v="59"/>
    <x v="52"/>
    <s v="CAS-6202211-H5P9X1"/>
    <x v="1"/>
  </r>
  <r>
    <n v="147"/>
    <s v="CAS-6201826-D9R7V8"/>
    <s v="2.2.10. Subsidios y/o temas especiales en materia de programas de vivienda (contingentes)"/>
    <x v="60"/>
    <x v="52"/>
    <s v="CAS-6201826-D9R7V8"/>
    <x v="1"/>
  </r>
  <r>
    <n v="148"/>
    <s v="CAS-6201820-Z3Z5R2"/>
    <s v="2.2.2.1. D.S. 01 Título 0: Condiciones Especiales. Grupos emergentes sin capacidad de endeudamiento"/>
    <x v="60"/>
    <x v="54"/>
    <s v="CAS-6201820-Z3Z5R2"/>
    <x v="1"/>
  </r>
  <r>
    <n v="149"/>
    <s v="CAS-6201776-W0J8B0"/>
    <s v="2.6. Otras consultas y opiniones en materia habitacional"/>
    <x v="61"/>
    <x v="44"/>
    <s v="CAS-6201776-W0J8B0"/>
    <x v="1"/>
  </r>
  <r>
    <n v="150"/>
    <s v="CAS-6201603-D7F6J9"/>
    <s v="15.3. Consultas sobre trámites en línea"/>
    <x v="62"/>
    <x v="55"/>
    <s v="CAS-6201603-D7F6J9"/>
    <x v="1"/>
  </r>
  <r>
    <n v="151"/>
    <s v="CAS-6201446-S1Z7Q6"/>
    <s v="2.2.10. Subsidios y/o temas especiales en materia de programas de vivienda (contingentes)"/>
    <x v="62"/>
    <x v="52"/>
    <s v="CAS-6201446-S1Z7Q6"/>
    <x v="1"/>
  </r>
  <r>
    <n v="152"/>
    <s v="CAS-6200845-P5J5H8"/>
    <s v="3.7. Política de vivienda para el adulto mayor"/>
    <x v="63"/>
    <x v="46"/>
    <s v="CAS-6200845-P5J5H8"/>
    <x v="1"/>
  </r>
  <r>
    <n v="153"/>
    <s v="CAS-6200815-X5M1F8"/>
    <s v="15.3. Consultas sobre trámites en línea"/>
    <x v="63"/>
    <x v="53"/>
    <s v="CAS-6200815-X5M1F8"/>
    <x v="1"/>
  </r>
  <r>
    <n v="154"/>
    <s v="CAS-6200703-D9Z0W3"/>
    <s v="2.2.10. Subsidios y/o temas especiales en materia de programas de vivienda (contingentes)"/>
    <x v="63"/>
    <x v="43"/>
    <s v="CAS-6200703-D9Z0W3"/>
    <x v="1"/>
  </r>
  <r>
    <n v="155"/>
    <s v="CAS-6199823-X9K2L8"/>
    <s v="2.3.2. Deudores de la banca privada"/>
    <x v="64"/>
    <x v="56"/>
    <s v="CAS-6199823-X9K2L8"/>
    <x v="1"/>
  </r>
  <r>
    <n v="156"/>
    <s v="CAS-6199777-K3D8N8"/>
    <s v="17. Otras consultas y opiniones"/>
    <x v="64"/>
    <x v="35"/>
    <s v="CAS-6199777-K3D8N8"/>
    <x v="1"/>
  </r>
  <r>
    <n v="157"/>
    <s v="CAS-6199301-C2F9Y6"/>
    <s v="2.2.10. Subsidios y/o temas especiales en materia de programas de vivienda (contingentes)"/>
    <x v="64"/>
    <x v="16"/>
    <s v="CAS-6199301-C2F9Y6"/>
    <x v="1"/>
  </r>
  <r>
    <n v="158"/>
    <s v="CAS-6197802-B4Q5T0"/>
    <s v="15.3. Consultas sobre trámites en línea"/>
    <x v="65"/>
    <x v="53"/>
    <s v="CAS-6197802-B4Q5T0"/>
    <x v="1"/>
  </r>
  <r>
    <n v="159"/>
    <s v="CAS-6197456-Q1S6N4"/>
    <s v="5.3.1.1. Fluidez del servicio (Atención telefónica)"/>
    <x v="65"/>
    <x v="57"/>
    <s v="CAS-6197456-Q1S6N4"/>
    <x v="1"/>
  </r>
  <r>
    <n v="160"/>
    <s v="CAS-6196755-G3C7B2"/>
    <s v="15.3. Consultas sobre trámites en línea"/>
    <x v="66"/>
    <x v="55"/>
    <s v="CAS-6196755-G3C7B2"/>
    <x v="1"/>
  </r>
  <r>
    <n v="161"/>
    <s v="CAS-6196742-H9Q6G7"/>
    <s v="15.5. Opiniones sobre los sitios Web del MINVU"/>
    <x v="66"/>
    <x v="46"/>
    <s v="CAS-6196742-H9Q6G7"/>
    <x v="1"/>
  </r>
  <r>
    <n v="162"/>
    <s v="CAS-6196719-V4L4G3"/>
    <s v="2.6. Otras consultas y opiniones en materia habitacional"/>
    <x v="66"/>
    <x v="58"/>
    <s v="CAS-6196719-V4L4G3"/>
    <x v="1"/>
  </r>
  <r>
    <n v="163"/>
    <s v="CAS-6196444-V0S7P5"/>
    <s v="15.3. Consultas sobre trámites en línea"/>
    <x v="67"/>
    <x v="59"/>
    <s v="CAS-6196444-V0S7P5"/>
    <x v="1"/>
  </r>
  <r>
    <n v="164"/>
    <s v="CAS-6194971-G9K3C1"/>
    <s v="15.3. Consultas sobre trámites en línea"/>
    <x v="68"/>
    <x v="57"/>
    <s v="CAS-6194971-G9K3C1"/>
    <x v="1"/>
  </r>
  <r>
    <n v="165"/>
    <s v="CAS-6194811-F4T4G1"/>
    <s v="15.3. Consultas sobre trámites en línea"/>
    <x v="68"/>
    <x v="57"/>
    <s v="CAS-6194811-F4T4G1"/>
    <x v="1"/>
  </r>
  <r>
    <n v="166"/>
    <s v="CAS-6194653-Z6L0F6"/>
    <s v="5.3.1.2. Horario de atención (Atención telefónica)"/>
    <x v="68"/>
    <x v="60"/>
    <s v="CAS-6194653-Z6L0F6"/>
    <x v="1"/>
  </r>
  <r>
    <n v="167"/>
    <s v="CAS-6194439-S6J4N0"/>
    <s v="5.3.1.2. Horario de atención (Atención telefónica)"/>
    <x v="68"/>
    <x v="60"/>
    <s v="CAS-6194439-S6J4N0"/>
    <x v="1"/>
  </r>
  <r>
    <n v="168"/>
    <s v="CAS-6194359-S0Z1L4"/>
    <s v="5.3.1.2. Horario de atención (Atención telefónica)"/>
    <x v="68"/>
    <x v="60"/>
    <s v="CAS-6194359-S0Z1L4"/>
    <x v="1"/>
  </r>
  <r>
    <n v="169"/>
    <s v="CAS-6194008-L4P7Q5"/>
    <s v="2.2.10. Subsidios y/o temas especiales en materia de programas de vivienda (contingentes)"/>
    <x v="69"/>
    <x v="57"/>
    <s v="CAS-6194008-L4P7Q5"/>
    <x v="1"/>
  </r>
  <r>
    <n v="170"/>
    <s v="CAS-6194007-M8M6N3"/>
    <s v="2.2.10. Subsidios y/o temas especiales en materia de programas de vivienda (contingentes)"/>
    <x v="69"/>
    <x v="57"/>
    <s v="CAS-6194007-M8M6N3"/>
    <x v="1"/>
  </r>
  <r>
    <n v="171"/>
    <s v="CAS-6193856-M1Z3S6"/>
    <s v="2.2.10. Subsidios y/o temas especiales en materia de programas de vivienda (contingentes)"/>
    <x v="69"/>
    <x v="43"/>
    <s v="CAS-6193856-M1Z3S6"/>
    <x v="1"/>
  </r>
  <r>
    <n v="172"/>
    <s v="CAS-6193722-Z2B1X5"/>
    <s v="5.3.1.2. Horario de atención (Atención telefónica)"/>
    <x v="69"/>
    <x v="61"/>
    <s v="CAS-6193722-Z2B1X5"/>
    <x v="1"/>
  </r>
  <r>
    <n v="173"/>
    <s v="CAS-6193493-K7K7G2"/>
    <s v="2.2.10. Subsidios y/o temas especiales en materia de programas de vivienda (contingentes)"/>
    <x v="69"/>
    <x v="62"/>
    <s v="CAS-6193493-K7K7G2"/>
    <x v="1"/>
  </r>
  <r>
    <n v="174"/>
    <s v="CAS-6192953-H8Y8F1"/>
    <s v="15.3. Consultas sobre trámites en línea"/>
    <x v="69"/>
    <x v="51"/>
    <s v="CAS-6192953-H8Y8F1"/>
    <x v="1"/>
  </r>
  <r>
    <n v="175"/>
    <s v="CAS-6192554-Z8T7D3"/>
    <s v="2.2.10. Subsidios y/o temas especiales en materia de programas de vivienda (contingentes)"/>
    <x v="70"/>
    <x v="43"/>
    <s v="CAS-6192554-Z8T7D3"/>
    <x v="1"/>
  </r>
  <r>
    <n v="176"/>
    <s v="CAS-6192280-M2X6G2"/>
    <s v="6.1.9. Otras consultas y opiniones sobre EGIS / PSAT"/>
    <x v="70"/>
    <x v="63"/>
    <s v="CAS-6192280-M2X6G2"/>
    <x v="1"/>
  </r>
  <r>
    <n v="177"/>
    <s v="CAS-6192252-S1L9R8"/>
    <s v="2.2.10. Subsidios y/o temas especiales en materia de programas de vivienda (contingentes)"/>
    <x v="70"/>
    <x v="43"/>
    <s v="CAS-6192252-S1L9R8"/>
    <x v="1"/>
  </r>
  <r>
    <n v="178"/>
    <s v="CAS-6192060-X6R0F5"/>
    <s v="5.3.2.1. Duración de la atención (Atención telefónica)"/>
    <x v="70"/>
    <x v="60"/>
    <s v="CAS-6192060-X6R0F5"/>
    <x v="1"/>
  </r>
  <r>
    <n v="179"/>
    <s v="CAS-6191970-B4K0L1"/>
    <s v="5.3.2.1. Duración de la atención (Atención telefónica)"/>
    <x v="70"/>
    <x v="60"/>
    <s v="CAS-6191970-B4K0L1"/>
    <x v="1"/>
  </r>
  <r>
    <n v="180"/>
    <s v="CAS-6191734-R5X5K6"/>
    <s v="5.3.2.1. Duración de la atención (Atención telefónica)"/>
    <x v="70"/>
    <x v="60"/>
    <s v="CAS-6191734-R5X5K6"/>
    <x v="1"/>
  </r>
  <r>
    <n v="181"/>
    <s v="CAS-6191630-Z6C4T5"/>
    <s v="15.3. Consultas sobre trámites en línea"/>
    <x v="70"/>
    <x v="52"/>
    <s v="CAS-6191630-Z6C4T5"/>
    <x v="1"/>
  </r>
  <r>
    <n v="182"/>
    <s v="CAS-6191033-N3Z8G5"/>
    <s v="1.8. Otras consultas y opiniones en materia de urbanismo"/>
    <x v="71"/>
    <x v="36"/>
    <s v="CAS-6191033-N3Z8G5"/>
    <x v="1"/>
  </r>
  <r>
    <n v="183"/>
    <s v="CAS-6190727-K6T7B6"/>
    <s v="2.2.10. Subsidios y/o temas especiales en materia de programas de vivienda (contingentes)"/>
    <x v="71"/>
    <x v="48"/>
    <s v="CAS-6190727-K6T7B6"/>
    <x v="1"/>
  </r>
  <r>
    <n v="184"/>
    <s v="CAS-6190615-M7M2K3"/>
    <s v="5.3.1.3. Tiempo de espera (Atención telefónica)"/>
    <x v="71"/>
    <x v="62"/>
    <s v="CAS-6190615-M7M2K3"/>
    <x v="1"/>
  </r>
  <r>
    <n v="185"/>
    <s v="CAS-6189847-R1D6N3"/>
    <s v="5.3.2.2. Trato del funcionario/a (Atención telefónica)"/>
    <x v="71"/>
    <x v="62"/>
    <s v="CAS-6189847-R1D6N3"/>
    <x v="1"/>
  </r>
  <r>
    <n v="186"/>
    <s v="CAS-6189095-B6L1H1"/>
    <s v="2.2.2.4. Consulta general Sistema Integrado de Subsidio Habitacional D.S. 01"/>
    <x v="72"/>
    <x v="59"/>
    <s v="CAS-6189095-B6L1H1"/>
    <x v="1"/>
  </r>
  <r>
    <n v="187"/>
    <s v="CAS-6187786-G6F7F0"/>
    <s v="6.1.3. Sobre la información entregada de EGIS / PSAT"/>
    <x v="73"/>
    <x v="64"/>
    <s v="CAS-6187786-G6F7F0"/>
    <x v="1"/>
  </r>
  <r>
    <n v="188"/>
    <s v="CAS-6187679-H8K8T5"/>
    <s v="2.2.10. Subsidios y/o temas especiales en materia de programas de vivienda (contingentes)"/>
    <x v="73"/>
    <x v="62"/>
    <s v="CAS-6187679-H8K8T5"/>
    <x v="1"/>
  </r>
  <r>
    <n v="189"/>
    <s v="CAS-6186458-W1D7F0"/>
    <s v="15.3. Consultas sobre trámites en línea"/>
    <x v="74"/>
    <x v="59"/>
    <s v="CAS-6186458-W1D7F0"/>
    <x v="1"/>
  </r>
  <r>
    <n v="190"/>
    <s v="CAS-6186373-F5D4J3"/>
    <s v="5.3.2.2. Trato del funcionario/a (Atención telefónica)"/>
    <x v="74"/>
    <x v="59"/>
    <s v="CAS-6186373-F5D4J3"/>
    <x v="1"/>
  </r>
  <r>
    <n v="191"/>
    <s v="CAS-6186338-X8C1P4"/>
    <s v="1.1.5. Direcciones de obra"/>
    <x v="74"/>
    <x v="52"/>
    <s v="CAS-6186338-X8C1P4"/>
    <x v="1"/>
  </r>
  <r>
    <n v="192"/>
    <s v="CAS-6185668-N7Y9M7"/>
    <s v="2.3.2. Deudores de la banca privada"/>
    <x v="74"/>
    <x v="60"/>
    <s v="CAS-6185668-N7Y9M7"/>
    <x v="1"/>
  </r>
  <r>
    <n v="193"/>
    <s v="CAS-6183875-N8J3L7"/>
    <s v="2.2.10. Subsidios y/o temas especiales en materia de programas de vivienda (contingentes)"/>
    <x v="75"/>
    <x v="51"/>
    <s v="CAS-6183875-N8J3L7"/>
    <x v="1"/>
  </r>
  <r>
    <n v="194"/>
    <s v="CAS-6183846-V3G0K1"/>
    <s v="2.2.10. Subsidios y/o temas especiales en materia de programas de vivienda (contingentes)"/>
    <x v="75"/>
    <x v="56"/>
    <s v="CAS-6183846-V3G0K1"/>
    <x v="1"/>
  </r>
  <r>
    <n v="195"/>
    <s v="CAS-6181148-F2X3G1"/>
    <s v="5.3.2.2. Trato del funcionario/a (Atención telefónica)"/>
    <x v="76"/>
    <x v="65"/>
    <s v="CAS-6181148-F2X3G1"/>
    <x v="1"/>
  </r>
  <r>
    <n v="196"/>
    <s v="CAS-6180714-W9F6M1"/>
    <s v="6.1.4. Sobre tramitación realizada para postulación de EGIS / PSAT"/>
    <x v="76"/>
    <x v="61"/>
    <s v="CAS-6180714-W9F6M1"/>
    <x v="1"/>
  </r>
  <r>
    <n v="197"/>
    <s v="CAS-6180555-J1Z3Q6"/>
    <s v="5.3.2.1. Duración de la atención (Atención telefónica)"/>
    <x v="76"/>
    <x v="65"/>
    <s v="CAS-6180555-J1Z3Q6"/>
    <x v="1"/>
  </r>
  <r>
    <n v="198"/>
    <s v="CAS-6178790-V4C5N6"/>
    <s v="15.3. Consultas sobre trámites en línea"/>
    <x v="77"/>
    <x v="66"/>
    <s v="CAS-6178790-V4C5N6"/>
    <x v="1"/>
  </r>
  <r>
    <n v="199"/>
    <s v="CAS-6178522-C5H3S7"/>
    <s v="2.2.04. Subsidio de Arriendo de Vivienda (D.S. 52)"/>
    <x v="77"/>
    <x v="66"/>
    <s v="CAS-6178522-C5H3S7"/>
    <x v="1"/>
  </r>
  <r>
    <n v="200"/>
    <s v="CAS-6178460-D0N9N0"/>
    <s v="1.1.2. Ley General de Urbanismo y Construcción"/>
    <x v="77"/>
    <x v="67"/>
    <s v="CAS-6178460-D0N9N0"/>
    <x v="1"/>
  </r>
  <r>
    <n v="201"/>
    <s v="CAS-6176671-T0X9B1"/>
    <s v="15.3. Consultas sobre trámites en línea"/>
    <x v="78"/>
    <x v="68"/>
    <s v="CAS-6176671-T0X9B1"/>
    <x v="1"/>
  </r>
  <r>
    <n v="202"/>
    <s v="CAS-6176615-K6D9J2"/>
    <s v="15.3. Consultas sobre trámites en línea"/>
    <x v="78"/>
    <x v="69"/>
    <s v="CAS-6176615-K6D9J2"/>
    <x v="1"/>
  </r>
  <r>
    <n v="203"/>
    <s v="CAS-6175846-R5F9R3"/>
    <s v="15.3. Consultas sobre trámites en línea"/>
    <x v="78"/>
    <x v="69"/>
    <s v="CAS-6175846-R5F9R3"/>
    <x v="1"/>
  </r>
  <r>
    <n v="204"/>
    <s v="CAS-6175685-J0R5V0"/>
    <s v="5.3.2.1. Duración de la atención (Atención telefónica)"/>
    <x v="78"/>
    <x v="69"/>
    <s v="CAS-6175685-J0R5V0"/>
    <x v="1"/>
  </r>
  <r>
    <n v="205"/>
    <s v="CAS-6174108-G2T8Y4"/>
    <s v="15.3. Consultas sobre trámites en línea"/>
    <x v="79"/>
    <x v="70"/>
    <s v="CAS-6174108-G2T8Y4"/>
    <x v="1"/>
  </r>
  <r>
    <n v="206"/>
    <s v="CAS-6173750-G0N5Z2"/>
    <s v="5.3.1.3. Tiempo de espera (Atención telefónica)"/>
    <x v="79"/>
    <x v="71"/>
    <s v="CAS-6173750-G0N5Z2"/>
    <x v="1"/>
  </r>
  <r>
    <n v="207"/>
    <s v="CAS-6172965-K8H9C2"/>
    <s v="5.3.1.3. Tiempo de espera (Atención telefónica)"/>
    <x v="79"/>
    <x v="71"/>
    <s v="CAS-6172965-K8H9C2"/>
    <x v="1"/>
  </r>
  <r>
    <n v="208"/>
    <s v="CAS-6172550-X0C1F6"/>
    <s v="2.2.10. Subsidios y/o temas especiales en materia de programas de vivienda (contingentes)"/>
    <x v="80"/>
    <x v="72"/>
    <s v="CAS-6172550-X0C1F6"/>
    <x v="1"/>
  </r>
  <r>
    <n v="209"/>
    <s v="CAS-6172501-M8Z2W6"/>
    <s v="5.3.1.3. Tiempo de espera (Atención telefónica)"/>
    <x v="80"/>
    <x v="71"/>
    <s v="CAS-6172501-M8Z2W6"/>
    <x v="1"/>
  </r>
  <r>
    <n v="210"/>
    <s v="CAS-6171555-S5F4Z0"/>
    <s v="2.6. Otras consultas y opiniones en materia habitacional"/>
    <x v="80"/>
    <x v="70"/>
    <s v="CAS-6171555-S5F4Z0"/>
    <x v="1"/>
  </r>
  <r>
    <n v="211"/>
    <s v="CAS-6170829-T6V0P9"/>
    <s v="5.3.1.3. Tiempo de espera (Atención telefónica)"/>
    <x v="81"/>
    <x v="71"/>
    <s v="CAS-6170829-T6V0P9"/>
    <x v="1"/>
  </r>
  <r>
    <n v="212"/>
    <s v="CAS-6170621-V6Q6L4"/>
    <s v="2.2.04. Subsidio de Arriendo de Vivienda (D.S. 52)"/>
    <x v="81"/>
    <x v="66"/>
    <s v="CAS-6170621-V6Q6L4"/>
    <x v="1"/>
  </r>
  <r>
    <n v="213"/>
    <s v="CAS-6170592-Q0G4J5"/>
    <s v="17. Otras consultas y opiniones"/>
    <x v="81"/>
    <x v="68"/>
    <s v="CAS-6170592-Q0G4J5"/>
    <x v="1"/>
  </r>
  <r>
    <n v="214"/>
    <s v="CAS-6167232-T7M0W7"/>
    <s v="2.3.2. Deudores de la banca privada"/>
    <x v="82"/>
    <x v="73"/>
    <s v="CAS-6167232-T7M0W7"/>
    <x v="1"/>
  </r>
  <r>
    <n v="215"/>
    <s v="CAS-6166699-K9S1T2"/>
    <s v="2.2.2.2. D.S. 01 Título I: Subsidio habitacional para grupos emergentes"/>
    <x v="82"/>
    <x v="74"/>
    <s v="CAS-6166699-K9S1T2"/>
    <x v="1"/>
  </r>
  <r>
    <n v="216"/>
    <s v="CAS-6165517-G9G1Y2"/>
    <s v="2.2.04. Subsidio de Arriendo de Vivienda (D.S. 52)"/>
    <x v="83"/>
    <x v="75"/>
    <s v="CAS-6165517-G9G1Y2"/>
    <x v="1"/>
  </r>
  <r>
    <n v="217"/>
    <s v="CAS-6165308-Z8F2Y1"/>
    <s v="15.3. Consultas sobre trámites en línea"/>
    <x v="84"/>
    <x v="76"/>
    <s v="CAS-6165308-Z8F2Y1"/>
    <x v="1"/>
  </r>
  <r>
    <n v="218"/>
    <s v="CAS-6165133-Y9C4Q6"/>
    <s v="2.2.04. Subsidio de Arriendo de Vivienda (D.S. 52)"/>
    <x v="84"/>
    <x v="75"/>
    <s v="CAS-6165133-Y9C4Q6"/>
    <x v="1"/>
  </r>
  <r>
    <n v="219"/>
    <s v="CAS-6164174-K2Y8X5"/>
    <s v="2.2.10. Subsidios y/o temas especiales en materia de programas de vivienda (contingentes)"/>
    <x v="85"/>
    <x v="77"/>
    <s v="CAS-6164174-K2Y8X5"/>
    <x v="1"/>
  </r>
  <r>
    <n v="220"/>
    <s v="CAS-6164131-H7B2L0"/>
    <s v="15.3. Consultas sobre trámites en línea"/>
    <x v="85"/>
    <x v="74"/>
    <s v="CAS-6164131-H7B2L0"/>
    <x v="1"/>
  </r>
  <r>
    <n v="221"/>
    <s v="CAS-6163303-W9Q7R3"/>
    <s v="15.3. Consultas sobre trámites en línea"/>
    <x v="85"/>
    <x v="74"/>
    <s v="CAS-6163303-W9Q7R3"/>
    <x v="1"/>
  </r>
  <r>
    <n v="222"/>
    <s v="CAS-6163213-M7X7J2"/>
    <s v="2.2.2.4. Consulta general Sistema Integrado de Subsidio Habitacional D.S. 01"/>
    <x v="85"/>
    <x v="78"/>
    <s v="CAS-6163213-M7X7J2"/>
    <x v="1"/>
  </r>
  <r>
    <n v="223"/>
    <s v="CAS-6163072-N6L6F6"/>
    <s v="15.3. Consultas sobre trámites en línea"/>
    <x v="85"/>
    <x v="74"/>
    <s v="CAS-6163072-N6L6F6"/>
    <x v="1"/>
  </r>
  <r>
    <n v="224"/>
    <s v="CAS-6162681-W0N2W8"/>
    <s v="2.2.10. Subsidios y/o temas especiales en materia de programas de vivienda (contingentes)"/>
    <x v="86"/>
    <x v="79"/>
    <s v="CAS-6162681-W0N2W8"/>
    <x v="1"/>
  </r>
  <r>
    <n v="225"/>
    <s v="CAS-6162089-K4V9Q5"/>
    <s v="15.3. Consultas sobre trámites en línea"/>
    <x v="86"/>
    <x v="79"/>
    <s v="CAS-6162089-K4V9Q5"/>
    <x v="1"/>
  </r>
  <r>
    <n v="226"/>
    <s v="CAS-6161812-J8K5V0"/>
    <s v="5.3.1.3. Tiempo de espera (Atención telefónica)"/>
    <x v="86"/>
    <x v="71"/>
    <s v="CAS-6161812-J8K5V0"/>
    <x v="1"/>
  </r>
  <r>
    <n v="227"/>
    <s v="CAS-6160976-C6F0C1"/>
    <s v="2.2.10. Subsidios y/o temas especiales en materia de programas de vivienda (contingentes)"/>
    <x v="87"/>
    <x v="72"/>
    <s v="CAS-6160976-C6F0C1"/>
    <x v="1"/>
  </r>
  <r>
    <n v="228"/>
    <s v="CAS-6160907-Z7B5V2"/>
    <s v="15.3. Consultas sobre trámites en línea"/>
    <x v="87"/>
    <x v="79"/>
    <s v="CAS-6160907-Z7B5V2"/>
    <x v="1"/>
  </r>
  <r>
    <n v="229"/>
    <s v="CAS-6160826-Z8L5R2"/>
    <s v="2.2.04. Subsidio de Arriendo de Vivienda (D.S. 52)"/>
    <x v="87"/>
    <x v="80"/>
    <s v="CAS-6160826-Z8L5R2"/>
    <x v="1"/>
  </r>
  <r>
    <n v="230"/>
    <s v="CAS-6160821-G2C3Y0"/>
    <s v="15.3. Consultas sobre trámites en línea"/>
    <x v="87"/>
    <x v="68"/>
    <s v="CAS-6160821-G2C3Y0"/>
    <x v="1"/>
  </r>
  <r>
    <n v="231"/>
    <s v="CAS-6160711-F9N3N5"/>
    <s v="5.3.1.3. Tiempo de espera (Atención telefónica)"/>
    <x v="87"/>
    <x v="71"/>
    <s v="CAS-6160711-F9N3N5"/>
    <x v="1"/>
  </r>
  <r>
    <n v="232"/>
    <s v="CAS-6160667-H4W6M5"/>
    <s v="15.3. Consultas sobre trámites en línea"/>
    <x v="87"/>
    <x v="79"/>
    <s v="CAS-6160667-H4W6M5"/>
    <x v="1"/>
  </r>
  <r>
    <n v="233"/>
    <s v="CAS-6160102-K6K5Z2"/>
    <s v="15.3. Consultas sobre trámites en línea"/>
    <x v="87"/>
    <x v="81"/>
    <s v="CAS-6160102-K6K5Z2"/>
    <x v="1"/>
  </r>
  <r>
    <n v="234"/>
    <s v="CAS-6159564-S5S1L3"/>
    <s v="5.3.3.1. Claridad de la información (Atención telefónica)"/>
    <x v="88"/>
    <x v="79"/>
    <s v="CAS-6159564-S5S1L3"/>
    <x v="1"/>
  </r>
  <r>
    <n v="235"/>
    <s v="CAS-6158544-F5Y3Q0"/>
    <s v="15.3. Consultas sobre trámites en línea"/>
    <x v="88"/>
    <x v="82"/>
    <s v="CAS-6158544-F5Y3Q0"/>
    <x v="1"/>
  </r>
  <r>
    <n v="236"/>
    <s v="CAS-6158263-X3J7G1"/>
    <s v="2.2.10. Subsidios y/o temas especiales en materia de programas de vivienda (contingentes)"/>
    <x v="88"/>
    <x v="73"/>
    <s v="CAS-6158263-X3J7G1"/>
    <x v="1"/>
  </r>
  <r>
    <n v="237"/>
    <s v="CAS-6158089-P3T3J9"/>
    <s v="15.3. Consultas sobre trámites en línea"/>
    <x v="89"/>
    <x v="82"/>
    <s v="CAS-6158089-P3T3J9"/>
    <x v="1"/>
  </r>
  <r>
    <n v="238"/>
    <s v="CAS-6157921-L4G1N1"/>
    <s v="1.8. Otras consultas y opiniones en materia de urbanismo"/>
    <x v="89"/>
    <x v="75"/>
    <s v="CAS-6157921-L4G1N1"/>
    <x v="1"/>
  </r>
  <r>
    <n v="239"/>
    <s v="CAS-6157893-R6N4C9"/>
    <s v="2.2.04. Subsidio de Arriendo de Vivienda (D.S. 52)"/>
    <x v="89"/>
    <x v="81"/>
    <s v="CAS-6157893-R6N4C9"/>
    <x v="1"/>
  </r>
  <r>
    <n v="240"/>
    <s v="CAS-6157827-F3J4P1"/>
    <s v="2.2.2.4. Consulta general Sistema Integrado de Subsidio Habitacional D.S. 01"/>
    <x v="89"/>
    <x v="76"/>
    <s v="CAS-6157827-F3J4P1"/>
    <x v="1"/>
  </r>
  <r>
    <n v="241"/>
    <s v="CAS-6157647-R3G6G7"/>
    <s v="15.3. Consultas sobre trámites en línea"/>
    <x v="90"/>
    <x v="81"/>
    <s v="CAS-6157647-R3G6G7"/>
    <x v="1"/>
  </r>
  <r>
    <n v="242"/>
    <s v="CAS-6156800-H8Y4T2"/>
    <s v="15.3. Consultas sobre trámites en línea"/>
    <x v="91"/>
    <x v="82"/>
    <s v="CAS-6156800-H8Y4T2"/>
    <x v="1"/>
  </r>
  <r>
    <n v="243"/>
    <s v="CAS-6156423-Q0R5R4"/>
    <s v="2.2.2.4. Consulta general Sistema Integrado de Subsidio Habitacional D.S. 01"/>
    <x v="91"/>
    <x v="76"/>
    <s v="CAS-6156423-Q0R5R4"/>
    <x v="1"/>
  </r>
  <r>
    <n v="244"/>
    <s v="CAS-6155969-Q9Q8V2"/>
    <s v="2.2.10. Subsidios y/o temas especiales en materia de programas de vivienda (contingentes)"/>
    <x v="91"/>
    <x v="82"/>
    <s v="CAS-6155969-Q9Q8V2"/>
    <x v="1"/>
  </r>
  <r>
    <n v="245"/>
    <s v="CAS-6155860-Y1C6Z0"/>
    <s v="2.2.2.4. Consulta general Sistema Integrado de Subsidio Habitacional D.S. 01"/>
    <x v="92"/>
    <x v="65"/>
    <s v="CAS-6155860-Y1C6Z0"/>
    <x v="1"/>
  </r>
  <r>
    <n v="246"/>
    <s v="CAS-6155836-M3Q1V5"/>
    <s v="15.3. Consultas sobre trámites en línea"/>
    <x v="92"/>
    <x v="83"/>
    <s v="CAS-6155836-M3Q1V5"/>
    <x v="1"/>
  </r>
  <r>
    <n v="247"/>
    <s v="CAS-6155809-Z3S6W1"/>
    <s v="15.3. Consultas sobre trámites en línea"/>
    <x v="92"/>
    <x v="57"/>
    <s v="CAS-6155809-Z3S6W1"/>
    <x v="1"/>
  </r>
  <r>
    <n v="248"/>
    <s v="CAS-6155777-T4Z4H8"/>
    <s v="2.2.10. Subsidios y/o temas especiales en materia de programas de vivienda (contingentes)"/>
    <x v="92"/>
    <x v="74"/>
    <s v="CAS-6155777-T4Z4H8"/>
    <x v="1"/>
  </r>
  <r>
    <n v="249"/>
    <s v="CAS-6155300-D6K6D8"/>
    <s v="15.3. Consultas sobre trámites en línea"/>
    <x v="92"/>
    <x v="84"/>
    <s v="CAS-6155300-D6K6D8"/>
    <x v="1"/>
  </r>
  <r>
    <n v="250"/>
    <s v="CAS-6155165-P2W6X8"/>
    <s v="15.3. Consultas sobre trámites en línea"/>
    <x v="92"/>
    <x v="83"/>
    <s v="CAS-6155165-P2W6X8"/>
    <x v="1"/>
  </r>
  <r>
    <n v="251"/>
    <s v="CAS-6154932-X0B3G8"/>
    <s v="15.3. Consultas sobre trámites en línea"/>
    <x v="92"/>
    <x v="57"/>
    <s v="CAS-6154932-X0B3G8"/>
    <x v="1"/>
  </r>
  <r>
    <n v="252"/>
    <s v="CAS-6154887-H6P6N8"/>
    <s v="2.2.04. Subsidio de Arriendo de Vivienda (D.S. 52)"/>
    <x v="92"/>
    <x v="81"/>
    <s v="CAS-6154887-H6P6N8"/>
    <x v="1"/>
  </r>
  <r>
    <n v="253"/>
    <s v="CAS-6154849-H9Q0M1"/>
    <s v="15.3. Consultas sobre trámites en línea"/>
    <x v="92"/>
    <x v="83"/>
    <s v="CAS-6154849-H9Q0M1"/>
    <x v="1"/>
  </r>
  <r>
    <n v="254"/>
    <s v="CAS-6154756-H7B7M8"/>
    <s v="15.3. Consultas sobre trámites en línea"/>
    <x v="92"/>
    <x v="60"/>
    <s v="CAS-6154756-H7B7M8"/>
    <x v="1"/>
  </r>
  <r>
    <n v="255"/>
    <s v="CAS-6154357-L7L6K8"/>
    <s v="2.2.04. Subsidio de Arriendo de Vivienda (D.S. 52)"/>
    <x v="93"/>
    <x v="83"/>
    <s v="CAS-6154357-L7L6K8"/>
    <x v="1"/>
  </r>
  <r>
    <n v="256"/>
    <s v="CAS-6154311-Y3C0F6"/>
    <s v="15.3. Consultas sobre trámites en línea"/>
    <x v="93"/>
    <x v="85"/>
    <s v="CAS-6154311-Y3C0F6"/>
    <x v="1"/>
  </r>
  <r>
    <n v="257"/>
    <s v="CAS-6154159-W6Z7S7"/>
    <s v="15.3. Consultas sobre trámites en línea"/>
    <x v="93"/>
    <x v="85"/>
    <s v="CAS-6154159-W6Z7S7"/>
    <x v="1"/>
  </r>
  <r>
    <n v="258"/>
    <s v="CAS-6154122-L8K7N3"/>
    <s v="15.3. Consultas sobre trámites en línea"/>
    <x v="93"/>
    <x v="85"/>
    <s v="CAS-6154122-L8K7N3"/>
    <x v="1"/>
  </r>
  <r>
    <n v="259"/>
    <s v="CAS-6154020-H2B9F7"/>
    <s v="15.3. Consultas sobre trámites en línea"/>
    <x v="93"/>
    <x v="67"/>
    <s v="CAS-6154020-H2B9F7"/>
    <x v="1"/>
  </r>
  <r>
    <n v="260"/>
    <s v="CAS-6153894-Q4K4Z7"/>
    <s v="15.3. Consultas sobre trámites en línea"/>
    <x v="93"/>
    <x v="85"/>
    <s v="CAS-6153894-Q4K4Z7"/>
    <x v="1"/>
  </r>
  <r>
    <n v="261"/>
    <s v="CAS-6153622-N9Q6N5"/>
    <s v="15.3. Consultas sobre trámites en línea"/>
    <x v="93"/>
    <x v="85"/>
    <s v="CAS-6153622-N9Q6N5"/>
    <x v="1"/>
  </r>
  <r>
    <n v="262"/>
    <s v="CAS-6153565-Z4W0K0"/>
    <s v="2.2.04. Subsidio de Arriendo de Vivienda (D.S. 52)"/>
    <x v="93"/>
    <x v="85"/>
    <s v="CAS-6153565-Z4W0K0"/>
    <x v="1"/>
  </r>
  <r>
    <n v="263"/>
    <s v="CAS-6153217-R0Z6Z8"/>
    <s v="15.3. Consultas sobre trámites en línea"/>
    <x v="93"/>
    <x v="85"/>
    <s v="CAS-6153217-R0Z6Z8"/>
    <x v="1"/>
  </r>
  <r>
    <n v="264"/>
    <s v="CAS-6153143-V9B0W6"/>
    <s v="2.2.10. Subsidios y/o temas especiales en materia de programas de vivienda (contingentes)"/>
    <x v="93"/>
    <x v="83"/>
    <s v="CAS-6153143-V9B0W6"/>
    <x v="1"/>
  </r>
  <r>
    <n v="265"/>
    <s v="CAS-6153036-M1Y0T6"/>
    <s v="15.3. Consultas sobre trámites en línea"/>
    <x v="94"/>
    <x v="83"/>
    <s v="CAS-6153036-M1Y0T6"/>
    <x v="1"/>
  </r>
  <r>
    <n v="266"/>
    <s v="CAS-6152958-T4T2P3"/>
    <s v="15.3. Consultas sobre trámites en línea"/>
    <x v="94"/>
    <x v="67"/>
    <s v="CAS-6152958-T4T2P3"/>
    <x v="1"/>
  </r>
  <r>
    <n v="267"/>
    <s v="CAS-6152931-W3S9H5"/>
    <s v="2.2.04. Subsidio de Arriendo de Vivienda (D.S. 52)"/>
    <x v="94"/>
    <x v="85"/>
    <s v="CAS-6152931-W3S9H5"/>
    <x v="1"/>
  </r>
  <r>
    <n v="268"/>
    <s v="CAS-6152444-Y3Z0F6"/>
    <s v="2.2.10. Subsidios y/o temas especiales en materia de programas de vivienda (contingentes)"/>
    <x v="94"/>
    <x v="71"/>
    <s v="CAS-6152444-Y3Z0F6"/>
    <x v="1"/>
  </r>
  <r>
    <n v="269"/>
    <s v="CAS-6152310-T9H3P0"/>
    <s v="5.3.1.3. Tiempo de espera (Atención telefónica)"/>
    <x v="94"/>
    <x v="71"/>
    <s v="CAS-6152310-T9H3P0"/>
    <x v="1"/>
  </r>
  <r>
    <n v="270"/>
    <s v="CAS-6151481-K6Y4Z8"/>
    <s v="15.3. Consultas sobre trámites en línea"/>
    <x v="95"/>
    <x v="85"/>
    <s v="CAS-6151481-K6Y4Z8"/>
    <x v="1"/>
  </r>
  <r>
    <n v="271"/>
    <s v="CAS-6151392-N1V0Y0"/>
    <s v="15.3. Consultas sobre trámites en línea"/>
    <x v="95"/>
    <x v="71"/>
    <s v="CAS-6151392-N1V0Y0"/>
    <x v="1"/>
  </r>
  <r>
    <n v="272"/>
    <s v="CAS-6151042-F5W9W0"/>
    <s v="2.2.04. Subsidio de Arriendo de Vivienda (D.S. 52)"/>
    <x v="95"/>
    <x v="72"/>
    <s v="CAS-6151042-F5W9W0"/>
    <x v="1"/>
  </r>
  <r>
    <n v="273"/>
    <s v="CAS-6150666-J3J6H5"/>
    <s v="15.3. Consultas sobre trámites en línea"/>
    <x v="95"/>
    <x v="86"/>
    <s v="CAS-6150666-J3J6H5"/>
    <x v="1"/>
  </r>
  <r>
    <n v="274"/>
    <s v="CAS-6150344-H8W0L6"/>
    <s v="15.3. Consultas sobre trámites en línea"/>
    <x v="95"/>
    <x v="86"/>
    <s v="CAS-6150344-H8W0L6"/>
    <x v="1"/>
  </r>
  <r>
    <n v="275"/>
    <s v="CAS-6149738-Z6H7B2"/>
    <s v="2.2.04. Subsidio de Arriendo de Vivienda (D.S. 52)"/>
    <x v="96"/>
    <x v="65"/>
    <s v="CAS-6149738-Z6H7B2"/>
    <x v="1"/>
  </r>
  <r>
    <n v="276"/>
    <s v="CAS-6148825-K6W9Q8"/>
    <s v="2.2.04. Subsidio de Arriendo de Vivienda (D.S. 52)"/>
    <x v="96"/>
    <x v="87"/>
    <s v="CAS-6148825-K6W9Q8"/>
    <x v="1"/>
  </r>
  <r>
    <n v="277"/>
    <s v="CAS-6148206-Y0T2G0"/>
    <s v="2.2.11. Otros programas habitacionales"/>
    <x v="97"/>
    <x v="85"/>
    <s v="CAS-6148206-Y0T2G0"/>
    <x v="1"/>
  </r>
  <r>
    <n v="278"/>
    <s v="CAS-6147317-M4L3Y0"/>
    <s v="9.3.1. Aspectos Normativos del Registro Nacional de Consultores"/>
    <x v="98"/>
    <x v="79"/>
    <s v="CAS-6147317-M4L3Y0"/>
    <x v="1"/>
  </r>
  <r>
    <n v="279"/>
    <s v="CAS-6147156-T8S4Q6"/>
    <s v="2.2.04. Subsidio de Arriendo de Vivienda (D.S. 52)"/>
    <x v="98"/>
    <x v="72"/>
    <s v="CAS-6147156-T8S4Q6"/>
    <x v="1"/>
  </r>
  <r>
    <n v="280"/>
    <s v="CAS-6146743-V2F8C0"/>
    <s v="15.3. Consultas sobre trámites en línea"/>
    <x v="98"/>
    <x v="88"/>
    <s v="CAS-6146743-V2F8C0"/>
    <x v="1"/>
  </r>
  <r>
    <n v="281"/>
    <s v="CAS-6146721-B2Y1R6"/>
    <s v="2.2.04. Subsidio de Arriendo de Vivienda (D.S. 52)"/>
    <x v="98"/>
    <x v="88"/>
    <s v="CAS-6146721-B2Y1R6"/>
    <x v="1"/>
  </r>
  <r>
    <n v="282"/>
    <s v="CAS-6146606-P4J4J4"/>
    <s v="5.3.1.3. Tiempo de espera (Atención telefónica)"/>
    <x v="98"/>
    <x v="71"/>
    <s v="CAS-6146606-P4J4J4"/>
    <x v="1"/>
  </r>
  <r>
    <n v="283"/>
    <s v="CAS-6146603-Q6Q6H0"/>
    <s v="5.3.1.3. Tiempo de espera (Atención telefónica)"/>
    <x v="98"/>
    <x v="71"/>
    <s v="CAS-6146603-Q6Q6H0"/>
    <x v="1"/>
  </r>
  <r>
    <n v="284"/>
    <s v="CAS-6146021-T3H6R0"/>
    <s v="2.2.12. Consulta general sobre programas y subsidios habitacionales"/>
    <x v="97"/>
    <x v="89"/>
    <s v="CAS-6146021-T3H6R0"/>
    <x v="1"/>
  </r>
  <r>
    <n v="285"/>
    <s v="CAS-6145867-R6P9H3"/>
    <s v="15.3. Consultas sobre trámites en línea"/>
    <x v="97"/>
    <x v="90"/>
    <s v="CAS-6145867-R6P9H3"/>
    <x v="1"/>
  </r>
  <r>
    <n v="286"/>
    <s v="CAS-6145021-K8T0R8"/>
    <s v="15.3. Consultas sobre trámites en línea"/>
    <x v="97"/>
    <x v="79"/>
    <s v="CAS-6145021-K8T0R8"/>
    <x v="1"/>
  </r>
  <r>
    <n v="287"/>
    <s v="CAS-6144385-Q1Z5C9"/>
    <s v="2.2.10. Subsidios y/o temas especiales en materia de programas de vivienda (contingentes)"/>
    <x v="99"/>
    <x v="72"/>
    <s v="CAS-6144385-Q1Z5C9"/>
    <x v="1"/>
  </r>
  <r>
    <n v="288"/>
    <s v="CAS-6144353-G9Z5R6"/>
    <s v="2.2.10. Subsidios y/o temas especiales en materia de programas de vivienda (contingentes)"/>
    <x v="99"/>
    <x v="72"/>
    <s v="CAS-6144353-G9Z5R6"/>
    <x v="1"/>
  </r>
  <r>
    <n v="289"/>
    <s v="CAS-6144347-G7J5T9"/>
    <s v="2.2.10. Subsidios y/o temas especiales en materia de programas de vivienda (contingentes)"/>
    <x v="99"/>
    <x v="72"/>
    <s v="CAS-6144347-G7J5T9"/>
    <x v="1"/>
  </r>
  <r>
    <n v="290"/>
    <s v="CAS-6143901-K8G1H2"/>
    <s v="15.3. Consultas sobre trámites en línea"/>
    <x v="99"/>
    <x v="91"/>
    <s v="CAS-6143901-K8G1H2"/>
    <x v="1"/>
  </r>
  <r>
    <n v="291"/>
    <s v="CAS-6142506-K9D7J2"/>
    <s v="2.2.10. Subsidios y/o temas especiales en materia de programas de vivienda (contingentes)"/>
    <x v="100"/>
    <x v="92"/>
    <s v="CAS-6142506-K9D7J2"/>
    <x v="1"/>
  </r>
  <r>
    <n v="292"/>
    <s v="CAS-6142391-V7B5J7"/>
    <s v="5.3.1.3. Tiempo de espera (Atención telefónica)"/>
    <x v="100"/>
    <x v="84"/>
    <s v="CAS-6142391-V7B5J7"/>
    <x v="1"/>
  </r>
  <r>
    <n v="293"/>
    <s v="CAS-6142280-L9G8G7"/>
    <s v="2.2.04. Subsidio de Arriendo de Vivienda (D.S. 52)"/>
    <x v="100"/>
    <x v="90"/>
    <s v="CAS-6142280-L9G8G7"/>
    <x v="1"/>
  </r>
  <r>
    <n v="294"/>
    <s v="CAS-6142257-D7Y3G6"/>
    <s v="2.2.04. Subsidio de Arriendo de Vivienda (D.S. 52)"/>
    <x v="100"/>
    <x v="80"/>
    <s v="CAS-6142257-D7Y3G6"/>
    <x v="1"/>
  </r>
  <r>
    <n v="295"/>
    <s v="CAS-6141973-P6G1B0"/>
    <s v="15.3. Consultas sobre trámites en línea"/>
    <x v="100"/>
    <x v="92"/>
    <s v="CAS-6141973-P6G1B0"/>
    <x v="1"/>
  </r>
  <r>
    <n v="296"/>
    <s v="CAS-6141972-Y5B6T9"/>
    <s v="15.3. Consultas sobre trámites en línea"/>
    <x v="100"/>
    <x v="92"/>
    <s v="CAS-6141972-Y5B6T9"/>
    <x v="1"/>
  </r>
  <r>
    <n v="297"/>
    <s v="CAS-6141968-F9R7C1"/>
    <s v="15.3. Consultas sobre trámites en línea"/>
    <x v="100"/>
    <x v="92"/>
    <s v="CAS-6141968-F9R7C1"/>
    <x v="1"/>
  </r>
  <r>
    <n v="298"/>
    <s v="CAS-6141240-T3T4L1"/>
    <s v="2.2.04. Subsidio de Arriendo de Vivienda (D.S. 52)"/>
    <x v="101"/>
    <x v="80"/>
    <s v="CAS-6141240-T3T4L1"/>
    <x v="1"/>
  </r>
  <r>
    <n v="299"/>
    <s v="CAS-6141131-D2G0K5"/>
    <s v="15.3. Consultas sobre trámites en línea"/>
    <x v="101"/>
    <x v="92"/>
    <s v="CAS-6141131-D2G0K5"/>
    <x v="1"/>
  </r>
  <r>
    <n v="300"/>
    <s v="CAS-6140950-K3Z8T2"/>
    <s v="2.2.04. Subsidio de Arriendo de Vivienda (D.S. 52)"/>
    <x v="101"/>
    <x v="92"/>
    <s v="CAS-6140950-K3Z8T2"/>
    <x v="1"/>
  </r>
  <r>
    <n v="301"/>
    <s v="CAS-6140894-R5X2L7"/>
    <s v="2.2.04. Subsidio de Arriendo de Vivienda (D.S. 52)"/>
    <x v="101"/>
    <x v="92"/>
    <s v="CAS-6140894-R5X2L7"/>
    <x v="1"/>
  </r>
  <r>
    <n v="302"/>
    <s v="CAS-6140872-Y5L8X4"/>
    <s v="15.3. Consultas sobre trámites en línea"/>
    <x v="101"/>
    <x v="92"/>
    <s v="CAS-6140872-Y5L8X4"/>
    <x v="1"/>
  </r>
  <r>
    <n v="303"/>
    <s v="CAS-6140801-K7X1K2"/>
    <s v="2.2.04. Subsidio de Arriendo de Vivienda (D.S. 52)"/>
    <x v="101"/>
    <x v="92"/>
    <s v="CAS-6140801-K7X1K2"/>
    <x v="1"/>
  </r>
  <r>
    <n v="304"/>
    <s v="CAS-6140753-D9X1G0"/>
    <s v="15.3. Consultas sobre trámites en línea"/>
    <x v="101"/>
    <x v="92"/>
    <s v="CAS-6140753-D9X1G0"/>
    <x v="1"/>
  </r>
  <r>
    <n v="305"/>
    <s v="CAS-6140752-L5V0D7"/>
    <s v="2.2.04. Subsidio de Arriendo de Vivienda (D.S. 52)"/>
    <x v="101"/>
    <x v="91"/>
    <s v="CAS-6140752-L5V0D7"/>
    <x v="1"/>
  </r>
  <r>
    <n v="306"/>
    <s v="CAS-6140727-T6M7G0"/>
    <s v="15.3. Consultas sobre trámites en línea"/>
    <x v="101"/>
    <x v="93"/>
    <s v="CAS-6140727-T6M7G0"/>
    <x v="1"/>
  </r>
  <r>
    <n v="307"/>
    <s v="CAS-6140611-X4S7H3"/>
    <s v="15.3. Consultas sobre trámites en línea"/>
    <x v="101"/>
    <x v="92"/>
    <s v="CAS-6140611-X4S7H3"/>
    <x v="1"/>
  </r>
  <r>
    <n v="308"/>
    <s v="CAS-6140597-Q5Y4T1"/>
    <s v="2.2.04. Subsidio de Arriendo de Vivienda (D.S. 52)"/>
    <x v="101"/>
    <x v="94"/>
    <s v="CAS-6140597-Q5Y4T1"/>
    <x v="1"/>
  </r>
  <r>
    <n v="309"/>
    <s v="CAS-6140353-M3G6C5"/>
    <s v="2.2.04. Subsidio de Arriendo de Vivienda (D.S. 52)"/>
    <x v="101"/>
    <x v="92"/>
    <s v="CAS-6140353-M3G6C5"/>
    <x v="1"/>
  </r>
  <r>
    <n v="310"/>
    <s v="CAS-6139848-D9T9S7"/>
    <s v="15.3. Consultas sobre trámites en línea"/>
    <x v="102"/>
    <x v="95"/>
    <s v="CAS-6139848-D9T9S7"/>
    <x v="1"/>
  </r>
  <r>
    <n v="311"/>
    <s v="CAS-6138848-H0F6X1"/>
    <s v="2.3.2. Deudores de la banca privada"/>
    <x v="102"/>
    <x v="73"/>
    <s v="CAS-6138848-H0F6X1"/>
    <x v="1"/>
  </r>
  <r>
    <n v="312"/>
    <s v="CAS-6138840-K3V9D9"/>
    <s v="15.3. Consultas sobre trámites en línea"/>
    <x v="103"/>
    <x v="96"/>
    <s v="CAS-6138840-K3V9D9"/>
    <x v="1"/>
  </r>
  <r>
    <n v="313"/>
    <s v="CAS-6138724-F6Z8M8"/>
    <s v="15.3. Consultas sobre trámites en línea"/>
    <x v="103"/>
    <x v="96"/>
    <s v="CAS-6138724-F6Z8M8"/>
    <x v="1"/>
  </r>
  <r>
    <n v="314"/>
    <s v="CAS-6138252-R9Z0Y4"/>
    <s v="15.3. Consultas sobre trámites en línea"/>
    <x v="103"/>
    <x v="96"/>
    <s v="CAS-6138252-R9Z0Y4"/>
    <x v="1"/>
  </r>
  <r>
    <n v="315"/>
    <s v="CAS-6138184-K2F0B2"/>
    <s v="2.2.04. Subsidio de Arriendo de Vivienda (D.S. 52)"/>
    <x v="103"/>
    <x v="80"/>
    <s v="CAS-6138184-K2F0B2"/>
    <x v="1"/>
  </r>
  <r>
    <n v="316"/>
    <s v="CAS-6137468-L1R2N7"/>
    <s v="15.3. Consultas sobre trámites en línea"/>
    <x v="103"/>
    <x v="95"/>
    <s v="CAS-6137468-L1R2N7"/>
    <x v="1"/>
  </r>
  <r>
    <n v="317"/>
    <s v="CAS-6136723-N4X8Q8"/>
    <s v="2.3.2. Deudores de la banca privada"/>
    <x v="104"/>
    <x v="79"/>
    <s v="CAS-6136723-N4X8Q8"/>
    <x v="1"/>
  </r>
  <r>
    <n v="318"/>
    <s v="CAS-6136438-N9X5V1"/>
    <s v="15.3. Consultas sobre trámites en línea"/>
    <x v="104"/>
    <x v="96"/>
    <s v="CAS-6136438-N9X5V1"/>
    <x v="1"/>
  </r>
  <r>
    <n v="319"/>
    <s v="CAS-6136379-N6R2X7"/>
    <s v="15.3. Consultas sobre trámites en línea"/>
    <x v="104"/>
    <x v="97"/>
    <s v="CAS-6136379-N6R2X7"/>
    <x v="1"/>
  </r>
  <r>
    <n v="320"/>
    <s v="CAS-6136287-C7F4Z2"/>
    <s v="2.2.2.4. Consulta general Sistema Integrado de Subsidio Habitacional D.S. 01"/>
    <x v="104"/>
    <x v="96"/>
    <s v="CAS-6136287-C7F4Z2"/>
    <x v="1"/>
  </r>
  <r>
    <n v="321"/>
    <s v="CAS-6136281-M9D7K2"/>
    <s v="5.3.1.3. Tiempo de espera (Atención telefónica)"/>
    <x v="104"/>
    <x v="93"/>
    <s v="CAS-6136281-M9D7K2"/>
    <x v="1"/>
  </r>
  <r>
    <n v="322"/>
    <s v="CAS-6136101-Z0L1Y3"/>
    <s v="15.3. Consultas sobre trámites en línea"/>
    <x v="104"/>
    <x v="97"/>
    <s v="CAS-6136101-Z0L1Y3"/>
    <x v="1"/>
  </r>
  <r>
    <n v="323"/>
    <s v="CAS-6136067-K5J6L5"/>
    <s v="15.3. Consultas sobre trámites en línea"/>
    <x v="104"/>
    <x v="97"/>
    <s v="CAS-6136067-K5J6L5"/>
    <x v="1"/>
  </r>
  <r>
    <n v="324"/>
    <s v="CAS-6135988-W2T4M0"/>
    <s v="2.2.10. Subsidios y/o temas especiales en materia de programas de vivienda (contingentes)"/>
    <x v="104"/>
    <x v="98"/>
    <s v="CAS-6135988-W2T4M0"/>
    <x v="1"/>
  </r>
  <r>
    <n v="325"/>
    <s v="CAS-6135792-K3Y3T1"/>
    <s v="15.3. Consultas sobre trámites en línea"/>
    <x v="104"/>
    <x v="99"/>
    <s v="CAS-6135792-K3Y3T1"/>
    <x v="1"/>
  </r>
  <r>
    <n v="326"/>
    <s v="CAS-6135510-H5S9N8"/>
    <s v="15.3. Consultas sobre trámites en línea"/>
    <x v="104"/>
    <x v="97"/>
    <s v="CAS-6135510-H5S9N8"/>
    <x v="1"/>
  </r>
  <r>
    <n v="327"/>
    <s v="CAS-6135508-G6C5Y5"/>
    <s v="15.3. Consultas sobre trámites en línea"/>
    <x v="104"/>
    <x v="97"/>
    <s v="CAS-6135508-G6C5Y5"/>
    <x v="1"/>
  </r>
  <r>
    <n v="328"/>
    <s v="CAS-6135482-M6V6S2"/>
    <s v="15.3. Consultas sobre trámites en línea"/>
    <x v="105"/>
    <x v="97"/>
    <s v="CAS-6135482-M6V6S2"/>
    <x v="1"/>
  </r>
  <r>
    <n v="329"/>
    <s v="CAS-6135403-D4R0Q1"/>
    <s v="2.2.04. Subsidio de Arriendo de Vivienda (D.S. 52)"/>
    <x v="105"/>
    <x v="90"/>
    <s v="CAS-6135403-D4R0Q1"/>
    <x v="1"/>
  </r>
  <r>
    <n v="330"/>
    <s v="CAS-6135338-Z6L6K4"/>
    <s v="15.3. Consultas sobre trámites en línea"/>
    <x v="105"/>
    <x v="97"/>
    <s v="CAS-6135338-Z6L6K4"/>
    <x v="1"/>
  </r>
  <r>
    <n v="331"/>
    <s v="CAS-6135328-K4Q8M5"/>
    <s v="15.3. Consultas sobre trámites en línea"/>
    <x v="105"/>
    <x v="99"/>
    <s v="CAS-6135328-K4Q8M5"/>
    <x v="1"/>
  </r>
  <r>
    <n v="332"/>
    <s v="CAS-6135294-Y5F1B4"/>
    <s v="15.3. Consultas sobre trámites en línea"/>
    <x v="105"/>
    <x v="100"/>
    <s v="CAS-6135294-Y5F1B4"/>
    <x v="1"/>
  </r>
  <r>
    <n v="333"/>
    <s v="CAS-6135277-Y4V6D3"/>
    <s v="15.6. Otros temas relacionados con los sitios Web del MINVU"/>
    <x v="105"/>
    <x v="90"/>
    <s v="CAS-6135277-Y4V6D3"/>
    <x v="1"/>
  </r>
  <r>
    <n v="334"/>
    <s v="CAS-6135235-F3L4Q5"/>
    <s v="15.3. Consultas sobre trámites en línea"/>
    <x v="106"/>
    <x v="100"/>
    <s v="CAS-6135235-F3L4Q5"/>
    <x v="1"/>
  </r>
  <r>
    <n v="335"/>
    <s v="CAS-6134925-F6M5T3"/>
    <s v="2.2.04. Subsidio de Arriendo de Vivienda (D.S. 52)"/>
    <x v="107"/>
    <x v="98"/>
    <s v="CAS-6134925-F6M5T3"/>
    <x v="1"/>
  </r>
  <r>
    <n v="336"/>
    <s v="CAS-6134848-Y3N6N6"/>
    <s v="2.2.2.4. Consulta general Sistema Integrado de Subsidio Habitacional D.S. 01"/>
    <x v="107"/>
    <x v="75"/>
    <s v="CAS-6134848-Y3N6N6"/>
    <x v="1"/>
  </r>
  <r>
    <n v="337"/>
    <s v="CAS-6134740-T3W8L3"/>
    <s v="15.3. Consultas sobre trámites en línea"/>
    <x v="107"/>
    <x v="97"/>
    <s v="CAS-6134740-T3W8L3"/>
    <x v="1"/>
  </r>
  <r>
    <n v="338"/>
    <s v="CAS-6134701-B4S1Z1"/>
    <s v="15.6. Otros temas relacionados con los sitios Web del MINVU"/>
    <x v="107"/>
    <x v="97"/>
    <s v="CAS-6134701-B4S1Z1"/>
    <x v="1"/>
  </r>
  <r>
    <n v="339"/>
    <s v="CAS-6134631-D5F7J2"/>
    <s v="15.3. Consultas sobre trámites en línea"/>
    <x v="107"/>
    <x v="97"/>
    <s v="CAS-6134631-D5F7J2"/>
    <x v="1"/>
  </r>
  <r>
    <n v="340"/>
    <s v="CAS-6134629-D8X8R2"/>
    <s v="15.3. Consultas sobre trámites en línea"/>
    <x v="107"/>
    <x v="97"/>
    <s v="CAS-6134629-D8X8R2"/>
    <x v="1"/>
  </r>
  <r>
    <n v="341"/>
    <s v="CAS-6134590-D6T9H3"/>
    <s v="6.1.9. Otras consultas y opiniones sobre EGIS / PSAT"/>
    <x v="107"/>
    <x v="88"/>
    <s v="CAS-6134590-D6T9H3"/>
    <x v="1"/>
  </r>
  <r>
    <n v="342"/>
    <s v="CAS-6134342-Z9K1P2"/>
    <s v="15.3. Consultas sobre trámites en línea"/>
    <x v="107"/>
    <x v="101"/>
    <s v="CAS-6134342-Z9K1P2"/>
    <x v="1"/>
  </r>
  <r>
    <n v="343"/>
    <s v="CAS-6134125-G1G1L5"/>
    <s v="15.3. Consultas sobre trámites en línea"/>
    <x v="107"/>
    <x v="97"/>
    <s v="CAS-6134125-G1G1L5"/>
    <x v="1"/>
  </r>
  <r>
    <n v="344"/>
    <s v="CAS-6133794-S6Y5K6"/>
    <s v="15.3. Consultas sobre trámites en línea"/>
    <x v="107"/>
    <x v="101"/>
    <s v="CAS-6133794-S6Y5K6"/>
    <x v="1"/>
  </r>
  <r>
    <n v="345"/>
    <s v="CAS-6133428-X5V9N8"/>
    <s v="15.3. Consultas sobre trámites en línea"/>
    <x v="108"/>
    <x v="98"/>
    <s v="CAS-6133428-X5V9N8"/>
    <x v="1"/>
  </r>
  <r>
    <n v="346"/>
    <s v="CAS-6133181-V1X9T0"/>
    <s v="2.2.10. Subsidios y/o temas especiales en materia de programas de vivienda (contingentes)"/>
    <x v="108"/>
    <x v="97"/>
    <s v="CAS-6133181-V1X9T0"/>
    <x v="1"/>
  </r>
  <r>
    <n v="347"/>
    <s v="CAS-6132846-F0D0R7"/>
    <s v="15.3. Consultas sobre trámites en línea"/>
    <x v="108"/>
    <x v="101"/>
    <s v="CAS-6132846-F0D0R7"/>
    <x v="1"/>
  </r>
  <r>
    <n v="348"/>
    <s v="CAS-6131964-G5T2Q3"/>
    <s v="15.3. Consultas sobre trámites en línea"/>
    <x v="109"/>
    <x v="102"/>
    <s v="CAS-6131964-G5T2Q3"/>
    <x v="1"/>
  </r>
  <r>
    <n v="349"/>
    <s v="CAS-6131935-F7H3G8"/>
    <s v="2.2.10. Subsidios y/o temas especiales en materia de programas de vivienda (contingentes)"/>
    <x v="109"/>
    <x v="103"/>
    <s v="CAS-6131935-F7H3G8"/>
    <x v="1"/>
  </r>
  <r>
    <n v="350"/>
    <s v="CAS-6131815-F5J2L6"/>
    <s v="15.3. Consultas sobre trámites en línea"/>
    <x v="109"/>
    <x v="103"/>
    <s v="CAS-6131815-F5J2L6"/>
    <x v="1"/>
  </r>
  <r>
    <n v="351"/>
    <s v="CAS-6131800-P0Y2D0"/>
    <s v="15.3. Consultas sobre trámites en línea"/>
    <x v="109"/>
    <x v="101"/>
    <s v="CAS-6131800-P0Y2D0"/>
    <x v="1"/>
  </r>
  <r>
    <n v="352"/>
    <s v="CAS-6131539-D4W9K6"/>
    <s v="2.2.10. Subsidios y/o temas especiales en materia de programas de vivienda (contingentes)"/>
    <x v="109"/>
    <x v="103"/>
    <s v="CAS-6131539-D4W9K6"/>
    <x v="1"/>
  </r>
  <r>
    <n v="353"/>
    <s v="CAS-6131336-T7R3Y6"/>
    <s v="5.3.2.2. Trato del funcionario/a (Atención telefónica)"/>
    <x v="109"/>
    <x v="93"/>
    <s v="CAS-6131336-T7R3Y6"/>
    <x v="1"/>
  </r>
  <r>
    <n v="354"/>
    <s v="CAS-6130917-B1M2M3"/>
    <s v="2.2.04. Subsidio de Arriendo de Vivienda (D.S. 52)"/>
    <x v="109"/>
    <x v="93"/>
    <s v="CAS-6130917-B1M2M3"/>
    <x v="1"/>
  </r>
  <r>
    <n v="355"/>
    <s v="CAS-6130791-Y7M8B5"/>
    <s v="2.2.04. Subsidio de Arriendo de Vivienda (D.S. 52)"/>
    <x v="110"/>
    <x v="103"/>
    <s v="CAS-6130791-Y7M8B5"/>
    <x v="1"/>
  </r>
  <r>
    <n v="356"/>
    <s v="CAS-6129669-R0L9G9"/>
    <s v="2.2.3.3. PPPF III"/>
    <x v="111"/>
    <x v="93"/>
    <s v="CAS-6129669-R0L9G9"/>
    <x v="1"/>
  </r>
  <r>
    <n v="357"/>
    <s v="CAS-6128806-B6K8S2"/>
    <s v="2.2.04. Subsidio de Arriendo de Vivienda (D.S. 52)"/>
    <x v="112"/>
    <x v="104"/>
    <s v="CAS-6128806-B6K8S2"/>
    <x v="1"/>
  </r>
  <r>
    <n v="358"/>
    <s v="CAS-6128303-F8B0Q7"/>
    <s v="15.3. Consultas sobre trámites en línea"/>
    <x v="112"/>
    <x v="104"/>
    <s v="CAS-6128303-F8B0Q7"/>
    <x v="1"/>
  </r>
  <r>
    <n v="359"/>
    <s v="CAS-6128184-K6F1N8"/>
    <s v="2.2.04. Subsidio de Arriendo de Vivienda (D.S. 52)"/>
    <x v="113"/>
    <x v="104"/>
    <s v="CAS-6128184-K6F1N8"/>
    <x v="1"/>
  </r>
  <r>
    <n v="360"/>
    <s v="CAS-6126446-K7V3X5"/>
    <s v="2.2.3.2. PPPF II"/>
    <x v="114"/>
    <x v="104"/>
    <s v="CAS-6126446-K7V3X5"/>
    <x v="1"/>
  </r>
  <r>
    <n v="361"/>
    <s v="CAS-6125697-V8B3Y1"/>
    <s v="15.3. Consultas sobre trámites en línea"/>
    <x v="114"/>
    <x v="105"/>
    <s v="CAS-6125697-V8B3Y1"/>
    <x v="1"/>
  </r>
  <r>
    <n v="362"/>
    <s v="CAS-6124946-G7J8N4"/>
    <s v="15.3. Consultas sobre trámites en línea"/>
    <x v="115"/>
    <x v="106"/>
    <s v="CAS-6124946-G7J8N4"/>
    <x v="1"/>
  </r>
  <r>
    <n v="363"/>
    <s v="CAS-6124515-S4N1S1"/>
    <s v="15.3. Consultas sobre trámites en línea"/>
    <x v="115"/>
    <x v="107"/>
    <s v="CAS-6124515-S4N1S1"/>
    <x v="1"/>
  </r>
  <r>
    <n v="364"/>
    <s v="CAS-6124155-W0D2N9"/>
    <s v="15.3. Consultas sobre trámites en línea"/>
    <x v="115"/>
    <x v="106"/>
    <s v="CAS-6124155-W0D2N9"/>
    <x v="1"/>
  </r>
  <r>
    <n v="365"/>
    <s v="CAS-6123932-F2T1Q2"/>
    <s v="3.3.1. Condiciones del concurso"/>
    <x v="116"/>
    <x v="99"/>
    <s v="CAS-6123932-F2T1Q2"/>
    <x v="1"/>
  </r>
  <r>
    <n v="366"/>
    <s v="CAS-6123926-P1Q8G0"/>
    <s v="2.2.04. Subsidio de Arriendo de Vivienda (D.S. 52)"/>
    <x v="116"/>
    <x v="108"/>
    <s v="CAS-6123926-P1Q8G0"/>
    <x v="1"/>
  </r>
  <r>
    <n v="367"/>
    <s v="CAS-6123816-F9D8D2"/>
    <s v="2.6. Otras consultas y opiniones en materia habitacional"/>
    <x v="117"/>
    <x v="109"/>
    <s v="CAS-6123816-F9D8D2"/>
    <x v="1"/>
  </r>
  <r>
    <n v="368"/>
    <s v="CAS-6123444-X2R7Q6"/>
    <s v="1.8. Otras consultas y opiniones en materia de urbanismo"/>
    <x v="118"/>
    <x v="99"/>
    <s v="CAS-6123444-X2R7Q6"/>
    <x v="1"/>
  </r>
  <r>
    <n v="369"/>
    <s v="CAS-6123435-J1C4D8"/>
    <s v="2.6. Otras consultas y opiniones en materia habitacional"/>
    <x v="118"/>
    <x v="57"/>
    <s v="CAS-6123435-J1C4D8"/>
    <x v="1"/>
  </r>
  <r>
    <n v="370"/>
    <s v="CAS-6122589-J7Z0D9"/>
    <s v="1.1.1. Usos de suelo"/>
    <x v="119"/>
    <x v="109"/>
    <s v="CAS-6122589-J7Z0D9"/>
    <x v="1"/>
  </r>
  <r>
    <n v="371"/>
    <s v="CAS-6122295-F8J1J9"/>
    <s v="15.3. Consultas sobre trámites en línea"/>
    <x v="119"/>
    <x v="110"/>
    <s v="CAS-6122295-F8J1J9"/>
    <x v="1"/>
  </r>
  <r>
    <n v="372"/>
    <s v="CAS-6117087-R3D8X9"/>
    <s v="2.2.04. Subsidio de Arriendo de Vivienda (D.S. 52)"/>
    <x v="120"/>
    <x v="96"/>
    <s v="CAS-6117087-R3D8X9"/>
    <x v="1"/>
  </r>
  <r>
    <n v="373"/>
    <s v="CAS-6117086-C1N0S8"/>
    <s v="15.3. Consultas sobre trámites en línea"/>
    <x v="120"/>
    <x v="111"/>
    <s v="CAS-6117086-C1N0S8"/>
    <x v="1"/>
  </r>
  <r>
    <n v="374"/>
    <s v="CAS-6116955-H3Z0K1"/>
    <s v="1.8. Otras consultas y opiniones en materia de urbanismo"/>
    <x v="121"/>
    <x v="97"/>
    <s v="CAS-6116955-H3Z0K1"/>
    <x v="1"/>
  </r>
  <r>
    <n v="375"/>
    <s v="CAS-6116363-D7T1N3"/>
    <s v="7.2. Vivienda con aporte de subsidio (DS40, PET, DS4, etc)"/>
    <x v="121"/>
    <x v="97"/>
    <s v="CAS-6116363-D7T1N3"/>
    <x v="1"/>
  </r>
  <r>
    <n v="376"/>
    <s v="CAS-6116355-P5P7J0"/>
    <s v="15.3. Consultas sobre trámites en línea"/>
    <x v="121"/>
    <x v="112"/>
    <s v="CAS-6116355-P5P7J0"/>
    <x v="1"/>
  </r>
  <r>
    <n v="377"/>
    <s v="CAS-6114999-F2N9M7"/>
    <s v="15.3. Consultas sobre trámites en línea"/>
    <x v="122"/>
    <x v="110"/>
    <s v="CAS-6114999-F2N9M7"/>
    <x v="1"/>
  </r>
  <r>
    <n v="378"/>
    <s v="CAS-6113597-S0T9X6"/>
    <s v="15.3. Consultas sobre trámites en línea"/>
    <x v="123"/>
    <x v="113"/>
    <s v="CAS-6113597-S0T9X6"/>
    <x v="1"/>
  </r>
  <r>
    <n v="379"/>
    <s v="CAS-6112805-J5V8X3"/>
    <s v="15.3. Consultas sobre trámites en línea"/>
    <x v="124"/>
    <x v="113"/>
    <s v="CAS-6112805-J5V8X3"/>
    <x v="1"/>
  </r>
  <r>
    <n v="380"/>
    <s v="CAS-6109552-G5F5N6"/>
    <s v="6.1.4. Sobre tramitación realizada para postulación de EGIS / PSAT"/>
    <x v="125"/>
    <x v="114"/>
    <s v="CAS-6109552-G5F5N6"/>
    <x v="1"/>
  </r>
  <r>
    <n v="381"/>
    <s v="CAS-6109515-Q6S1X4"/>
    <s v="15.5. Opiniones sobre los sitios Web del MINVU"/>
    <x v="125"/>
    <x v="111"/>
    <s v="CAS-6109515-Q6S1X4"/>
    <x v="1"/>
  </r>
  <r>
    <n v="382"/>
    <s v="CAS-6109172-S7Z7Z2"/>
    <s v="15.3. Consultas sobre trámites en línea"/>
    <x v="125"/>
    <x v="115"/>
    <s v="CAS-6109172-S7Z7Z2"/>
    <x v="1"/>
  </r>
  <r>
    <n v="383"/>
    <s v="CAS-6108694-N3Q9K6"/>
    <s v="2.2.3.4. Autoejecución Asistida"/>
    <x v="126"/>
    <x v="114"/>
    <s v="CAS-6108694-N3Q9K6"/>
    <x v="1"/>
  </r>
  <r>
    <n v="384"/>
    <s v="CAS-6105673-H3Z4D9"/>
    <s v="15.3. Consultas sobre trámites en línea"/>
    <x v="127"/>
    <x v="116"/>
    <s v="CAS-6105673-H3Z4D9"/>
    <x v="1"/>
  </r>
  <r>
    <n v="385"/>
    <s v="CAS-6105198-S5V6D1"/>
    <s v="15.3. Consultas sobre trámites en línea"/>
    <x v="127"/>
    <x v="117"/>
    <s v="CAS-6105198-S5V6D1"/>
    <x v="1"/>
  </r>
  <r>
    <n v="386"/>
    <s v="CAS-6104679-H9P6V9"/>
    <s v="6.1.4. Sobre tramitación realizada para postulación de EGIS / PSAT"/>
    <x v="128"/>
    <x v="114"/>
    <s v="CAS-6104679-H9P6V9"/>
    <x v="1"/>
  </r>
  <r>
    <n v="387"/>
    <s v="CAS-6104530-H0Z5F8"/>
    <s v="6.1.4. Sobre tramitación realizada para postulación de EGIS / PSAT"/>
    <x v="128"/>
    <x v="114"/>
    <s v="CAS-6104530-H0Z5F8"/>
    <x v="1"/>
  </r>
  <r>
    <n v="388"/>
    <s v="CAS-6104412-J7T2N7"/>
    <s v="5.2.4. Otras consultas y opiniones sobre atención virtual"/>
    <x v="128"/>
    <x v="97"/>
    <s v="CAS-6104412-J7T2N7"/>
    <x v="1"/>
  </r>
  <r>
    <n v="389"/>
    <s v="CAS-6103169-C6K3Q8"/>
    <s v="6.1.4. Sobre tramitación realizada para postulación de EGIS / PSAT"/>
    <x v="129"/>
    <x v="114"/>
    <s v="CAS-6103169-C6K3Q8"/>
    <x v="1"/>
  </r>
  <r>
    <n v="390"/>
    <s v="CAS-6102651-T2X1D4"/>
    <s v="2.2.2.3. D.S. 01 Título II: Subsidio habitacional para sectores medios"/>
    <x v="129"/>
    <x v="118"/>
    <s v="CAS-6102651-T2X1D4"/>
    <x v="1"/>
  </r>
  <r>
    <n v="391"/>
    <s v="CAS-6101716-K9Z2X9"/>
    <s v="6.1.4. Sobre tramitación realizada para postulación de EGIS / PSAT"/>
    <x v="129"/>
    <x v="114"/>
    <s v="CAS-6101716-K9Z2X9"/>
    <x v="1"/>
  </r>
  <r>
    <n v="392"/>
    <s v="CAS-6098700-B4C9L9"/>
    <s v="2.3.2. Deudores de la banca privada"/>
    <x v="130"/>
    <x v="118"/>
    <s v="CAS-6098700-B4C9L9"/>
    <x v="1"/>
  </r>
  <r>
    <n v="393"/>
    <s v="CAS-6097927-K4Q6H1"/>
    <s v="2.3.2. Deudores de la banca privada"/>
    <x v="130"/>
    <x v="118"/>
    <s v="CAS-6097927-K4Q6H1"/>
    <x v="1"/>
  </r>
  <r>
    <n v="394"/>
    <s v="CAS-6097158-P8W3R0"/>
    <s v="2.2.3.5. Consulta general PPPF"/>
    <x v="130"/>
    <x v="113"/>
    <s v="CAS-6097158-P8W3R0"/>
    <x v="1"/>
  </r>
  <r>
    <n v="395"/>
    <s v="CAS-6092200-H3L5X6"/>
    <s v="15.3. Consultas sobre trámites en línea"/>
    <x v="131"/>
    <x v="119"/>
    <s v="CAS-6092200-H3L5X6"/>
    <x v="1"/>
  </r>
  <r>
    <n v="396"/>
    <s v="CAS-6091324-W4X4L5"/>
    <s v="15.3. Consultas sobre trámites en línea"/>
    <x v="131"/>
    <x v="120"/>
    <s v="CAS-6091324-W4X4L5"/>
    <x v="1"/>
  </r>
  <r>
    <n v="397"/>
    <s v="CAS-6091163-X8B8F0"/>
    <s v="15.3. Consultas sobre trámites en línea"/>
    <x v="131"/>
    <x v="121"/>
    <s v="CAS-6091163-X8B8F0"/>
    <x v="1"/>
  </r>
  <r>
    <n v="398"/>
    <s v="CAS-6091101-Y0Y5S2"/>
    <s v="15.3. Consultas sobre trámites en línea"/>
    <x v="132"/>
    <x v="120"/>
    <s v="CAS-6091101-Y0Y5S2"/>
    <x v="1"/>
  </r>
  <r>
    <n v="399"/>
    <s v="CAS-6090964-C8P9B3"/>
    <s v="15.3. Consultas sobre trámites en línea"/>
    <x v="132"/>
    <x v="121"/>
    <s v="CAS-6090964-C8P9B3"/>
    <x v="1"/>
  </r>
  <r>
    <n v="400"/>
    <s v="CAS-6090141-W2L2D1"/>
    <s v="5.2.3.3. Suficiencia de la información (Atención virtual)"/>
    <x v="132"/>
    <x v="111"/>
    <s v="CAS-6090141-W2L2D1"/>
    <x v="1"/>
  </r>
  <r>
    <n v="401"/>
    <s v="CAS-6088343-G0L5K8"/>
    <s v="15.3. Consultas sobre trámites en línea"/>
    <x v="133"/>
    <x v="122"/>
    <s v="CAS-6088343-G0L5K8"/>
    <x v="1"/>
  </r>
  <r>
    <n v="402"/>
    <s v="CAS-6086000-F4G5N6"/>
    <s v="15.3. Consultas sobre trámites en línea"/>
    <x v="134"/>
    <x v="122"/>
    <s v="CAS-6086000-F4G5N6"/>
    <x v="1"/>
  </r>
  <r>
    <n v="403"/>
    <s v="CAS-6084227-V0T3D6"/>
    <s v="2.2.3.5. Consulta general PPPF"/>
    <x v="135"/>
    <x v="123"/>
    <s v="CAS-6084227-V0T3D6"/>
    <x v="1"/>
  </r>
  <r>
    <n v="404"/>
    <s v="CAS-6084140-Q2L6T5"/>
    <s v="1.8. Otras consultas y opiniones en materia de urbanismo"/>
    <x v="135"/>
    <x v="122"/>
    <s v="CAS-6084140-Q2L6T5"/>
    <x v="1"/>
  </r>
  <r>
    <n v="405"/>
    <s v="CAS-6083101-Q0P3P4"/>
    <s v="15.3. Consultas sobre trámites en línea"/>
    <x v="136"/>
    <x v="124"/>
    <s v="CAS-6083101-Q0P3P4"/>
    <x v="1"/>
  </r>
  <r>
    <n v="406"/>
    <s v="CAS-6080580-T4P2F5"/>
    <s v="2.2.2.1. D.S. 01 Título 0: Condiciones Especiales. Grupos emergentes sin capacidad de endeudamiento"/>
    <x v="137"/>
    <x v="124"/>
    <s v="CAS-6080580-T4P2F5"/>
    <x v="1"/>
  </r>
  <r>
    <n v="407"/>
    <s v="CAS-6077197-B1C0S3"/>
    <s v="15.3. Consultas sobre trámites en línea"/>
    <x v="138"/>
    <x v="125"/>
    <s v="CAS-6077197-B1C0S3"/>
    <x v="1"/>
  </r>
  <r>
    <n v="408"/>
    <s v="CAS-6076371-D6K6Q5"/>
    <s v="15.3. Consultas sobre trámites en línea"/>
    <x v="139"/>
    <x v="126"/>
    <s v="CAS-6076371-D6K6Q5"/>
    <x v="1"/>
  </r>
  <r>
    <n v="409"/>
    <s v="CAS-6075436-G7F9C0"/>
    <s v="15.3. Consultas sobre trámites en línea"/>
    <x v="139"/>
    <x v="127"/>
    <s v="CAS-6075436-G7F9C0"/>
    <x v="1"/>
  </r>
  <r>
    <n v="410"/>
    <s v="CAS-6075280-G2P2R4"/>
    <s v="2.3.2. Deudores de la banca privada"/>
    <x v="139"/>
    <x v="118"/>
    <s v="CAS-6075280-G2P2R4"/>
    <x v="1"/>
  </r>
  <r>
    <n v="411"/>
    <s v="CAS-6074715-F1G7R3"/>
    <s v="15.3. Consultas sobre trámites en línea"/>
    <x v="139"/>
    <x v="128"/>
    <s v="CAS-6074715-F1G7R3"/>
    <x v="1"/>
  </r>
  <r>
    <n v="412"/>
    <s v="CAS-6074676-Y0W0C9"/>
    <s v="15.3. Consultas sobre trámites en línea"/>
    <x v="139"/>
    <x v="128"/>
    <s v="CAS-6074676-Y0W0C9"/>
    <x v="1"/>
  </r>
  <r>
    <n v="413"/>
    <s v="CAS-6072406-N8K8D2"/>
    <s v="15.3. Consultas sobre trámites en línea"/>
    <x v="140"/>
    <x v="129"/>
    <s v="CAS-6072406-N8K8D2"/>
    <x v="1"/>
  </r>
  <r>
    <n v="414"/>
    <s v="CAS-6072108-Z1T3G3"/>
    <s v="15.3. Consultas sobre trámites en línea"/>
    <x v="141"/>
    <x v="130"/>
    <s v="CAS-6072108-Z1T3G3"/>
    <x v="1"/>
  </r>
  <r>
    <n v="415"/>
    <s v="CAS-6071876-J6P4J9"/>
    <s v="15.3. Consultas sobre trámites en línea"/>
    <x v="141"/>
    <x v="130"/>
    <s v="CAS-6071876-J6P4J9"/>
    <x v="1"/>
  </r>
  <r>
    <n v="416"/>
    <s v="CAS-6071533-F2F4C2"/>
    <s v="2.3.2. Deudores de la banca privada"/>
    <x v="141"/>
    <x v="120"/>
    <s v="CAS-6071533-F2F4C2"/>
    <x v="1"/>
  </r>
  <r>
    <n v="417"/>
    <s v="CAS-6071443-T1Y3Z9"/>
    <s v="15.3. Consultas sobre trámites en línea"/>
    <x v="141"/>
    <x v="131"/>
    <s v="CAS-6071443-T1Y3Z9"/>
    <x v="1"/>
  </r>
  <r>
    <n v="418"/>
    <s v="CAS-6071308-M6D0B2"/>
    <s v="15.3. Consultas sobre trámites en línea"/>
    <x v="141"/>
    <x v="124"/>
    <s v="CAS-6071308-M6D0B2"/>
    <x v="1"/>
  </r>
  <r>
    <n v="419"/>
    <s v="CAS-6069779-W6D3H1"/>
    <s v="15.3. Consultas sobre trámites en línea"/>
    <x v="142"/>
    <x v="132"/>
    <s v="CAS-6069779-W6D3H1"/>
    <x v="1"/>
  </r>
  <r>
    <n v="420"/>
    <s v="CAS-6069731-G5J2B8"/>
    <s v="15.3. Consultas sobre trámites en línea"/>
    <x v="143"/>
    <x v="132"/>
    <s v="CAS-6069731-G5J2B8"/>
    <x v="1"/>
  </r>
  <r>
    <n v="421"/>
    <s v="CAS-6069426-B6X3F8"/>
    <s v="15.3. Consultas sobre trámites en línea"/>
    <x v="143"/>
    <x v="132"/>
    <s v="CAS-6069426-B6X3F8"/>
    <x v="1"/>
  </r>
  <r>
    <n v="422"/>
    <s v="CAS-6069159-X8M5X7"/>
    <s v="15.3. Consultas sobre trámites en línea"/>
    <x v="143"/>
    <x v="133"/>
    <s v="CAS-6069159-X8M5X7"/>
    <x v="1"/>
  </r>
  <r>
    <n v="423"/>
    <s v="CAS-6068831-L6D6K8"/>
    <s v="15.3. Consultas sobre trámites en línea"/>
    <x v="144"/>
    <x v="133"/>
    <s v="CAS-6068831-L6D6K8"/>
    <x v="1"/>
  </r>
  <r>
    <n v="424"/>
    <s v="CAS-6067255-P5Z8N5"/>
    <s v="15.3. Consultas sobre trámites en línea"/>
    <x v="145"/>
    <x v="133"/>
    <s v="CAS-6067255-P5Z8N5"/>
    <x v="1"/>
  </r>
  <r>
    <n v="425"/>
    <s v="CAS-6067212-H5T6V6"/>
    <s v="15.3. Consultas sobre trámites en línea"/>
    <x v="145"/>
    <x v="134"/>
    <s v="CAS-6067212-H5T6V6"/>
    <x v="1"/>
  </r>
  <r>
    <n v="426"/>
    <s v="CAS-6066656-B8X0P7"/>
    <s v="15.3. Consultas sobre trámites en línea"/>
    <x v="145"/>
    <x v="135"/>
    <s v="CAS-6066656-B8X0P7"/>
    <x v="1"/>
  </r>
  <r>
    <n v="427"/>
    <s v="CAS-6066647-D4C1N6"/>
    <s v="2.3.2. Deudores de la banca privada"/>
    <x v="145"/>
    <x v="132"/>
    <s v="CAS-6066647-D4C1N6"/>
    <x v="1"/>
  </r>
  <r>
    <n v="428"/>
    <s v="CAS-6066160-Y8C0T0"/>
    <s v="17. Otras consultas y opiniones"/>
    <x v="146"/>
    <x v="136"/>
    <s v="CAS-6066160-Y8C0T0"/>
    <x v="1"/>
  </r>
  <r>
    <n v="429"/>
    <s v="CAS-6065862-D8Q6T3"/>
    <s v="2.2.04. Subsidio de Arriendo de Vivienda (D.S. 52)"/>
    <x v="146"/>
    <x v="128"/>
    <s v="CAS-6065862-D8Q6T3"/>
    <x v="1"/>
  </r>
  <r>
    <n v="430"/>
    <s v="CAS-6064532-L3K6J8"/>
    <s v="15.3. Consultas sobre trámites en línea"/>
    <x v="147"/>
    <x v="133"/>
    <s v="CAS-6064532-L3K6J8"/>
    <x v="1"/>
  </r>
  <r>
    <n v="431"/>
    <s v="CAS-6064149-M0L1L6"/>
    <s v="2.3.2. Deudores de la banca privada"/>
    <x v="148"/>
    <x v="132"/>
    <s v="CAS-6064149-M0L1L6"/>
    <x v="1"/>
  </r>
  <r>
    <n v="432"/>
    <s v="CAS-6056172-L3C0V6"/>
    <s v="2.3.2. Deudores de la banca privada"/>
    <x v="149"/>
    <x v="137"/>
    <s v="CAS-6056172-L3C0V6"/>
    <x v="1"/>
  </r>
  <r>
    <n v="433"/>
    <s v="CAS-6049556-Q6X8W0"/>
    <s v="7.2. Vivienda con aporte de subsidio (DS40, PET, DS4, etc)"/>
    <x v="150"/>
    <x v="121"/>
    <s v="CAS-6049556-Q6X8W0"/>
    <x v="1"/>
  </r>
  <r>
    <n v="434"/>
    <s v="CAS-6049548-D7P5B0"/>
    <s v="7.2. Vivienda con aporte de subsidio (DS40, PET, DS4, etc)"/>
    <x v="150"/>
    <x v="121"/>
    <s v="CAS-6049548-D7P5B0"/>
    <x v="1"/>
  </r>
  <r>
    <n v="435"/>
    <s v="CAS-6043798-Y3T5H7"/>
    <s v="5.2.3.1. Claridad de la información (Atención virtual)"/>
    <x v="151"/>
    <x v="138"/>
    <s v="CAS-6043798-Y3T5H7"/>
    <x v="1"/>
  </r>
  <r>
    <n v="436"/>
    <s v="CAS-6043234-Q3P0Q9"/>
    <s v="15.3. Consultas sobre trámites en línea"/>
    <x v="152"/>
    <x v="139"/>
    <s v="CAS-6043234-Q3P0Q9"/>
    <x v="1"/>
  </r>
  <r>
    <n v="437"/>
    <s v="CAS-6042948-H5C3P5"/>
    <s v="6.3.1. Abandono de obras (Empresas constructoras)"/>
    <x v="153"/>
    <x v="140"/>
    <s v="CAS-6042948-H5C3P5"/>
    <x v="1"/>
  </r>
  <r>
    <n v="438"/>
    <s v="CAS-6036652-R7T2C7"/>
    <s v="2.3.2. Deudores de la banca privada"/>
    <x v="154"/>
    <x v="141"/>
    <s v="CAS-6036652-R7T2C7"/>
    <x v="1"/>
  </r>
  <r>
    <n v="439"/>
    <s v="CAS-6035992-S0X7K5"/>
    <s v="2.2.1.3. Consulta general D.S. 49"/>
    <x v="154"/>
    <x v="139"/>
    <s v="CAS-6035992-S0X7K5"/>
    <x v="1"/>
  </r>
  <r>
    <n v="440"/>
    <s v="CAS-6033490-B8V3K8"/>
    <s v="4.17. Otros trámites"/>
    <x v="155"/>
    <x v="66"/>
    <s v="CAS-6033490-B8V3K8"/>
    <x v="1"/>
  </r>
  <r>
    <n v="441"/>
    <s v="CAS-5989882-Y7N3J8"/>
    <s v="2.3.2. Deudores de la banca privada"/>
    <x v="156"/>
    <x v="142"/>
    <s v="CAS-5989882-Y7N3J8"/>
    <x v="1"/>
  </r>
  <r>
    <n v="442"/>
    <s v="CAS-5985829-T7G7W6"/>
    <s v="2.2.07. Subsidio Habitacional Rural"/>
    <x v="157"/>
    <x v="143"/>
    <s v="CAS-5985829-T7G7W6"/>
    <x v="1"/>
  </r>
  <r>
    <n v="443"/>
    <s v="CAS-5985722-D2S7S1"/>
    <s v="2.6. Otras consultas y opiniones en materia habitacional"/>
    <x v="158"/>
    <x v="144"/>
    <s v="CAS-5985722-D2S7S1"/>
    <x v="1"/>
  </r>
  <r>
    <n v="444"/>
    <s v="CAS-5982157-G4F0L4"/>
    <s v="5.3.1.3. Tiempo de espera (Atención telefónica)"/>
    <x v="159"/>
    <x v="139"/>
    <s v="CAS-5982157-G4F0L4"/>
    <x v="1"/>
  </r>
  <r>
    <n v="445"/>
    <s v="CAS-5979671-M3Q8W9"/>
    <s v="2.2.2.1. D.S. 01 Título 0: Condiciones Especiales. Grupos emergentes sin capacidad de endeudamiento"/>
    <x v="160"/>
    <x v="145"/>
    <s v="CAS-5979671-M3Q8W9"/>
    <x v="1"/>
  </r>
  <r>
    <n v="446"/>
    <s v="CAS-5978641-T6F1S0"/>
    <s v="6.1.5. Sobre manejo de documentos de EGIS / PSAT"/>
    <x v="161"/>
    <x v="133"/>
    <s v="CAS-5978641-T6F1S0"/>
    <x v="1"/>
  </r>
  <r>
    <n v="447"/>
    <s v="CAS-5976729-N2L6G6"/>
    <s v="6.1.6. Sobre estado de los proyectos de EGIS / PSAT"/>
    <x v="162"/>
    <x v="146"/>
    <s v="CAS-5976729-N2L6G6"/>
    <x v="1"/>
  </r>
  <r>
    <n v="448"/>
    <s v="CAS-5976463-W1J0Y0"/>
    <s v="2.6. Otras consultas y opiniones en materia habitacional"/>
    <x v="162"/>
    <x v="147"/>
    <s v="CAS-5976463-W1J0Y0"/>
    <x v="1"/>
  </r>
  <r>
    <n v="449"/>
    <s v="CAS-5975552-P6P4H2"/>
    <s v="5.2.3.3. Suficiencia de la información (Atención virtual)"/>
    <x v="162"/>
    <x v="139"/>
    <s v="CAS-5975552-P6P4H2"/>
    <x v="1"/>
  </r>
  <r>
    <n v="450"/>
    <s v="CAS-5975551-L4G2F5"/>
    <s v="5.2.3.3. Suficiencia de la información (Atención virtual)"/>
    <x v="162"/>
    <x v="139"/>
    <s v="CAS-5975551-L4G2F5"/>
    <x v="1"/>
  </r>
  <r>
    <n v="451"/>
    <s v="CAS-5975457-K7L3D8"/>
    <s v="2.6. Otras consultas y opiniones en materia habitacional"/>
    <x v="163"/>
    <x v="138"/>
    <s v="CAS-5975457-K7L3D8"/>
    <x v="1"/>
  </r>
  <r>
    <n v="452"/>
    <s v="CAS-5971165-K8Q9H3"/>
    <s v="6.3.5. Otras consultas y opiniones sobre empresas constructoras"/>
    <x v="164"/>
    <x v="139"/>
    <s v="CAS-5971165-K8Q9H3"/>
    <x v="1"/>
  </r>
  <r>
    <n v="453"/>
    <s v="CAS-5969350-G5Y7N0"/>
    <s v="5.3.3.3. Suficiencia de la información (Atención telefónica)"/>
    <x v="157"/>
    <x v="139"/>
    <s v="CAS-5969350-G5Y7N0"/>
    <x v="1"/>
  </r>
  <r>
    <n v="454"/>
    <s v="CAS-5965909-R4L1Z7"/>
    <s v="6.1.4. Sobre tramitación realizada para postulación de EGIS / PSAT"/>
    <x v="165"/>
    <x v="148"/>
    <s v="CAS-5965909-R4L1Z7"/>
    <x v="1"/>
  </r>
  <r>
    <n v="455"/>
    <s v="CAS-5961893-K9S3G8"/>
    <s v="9.1.2. Aspectos Operativos del Registro Nacional de Contratistas"/>
    <x v="166"/>
    <x v="143"/>
    <s v="CAS-5961893-K9S3G8"/>
    <x v="1"/>
  </r>
  <r>
    <n v="456"/>
    <s v="CAS-5961118-G9Z5C4"/>
    <s v="2.2.2.4. Consulta general Sistema Integrado de Subsidio Habitacional D.S. 01"/>
    <x v="167"/>
    <x v="149"/>
    <s v="CAS-5961118-G9Z5C4"/>
    <x v="1"/>
  </r>
  <r>
    <n v="457"/>
    <s v="CAS-5959545-J3G3W2"/>
    <s v="2.2.11. Otros programas habitacionales"/>
    <x v="168"/>
    <x v="150"/>
    <s v="CAS-5959545-J3G3W2"/>
    <x v="1"/>
  </r>
  <r>
    <n v="458"/>
    <s v="CAS-5956346-V2T3L6"/>
    <s v="2.3.2. Deudores de la banca privada"/>
    <x v="169"/>
    <x v="151"/>
    <s v="CAS-5956346-V2T3L6"/>
    <x v="1"/>
  </r>
  <r>
    <n v="459"/>
    <s v="CAS-5954264-J6N9D8"/>
    <s v="2.2.04. Subsidio de Arriendo de Vivienda (D.S. 52)"/>
    <x v="170"/>
    <x v="151"/>
    <s v="CAS-5954264-J6N9D8"/>
    <x v="1"/>
  </r>
  <r>
    <n v="460"/>
    <s v="CAS-5950777-P2M7S0"/>
    <s v="6.1.2. Listados de EGIS / PSAT"/>
    <x v="171"/>
    <x v="152"/>
    <s v="CAS-5950777-P2M7S0"/>
    <x v="1"/>
  </r>
  <r>
    <n v="461"/>
    <s v="CAS-5944227-R7V6L8"/>
    <s v="17. Otras consultas y opiniones"/>
    <x v="172"/>
    <x v="153"/>
    <s v="CAS-5944227-R7V6L8"/>
    <x v="1"/>
  </r>
  <r>
    <n v="462"/>
    <s v="CAS-5943603-L4K1N9"/>
    <s v="5.3.3.3. Suficiencia de la información (Atención telefónica)"/>
    <x v="173"/>
    <x v="139"/>
    <s v="CAS-5943603-L4K1N9"/>
    <x v="1"/>
  </r>
  <r>
    <n v="463"/>
    <s v="CAS-5939354-P1D5G0"/>
    <s v="2.2.2.2. D.S. 01 Título I: Subsidio habitacional para grupos emergentes"/>
    <x v="174"/>
    <x v="154"/>
    <s v="CAS-5939354-P1D5G0"/>
    <x v="1"/>
  </r>
  <r>
    <n v="464"/>
    <s v="CAS-5935500-D0F4R3"/>
    <s v="2.2.2.4. Consulta general Sistema Integrado de Subsidio Habitacional D.S. 01"/>
    <x v="175"/>
    <x v="155"/>
    <s v="CAS-5935500-D0F4R3"/>
    <x v="1"/>
  </r>
  <r>
    <n v="465"/>
    <s v="CAS-5935286-D9S7M4"/>
    <s v="1.1.2. Ley General de Urbanismo y Construcción"/>
    <x v="175"/>
    <x v="148"/>
    <s v="CAS-5935286-D9S7M4"/>
    <x v="1"/>
  </r>
  <r>
    <n v="466"/>
    <s v="CAS-5934224-V7D9C6"/>
    <s v="2.6. Otras consultas y opiniones en materia habitacional"/>
    <x v="176"/>
    <x v="145"/>
    <s v="CAS-5934224-V7D9C6"/>
    <x v="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69">
  <r>
    <n v="1"/>
    <s v="CAS-6326490-Q7D7Y0"/>
    <s v="2.2.10. Subsidios y/o temas especiales en materia de programas de vivienda (contingentes)"/>
    <d v="2020-12-29T00:00:00"/>
    <x v="0"/>
    <m/>
    <x v="0"/>
  </r>
  <r>
    <n v="2"/>
    <s v="CAS-6325987-X2D8H2"/>
    <s v="2.2.10. Subsidios y/o temas especiales en materia de programas de vivienda (contingentes)"/>
    <d v="2020-12-29T00:00:00"/>
    <x v="1"/>
    <s v="CAS-6325987-X2D8H2"/>
    <x v="1"/>
  </r>
  <r>
    <n v="3"/>
    <s v="CAS-6324441-T9B5N7"/>
    <s v="5.3.2.2. Trato del funcionario/a (Atención telefónica)"/>
    <d v="2020-12-23T00:00:00"/>
    <x v="1"/>
    <s v="CAS-6324441-T9B5N7"/>
    <x v="1"/>
  </r>
  <r>
    <n v="4"/>
    <s v="CAS-6324087-G9R3F0"/>
    <s v="5.3.2.2. Trato del funcionario/a (Atención telefónica)"/>
    <d v="2020-12-22T00:00:00"/>
    <x v="2"/>
    <s v="CAS-6324087-G9R3F0"/>
    <x v="1"/>
  </r>
  <r>
    <n v="5"/>
    <s v="CAS-6323681-X3D7L5"/>
    <s v="2.2.10. Subsidios y/o temas especiales en materia de programas de vivienda (contingentes)"/>
    <d v="2020-12-22T00:00:00"/>
    <x v="1"/>
    <s v="CAS-6323681-X3D7L5"/>
    <x v="1"/>
  </r>
  <r>
    <n v="6"/>
    <s v="CAS-6322531-R4L4T2"/>
    <s v="5.3.1.3. Tiempo de espera (Atención telefónica)"/>
    <d v="2020-12-18T00:00:00"/>
    <x v="3"/>
    <s v="CAS-6322531-R4L4T2"/>
    <x v="1"/>
  </r>
  <r>
    <n v="7"/>
    <s v="CAS-6322070-D9B9N9"/>
    <s v="2.2.10. Subsidios y/o temas especiales en materia de programas de vivienda (contingentes)"/>
    <d v="2020-12-18T00:00:00"/>
    <x v="2"/>
    <s v="CAS-6322070-D9B9N9"/>
    <x v="1"/>
  </r>
  <r>
    <n v="8"/>
    <s v="CAS-6321003-S4Q7S7"/>
    <s v="2.2.04. Subsidio de Arriendo de Vivienda (D.S. 52)"/>
    <d v="2020-12-16T00:00:00"/>
    <x v="4"/>
    <s v="CAS-6321003-S4Q7S7"/>
    <x v="1"/>
  </r>
  <r>
    <n v="9"/>
    <s v="CAS-6316429-N6F2P2"/>
    <s v="2.2.10. Subsidios y/o temas especiales en materia de programas de vivienda (contingentes)"/>
    <d v="2020-12-09T00:00:00"/>
    <x v="1"/>
    <s v="CAS-6316429-N6F2P2"/>
    <x v="1"/>
  </r>
  <r>
    <n v="10"/>
    <s v="CAS-6316427-Q2K4K3"/>
    <s v="2.2.10. Subsidios y/o temas especiales en materia de programas de vivienda (contingentes)"/>
    <d v="2020-12-09T00:00:00"/>
    <x v="1"/>
    <s v="CAS-6316427-Q2K4K3"/>
    <x v="1"/>
  </r>
  <r>
    <n v="11"/>
    <s v="CAS-6316425-W8Y1X0"/>
    <s v="2.2.10. Subsidios y/o temas especiales en materia de programas de vivienda (contingentes)"/>
    <d v="2020-12-09T00:00:00"/>
    <x v="1"/>
    <s v="CAS-6316425-W8Y1X0"/>
    <x v="1"/>
  </r>
  <r>
    <n v="12"/>
    <s v="CAS-6316245-R8Z5Q4"/>
    <s v="2.2.1.1. Postulación Individual (D.S. 49)"/>
    <d v="2020-12-09T00:00:00"/>
    <x v="5"/>
    <s v="CAS-6316245-R8Z5Q4"/>
    <x v="1"/>
  </r>
  <r>
    <n v="13"/>
    <s v="CAS-6315488-J4R5W1"/>
    <s v="2.2.10. Subsidios y/o temas especiales en materia de programas de vivienda (contingentes)"/>
    <d v="2020-12-07T00:00:00"/>
    <x v="6"/>
    <s v="CAS-6315488-J4R5W1"/>
    <x v="1"/>
  </r>
  <r>
    <n v="14"/>
    <s v="CAS-6315391-K7M5B7"/>
    <s v="2.2.10. Subsidios y/o temas especiales en materia de programas de vivienda (contingentes)"/>
    <d v="2020-12-07T00:00:00"/>
    <x v="7"/>
    <s v="CAS-6315391-K7M5B7"/>
    <x v="1"/>
  </r>
  <r>
    <n v="15"/>
    <s v="CAS-6314217-Z3C2C4"/>
    <s v="2.2.2.4. Consulta general Sistema Integrado de Subsidio Habitacional D.S. 01"/>
    <d v="2020-12-04T00:00:00"/>
    <x v="8"/>
    <s v="CAS-6314217-Z3C2C4"/>
    <x v="1"/>
  </r>
  <r>
    <n v="16"/>
    <s v="CAS-6314160-W4K2L9"/>
    <s v="2.2.1.1. Postulación Individual (D.S. 49)"/>
    <d v="2020-12-04T00:00:00"/>
    <x v="1"/>
    <s v="CAS-6314160-W4K2L9"/>
    <x v="1"/>
  </r>
  <r>
    <n v="17"/>
    <s v="CAS-6314017-M6H2W5"/>
    <s v="2.2.10. Subsidios y/o temas especiales en materia de programas de vivienda (contingentes)"/>
    <d v="2020-12-04T00:00:00"/>
    <x v="9"/>
    <s v="CAS-6314017-M6H2W5"/>
    <x v="1"/>
  </r>
  <r>
    <n v="18"/>
    <s v="CAS-6314002-C3L1Z0"/>
    <s v="2.2.2.4. Consulta general Sistema Integrado de Subsidio Habitacional D.S. 01"/>
    <d v="2020-12-04T00:00:00"/>
    <x v="8"/>
    <s v="CAS-6314002-C3L1Z0"/>
    <x v="1"/>
  </r>
  <r>
    <n v="19"/>
    <s v="CAS-6313007-V3K6X8"/>
    <s v="2.2.10. Subsidios y/o temas especiales en materia de programas de vivienda (contingentes)"/>
    <d v="2020-12-03T00:00:00"/>
    <x v="10"/>
    <s v="CAS-6313007-V3K6X8"/>
    <x v="1"/>
  </r>
  <r>
    <n v="20"/>
    <s v="CAS-6312927-F5Y6C9"/>
    <s v="1.1.5. Direcciones de obra"/>
    <d v="2020-12-03T00:00:00"/>
    <x v="9"/>
    <s v="CAS-6312927-F5Y6C9"/>
    <x v="1"/>
  </r>
  <r>
    <n v="21"/>
    <s v="CAS-6312856-G3G9S0"/>
    <s v="2.2.10. Subsidios y/o temas especiales en materia de programas de vivienda (contingentes)"/>
    <d v="2020-12-03T00:00:00"/>
    <x v="5"/>
    <s v="CAS-6312856-G3G9S0"/>
    <x v="1"/>
  </r>
  <r>
    <n v="22"/>
    <s v="CAS-6312003-Q9Z0C9"/>
    <s v="2.6. Otras consultas y opiniones en materia habitacional"/>
    <d v="2020-12-03T00:00:00"/>
    <x v="11"/>
    <s v="CAS-6312003-Q9Z0C9"/>
    <x v="1"/>
  </r>
  <r>
    <n v="23"/>
    <s v="CAS-6311998-Y3V7J8"/>
    <s v="2.6. Otras consultas y opiniones en materia habitacional"/>
    <d v="2020-12-03T00:00:00"/>
    <x v="11"/>
    <s v="CAS-6311998-Y3V7J8"/>
    <x v="1"/>
  </r>
  <r>
    <n v="24"/>
    <s v="CAS-6311803-M0N4R3"/>
    <s v="2.2.12. Consulta general sobre programas y subsidios habitacionales"/>
    <d v="2020-12-02T00:00:00"/>
    <x v="11"/>
    <s v="CAS-6311803-M0N4R3"/>
    <x v="1"/>
  </r>
  <r>
    <n v="25"/>
    <s v="CAS-6311299-H7T6L6"/>
    <s v="2.2.04. Subsidio de Arriendo de Vivienda (D.S. 52)"/>
    <d v="2020-12-02T00:00:00"/>
    <x v="12"/>
    <s v="CAS-6311299-H7T6L6"/>
    <x v="1"/>
  </r>
  <r>
    <n v="26"/>
    <s v="CAS-6310079-N1H8R3"/>
    <s v="2.2.10. Subsidios y/o temas especiales en materia de programas de vivienda (contingentes)"/>
    <d v="2020-12-01T00:00:00"/>
    <x v="10"/>
    <s v="CAS-6310079-N1H8R3"/>
    <x v="1"/>
  </r>
  <r>
    <n v="27"/>
    <s v="CAS-6309326-J5T2N9"/>
    <s v="2.2.10. Subsidios y/o temas especiales en materia de programas de vivienda (contingentes)"/>
    <d v="2020-12-01T00:00:00"/>
    <x v="13"/>
    <s v="CAS-6309326-J5T2N9"/>
    <x v="1"/>
  </r>
  <r>
    <n v="28"/>
    <s v="CAS-6309217-P6H9Q5"/>
    <s v="2.2.10. Subsidios y/o temas especiales en materia de programas de vivienda (contingentes)"/>
    <d v="2020-11-30T00:00:00"/>
    <x v="3"/>
    <s v="CAS-6309217-P6H9Q5"/>
    <x v="1"/>
  </r>
  <r>
    <n v="29"/>
    <s v="CAS-6309206-T5V6S1"/>
    <s v="2.2.10. Subsidios y/o temas especiales en materia de programas de vivienda (contingentes)"/>
    <d v="2020-11-30T00:00:00"/>
    <x v="10"/>
    <s v="CAS-6309206-T5V6S1"/>
    <x v="1"/>
  </r>
  <r>
    <n v="30"/>
    <s v="CAS-6306583-G4B3H9"/>
    <s v="6.3.4. Sobre el trato recibido (Empresas constructoras)"/>
    <d v="2020-11-26T00:00:00"/>
    <x v="14"/>
    <s v="CAS-6306583-G4B3H9"/>
    <x v="1"/>
  </r>
  <r>
    <n v="31"/>
    <s v="CAS-6304943-Z3G6H6"/>
    <s v="2.3.2. Deudores de la banca privada"/>
    <d v="2020-11-25T00:00:00"/>
    <x v="15"/>
    <s v="CAS-6304943-Z3G6H6"/>
    <x v="1"/>
  </r>
  <r>
    <n v="32"/>
    <s v="CAS-6303906-L8F3L4"/>
    <s v="2.2.10. Subsidios y/o temas especiales en materia de programas de vivienda (contingentes)"/>
    <d v="2020-11-24T00:00:00"/>
    <x v="10"/>
    <s v="CAS-6303906-L8F3L4"/>
    <x v="1"/>
  </r>
  <r>
    <n v="33"/>
    <s v="CAS-6303353-D2X8H7"/>
    <s v="2.2.10. Subsidios y/o temas especiales en materia de programas de vivienda (contingentes)"/>
    <d v="2020-11-24T00:00:00"/>
    <x v="6"/>
    <s v="CAS-6303353-D2X8H7"/>
    <x v="1"/>
  </r>
  <r>
    <n v="34"/>
    <s v="CAS-6303131-Z3B7D6"/>
    <s v="5.3.2.2. Trato del funcionario/a (Atención telefónica)"/>
    <d v="2020-11-24T00:00:00"/>
    <x v="15"/>
    <s v="CAS-6303131-Z3B7D6"/>
    <x v="1"/>
  </r>
  <r>
    <n v="35"/>
    <s v="CAS-6301769-T7H4B4"/>
    <s v="2.2.10. Subsidios y/o temas especiales en materia de programas de vivienda (contingentes)"/>
    <d v="2020-11-23T00:00:00"/>
    <x v="15"/>
    <s v="CAS-6301769-T7H4B4"/>
    <x v="1"/>
  </r>
  <r>
    <n v="36"/>
    <s v="CAS-6299940-C4L3L9"/>
    <s v="2.2.10. Subsidios y/o temas especiales en materia de programas de vivienda (contingentes)"/>
    <d v="2020-11-20T00:00:00"/>
    <x v="10"/>
    <s v="CAS-6299940-C4L3L9"/>
    <x v="1"/>
  </r>
  <r>
    <n v="37"/>
    <s v="CAS-6298379-J2J1P9"/>
    <s v="1.8. Otras consultas y opiniones en materia de urbanismo"/>
    <d v="2020-11-19T00:00:00"/>
    <x v="16"/>
    <s v="CAS-6298379-J2J1P9"/>
    <x v="1"/>
  </r>
  <r>
    <n v="38"/>
    <s v="CAS-6297226-H3P4D3"/>
    <s v="2.2.10. Subsidios y/o temas especiales en materia de programas de vivienda (contingentes)"/>
    <d v="2020-11-18T00:00:00"/>
    <x v="10"/>
    <s v="CAS-6297226-H3P4D3"/>
    <x v="1"/>
  </r>
  <r>
    <n v="39"/>
    <s v="CAS-6297219-Z4X0J2"/>
    <s v="15.3. Consultas sobre trámites en línea"/>
    <d v="2020-11-18T00:00:00"/>
    <x v="17"/>
    <s v="CAS-6297219-Z4X0J2"/>
    <x v="1"/>
  </r>
  <r>
    <n v="40"/>
    <s v="CAS-6296952-G0F1F7"/>
    <s v="5.3.3.1. Claridad de la información (Atención telefónica)"/>
    <d v="2020-11-18T00:00:00"/>
    <x v="11"/>
    <s v="CAS-6296952-G0F1F7"/>
    <x v="1"/>
  </r>
  <r>
    <n v="41"/>
    <s v="CAS-6296943-W6X9V4"/>
    <s v="2.2.10. Subsidios y/o temas especiales en materia de programas de vivienda (contingentes)"/>
    <d v="2020-11-18T00:00:00"/>
    <x v="10"/>
    <s v="CAS-6296943-W6X9V4"/>
    <x v="1"/>
  </r>
  <r>
    <n v="42"/>
    <s v="CAS-6296720-D2H3Q5"/>
    <s v="5.3.2.2. Trato del funcionario/a (Atención telefónica)"/>
    <d v="2020-11-18T00:00:00"/>
    <x v="18"/>
    <s v="CAS-6296720-D2H3Q5"/>
    <x v="1"/>
  </r>
  <r>
    <n v="43"/>
    <s v="CAS-6296705-T8D0M7"/>
    <s v="2.3.2. Deudores de la banca privada"/>
    <d v="2020-11-18T00:00:00"/>
    <x v="15"/>
    <s v="CAS-6296705-T8D0M7"/>
    <x v="1"/>
  </r>
  <r>
    <n v="44"/>
    <s v="CAS-6295454-F6X8J5"/>
    <s v="15.3. Consultas sobre trámites en línea"/>
    <d v="2020-11-18T00:00:00"/>
    <x v="18"/>
    <s v="CAS-6295454-F6X8J5"/>
    <x v="1"/>
  </r>
  <r>
    <n v="45"/>
    <s v="CAS-6293630-T6Q2M7"/>
    <s v="16.11. Otras consultas al Parque Metropolitano de Santiago"/>
    <d v="2020-11-17T00:00:00"/>
    <x v="19"/>
    <s v="CAS-6293630-T6Q2M7"/>
    <x v="1"/>
  </r>
  <r>
    <n v="46"/>
    <s v="CAS-6293617-J1H3K7"/>
    <s v="2.2.1.1. Postulación Individual (D.S. 49)"/>
    <d v="2020-11-17T00:00:00"/>
    <x v="20"/>
    <s v="CAS-6293617-J1H3K7"/>
    <x v="1"/>
  </r>
  <r>
    <n v="47"/>
    <s v="CAS-6293008-H4M6L0"/>
    <s v="2.2.04. Subsidio de Arriendo de Vivienda (D.S. 52)"/>
    <d v="2020-11-17T00:00:00"/>
    <x v="5"/>
    <s v="CAS-6293008-H4M6L0"/>
    <x v="1"/>
  </r>
  <r>
    <n v="48"/>
    <s v="CAS-6292763-V3G5N8"/>
    <s v="2.2.10. Subsidios y/o temas especiales en materia de programas de vivienda (contingentes)"/>
    <d v="2020-11-17T00:00:00"/>
    <x v="3"/>
    <s v="CAS-6292763-V3G5N8"/>
    <x v="1"/>
  </r>
  <r>
    <n v="49"/>
    <s v="CAS-6291638-C0K2Z9"/>
    <s v="2.2.10. Subsidios y/o temas especiales en materia de programas de vivienda (contingentes)"/>
    <d v="2020-11-16T00:00:00"/>
    <x v="3"/>
    <s v="CAS-6291638-C0K2Z9"/>
    <x v="1"/>
  </r>
  <r>
    <n v="50"/>
    <s v="CAS-6288193-H6Y2P7"/>
    <s v="2.3.2. Deudores de la banca privada"/>
    <d v="2020-11-13T00:00:00"/>
    <x v="5"/>
    <s v="CAS-6288193-H6Y2P7"/>
    <x v="1"/>
  </r>
  <r>
    <n v="51"/>
    <s v="CAS-6287066-S8F7C8"/>
    <s v="15.3. Consultas sobre trámites en línea"/>
    <d v="2020-11-13T00:00:00"/>
    <x v="18"/>
    <s v="CAS-6287066-S8F7C8"/>
    <x v="1"/>
  </r>
  <r>
    <n v="52"/>
    <s v="CAS-6284734-C4L2H4"/>
    <s v="15.3. Consultas sobre trámites en línea"/>
    <d v="2020-11-12T00:00:00"/>
    <x v="21"/>
    <s v="CAS-6284734-C4L2H4"/>
    <x v="1"/>
  </r>
  <r>
    <n v="53"/>
    <s v="CAS-6284270-V9M2Y0"/>
    <s v="4.04. Certificado de no expropiación"/>
    <d v="2020-11-12T00:00:00"/>
    <x v="5"/>
    <s v="CAS-6284270-V9M2Y0"/>
    <x v="1"/>
  </r>
  <r>
    <n v="54"/>
    <s v="CAS-6283993-X4S3H7"/>
    <s v="15.5. Opiniones sobre los sitios Web del MINVU"/>
    <d v="2020-11-12T00:00:00"/>
    <x v="19"/>
    <s v="CAS-6283993-X4S3H7"/>
    <x v="1"/>
  </r>
  <r>
    <n v="55"/>
    <s v="CAS-6283424-Q9S2Z8"/>
    <s v="2.2.1.1. Postulación Individual (D.S. 49)"/>
    <d v="2020-11-12T00:00:00"/>
    <x v="20"/>
    <s v="CAS-6283424-Q9S2Z8"/>
    <x v="1"/>
  </r>
  <r>
    <n v="56"/>
    <s v="CAS-6282582-F3K6Y3"/>
    <s v="15.3. Consultas sobre trámites en línea"/>
    <d v="2020-11-12T00:00:00"/>
    <x v="22"/>
    <s v="CAS-6282582-F3K6Y3"/>
    <x v="1"/>
  </r>
  <r>
    <n v="57"/>
    <s v="CAS-6282258-N2V4K8"/>
    <s v="2.2.04. Subsidio de Arriendo de Vivienda (D.S. 52)"/>
    <d v="2020-11-12T00:00:00"/>
    <x v="23"/>
    <s v="CAS-6282258-N2V4K8"/>
    <x v="1"/>
  </r>
  <r>
    <n v="58"/>
    <s v="CAS-6281007-J4L9J8"/>
    <s v="15.3. Consultas sobre trámites en línea"/>
    <d v="2020-11-12T00:00:00"/>
    <x v="21"/>
    <s v="CAS-6281007-J4L9J8"/>
    <x v="1"/>
  </r>
  <r>
    <n v="59"/>
    <s v="CAS-6281000-S2C5W9"/>
    <s v="15.3. Consultas sobre trámites en línea"/>
    <d v="2020-11-12T00:00:00"/>
    <x v="21"/>
    <s v="CAS-6281000-S2C5W9"/>
    <x v="1"/>
  </r>
  <r>
    <n v="60"/>
    <s v="CAS-6278500-P9T1F9"/>
    <s v="15.3. Consultas sobre trámites en línea"/>
    <d v="2020-11-11T00:00:00"/>
    <x v="22"/>
    <s v="CAS-6278500-P9T1F9"/>
    <x v="1"/>
  </r>
  <r>
    <n v="61"/>
    <s v="CAS-6275708-D4P0L1"/>
    <s v="15.3. Consultas sobre trámites en línea"/>
    <d v="2020-11-11T00:00:00"/>
    <x v="24"/>
    <s v="CAS-6275708-D4P0L1"/>
    <x v="1"/>
  </r>
  <r>
    <n v="62"/>
    <s v="CAS-6275024-P8L2D4"/>
    <s v="15.3. Consultas sobre trámites en línea"/>
    <d v="2020-11-11T00:00:00"/>
    <x v="22"/>
    <s v="CAS-6275024-P8L2D4"/>
    <x v="1"/>
  </r>
  <r>
    <n v="63"/>
    <s v="CAS-6275004-G6Y1R3"/>
    <s v="15.3. Consultas sobre trámites en línea"/>
    <d v="2020-11-11T00:00:00"/>
    <x v="22"/>
    <s v="CAS-6275004-G6Y1R3"/>
    <x v="1"/>
  </r>
  <r>
    <n v="64"/>
    <s v="CAS-6274991-S1P2Q6"/>
    <s v="15.3. Consultas sobre trámites en línea"/>
    <d v="2020-11-11T00:00:00"/>
    <x v="22"/>
    <s v="CAS-6274991-S1P2Q6"/>
    <x v="1"/>
  </r>
  <r>
    <n v="65"/>
    <s v="CAS-6274987-N5M3T8"/>
    <s v="15.5. Opiniones sobre los sitios Web del MINVU"/>
    <d v="2020-11-11T00:00:00"/>
    <x v="25"/>
    <s v="CAS-6274987-N5M3T8"/>
    <x v="1"/>
  </r>
  <r>
    <n v="66"/>
    <s v="CAS-6274745-S6V2X9"/>
    <s v="15.3. Consultas sobre trámites en línea"/>
    <d v="2020-11-11T00:00:00"/>
    <x v="21"/>
    <s v="CAS-6274745-S6V2X9"/>
    <x v="1"/>
  </r>
  <r>
    <n v="67"/>
    <s v="CAS-6274612-Q4C1H0"/>
    <s v="2.2.10. Subsidios y/o temas especiales en materia de programas de vivienda (contingentes)"/>
    <d v="2020-11-11T00:00:00"/>
    <x v="26"/>
    <s v="CAS-6274612-Q4C1H0"/>
    <x v="1"/>
  </r>
  <r>
    <n v="68"/>
    <s v="CAS-6274265-F0Z5P9"/>
    <s v="15.3. Consultas sobre trámites en línea"/>
    <d v="2020-11-11T00:00:00"/>
    <x v="27"/>
    <s v="CAS-6274265-F0Z5P9"/>
    <x v="1"/>
  </r>
  <r>
    <n v="69"/>
    <s v="CAS-6274123-T5X6X7"/>
    <s v="15.3. Consultas sobre trámites en línea"/>
    <d v="2020-11-11T00:00:00"/>
    <x v="27"/>
    <s v="CAS-6274123-T5X6X7"/>
    <x v="1"/>
  </r>
  <r>
    <n v="70"/>
    <s v="CAS-6272032-N1N7C2"/>
    <s v="2.2.1.1. Postulación Individual (D.S. 49)"/>
    <d v="2020-11-11T00:00:00"/>
    <x v="28"/>
    <s v="CAS-6272032-N1N7C2"/>
    <x v="1"/>
  </r>
  <r>
    <n v="71"/>
    <s v="CAS-6270684-N4K4W3"/>
    <s v="1.1.2. Ley General de Urbanismo y Construcción"/>
    <d v="2020-11-10T00:00:00"/>
    <x v="27"/>
    <s v="CAS-6270684-N4K4W3"/>
    <x v="1"/>
  </r>
  <r>
    <n v="72"/>
    <s v="CAS-6269449-Z6H7L3"/>
    <s v="15.3. Consultas sobre trámites en línea"/>
    <d v="2020-11-10T00:00:00"/>
    <x v="24"/>
    <s v="CAS-6269449-Z6H7L3"/>
    <x v="1"/>
  </r>
  <r>
    <n v="73"/>
    <s v="CAS-6268751-S6M1M7"/>
    <s v="15.3. Consultas sobre trámites en línea"/>
    <d v="2020-11-10T00:00:00"/>
    <x v="29"/>
    <s v="CAS-6268751-S6M1M7"/>
    <x v="1"/>
  </r>
  <r>
    <n v="74"/>
    <s v="CAS-6266701-S9Q3H4"/>
    <s v="15.3. Consultas sobre trámites en línea"/>
    <d v="2020-11-10T00:00:00"/>
    <x v="23"/>
    <s v="CAS-6266701-S9Q3H4"/>
    <x v="1"/>
  </r>
  <r>
    <n v="75"/>
    <s v="CAS-6266149-G3S9V2"/>
    <s v="15.3. Consultas sobre trámites en línea"/>
    <d v="2020-11-09T00:00:00"/>
    <x v="22"/>
    <s v="CAS-6266149-G3S9V2"/>
    <x v="1"/>
  </r>
  <r>
    <n v="76"/>
    <s v="CAS-6266004-W0P0S0"/>
    <s v="15.3. Consultas sobre trámites en línea"/>
    <d v="2020-11-09T00:00:00"/>
    <x v="22"/>
    <s v="CAS-6266004-W0P0S0"/>
    <x v="1"/>
  </r>
  <r>
    <n v="77"/>
    <s v="CAS-6265875-Y3D6Y7"/>
    <s v="2.2.12. Consulta general sobre programas y subsidios habitacionales"/>
    <d v="2020-11-09T00:00:00"/>
    <x v="30"/>
    <s v="CAS-6265875-Y3D6Y7"/>
    <x v="1"/>
  </r>
  <r>
    <n v="78"/>
    <s v="CAS-6265483-X8J8D2"/>
    <s v="2.2.2.1. D.S. 01 Título 0: Condiciones Especiales. Grupos emergentes sin capacidad de endeudamiento"/>
    <d v="2020-11-09T00:00:00"/>
    <x v="30"/>
    <s v="CAS-6265483-X8J8D2"/>
    <x v="1"/>
  </r>
  <r>
    <n v="79"/>
    <s v="CAS-6263552-D6B1L2"/>
    <s v="2.2.1.1. Postulación Individual (D.S. 49)"/>
    <d v="2020-11-07T00:00:00"/>
    <x v="22"/>
    <s v="CAS-6263552-D6B1L2"/>
    <x v="1"/>
  </r>
  <r>
    <n v="80"/>
    <s v="CAS-6263407-K0N1F3"/>
    <s v="2.2.10. Subsidios y/o temas especiales en materia de programas de vivienda (contingentes)"/>
    <d v="2020-11-06T00:00:00"/>
    <x v="3"/>
    <s v="CAS-6263407-K0N1F3"/>
    <x v="1"/>
  </r>
  <r>
    <n v="81"/>
    <s v="CAS-6263020-Q6T6Z2"/>
    <s v="2.2.1.1. Postulación Individual (D.S. 49)"/>
    <d v="2020-11-06T00:00:00"/>
    <x v="31"/>
    <s v="CAS-6263020-Q6T6Z2"/>
    <x v="1"/>
  </r>
  <r>
    <n v="82"/>
    <s v="CAS-6262542-C7L7D0"/>
    <s v="2.2.2.4. Consulta general Sistema Integrado de Subsidio Habitacional D.S. 01"/>
    <d v="2020-11-06T00:00:00"/>
    <x v="32"/>
    <s v="CAS-6262542-C7L7D0"/>
    <x v="1"/>
  </r>
  <r>
    <n v="83"/>
    <s v="CAS-6261778-V3Y4Z8"/>
    <s v="2.2.10. Subsidios y/o temas especiales en materia de programas de vivienda (contingentes)"/>
    <d v="2020-11-05T00:00:00"/>
    <x v="33"/>
    <s v="CAS-6261778-V3Y4Z8"/>
    <x v="1"/>
  </r>
  <r>
    <n v="84"/>
    <s v="CAS-6260538-N6D8V7"/>
    <s v="2.2.10. Subsidios y/o temas especiales en materia de programas de vivienda (contingentes)"/>
    <d v="2020-11-04T00:00:00"/>
    <x v="10"/>
    <s v="CAS-6260538-N6D8V7"/>
    <x v="1"/>
  </r>
  <r>
    <n v="85"/>
    <s v="CAS-6260297-R6H8Y5"/>
    <s v="5.3.2.1. Duración de la atención (Atención telefónica)"/>
    <d v="2020-11-04T00:00:00"/>
    <x v="33"/>
    <s v="CAS-6260297-R6H8Y5"/>
    <x v="1"/>
  </r>
  <r>
    <n v="86"/>
    <s v="CAS-6259641-Y9N1Y1"/>
    <s v="5.3.1.3. Tiempo de espera (Atención telefónica)"/>
    <d v="2020-11-04T00:00:00"/>
    <x v="29"/>
    <s v="CAS-6259641-Y9N1Y1"/>
    <x v="1"/>
  </r>
  <r>
    <n v="87"/>
    <s v="CAS-6257995-M0G9F2"/>
    <s v="2.2.10. Subsidios y/o temas especiales en materia de programas de vivienda (contingentes)"/>
    <d v="2020-11-02T00:00:00"/>
    <x v="29"/>
    <s v="CAS-6257995-M0G9F2"/>
    <x v="1"/>
  </r>
  <r>
    <n v="88"/>
    <s v="CAS-6257989-L4M3B5"/>
    <s v="1.1.2. Ley General de Urbanismo y Construcción"/>
    <d v="2020-11-02T00:00:00"/>
    <x v="34"/>
    <s v="CAS-6257989-L4M3B5"/>
    <x v="1"/>
  </r>
  <r>
    <n v="89"/>
    <s v="CAS-6256510-B3F3Y3"/>
    <s v="2.2.1.3. Consulta general D.S. 49"/>
    <d v="2020-10-31T00:00:00"/>
    <x v="35"/>
    <s v="CAS-6256510-B3F3Y3"/>
    <x v="1"/>
  </r>
  <r>
    <n v="90"/>
    <s v="CAS-6254663-F8N4H1"/>
    <s v="12. Orientación jurídica"/>
    <d v="2020-10-29T00:00:00"/>
    <x v="35"/>
    <s v="CAS-6254663-F8N4H1"/>
    <x v="1"/>
  </r>
  <r>
    <n v="91"/>
    <s v="CAS-6253479-C2Y8K2"/>
    <s v="2.2.10. Subsidios y/o temas especiales en materia de programas de vivienda (contingentes)"/>
    <d v="2020-10-28T00:00:00"/>
    <x v="5"/>
    <s v="CAS-6253479-C2Y8K2"/>
    <x v="1"/>
  </r>
  <r>
    <n v="92"/>
    <s v="CAS-6251592-W3T0Y5"/>
    <s v="17. Otras consultas y opiniones"/>
    <d v="2020-10-27T00:00:00"/>
    <x v="36"/>
    <s v="CAS-6251592-W3T0Y5"/>
    <x v="1"/>
  </r>
  <r>
    <n v="93"/>
    <s v="CAS-6249883-J0Y2M7"/>
    <s v="2.2.04. Subsidio de Arriendo de Vivienda (D.S. 52)"/>
    <d v="2020-10-26T00:00:00"/>
    <x v="33"/>
    <s v="CAS-6249883-J0Y2M7"/>
    <x v="1"/>
  </r>
  <r>
    <n v="94"/>
    <s v="CAS-6249533-D0V4F3"/>
    <s v="15.3. Consultas sobre trámites en línea"/>
    <d v="2020-10-24T00:00:00"/>
    <x v="5"/>
    <s v="CAS-6249533-D0V4F3"/>
    <x v="1"/>
  </r>
  <r>
    <n v="95"/>
    <s v="CAS-6246391-S8X9V8"/>
    <s v="15.3. Consultas sobre trámites en línea"/>
    <d v="2020-10-21T00:00:00"/>
    <x v="34"/>
    <s v="CAS-6246391-S8X9V8"/>
    <x v="1"/>
  </r>
  <r>
    <n v="96"/>
    <s v="CAS-6245597-Q0D6W3"/>
    <s v="2.2.10. Subsidios y/o temas especiales en materia de programas de vivienda (contingentes)"/>
    <d v="2020-10-20T00:00:00"/>
    <x v="34"/>
    <s v="CAS-6245597-Q0D6W3"/>
    <x v="1"/>
  </r>
  <r>
    <n v="97"/>
    <s v="CAS-6243036-Z7Y8B8"/>
    <s v="2.3.2. Deudores de la banca privada"/>
    <d v="2020-10-19T00:00:00"/>
    <x v="5"/>
    <s v="CAS-6243036-Z7Y8B8"/>
    <x v="1"/>
  </r>
  <r>
    <n v="98"/>
    <s v="CAS-6242040-D3L9C2"/>
    <s v="2.2.10. Subsidios y/o temas especiales en materia de programas de vivienda (contingentes)"/>
    <d v="2020-10-16T00:00:00"/>
    <x v="11"/>
    <s v="CAS-6242040-D3L9C2"/>
    <x v="1"/>
  </r>
  <r>
    <n v="99"/>
    <s v="CAS-6241967-Z7X8B5"/>
    <s v="5.3.4. Otras consultas y opiniones sobre atención telefónica"/>
    <d v="2020-10-16T00:00:00"/>
    <x v="36"/>
    <s v="CAS-6241967-Z7X8B5"/>
    <x v="1"/>
  </r>
  <r>
    <n v="100"/>
    <s v="CAS-6239900-W5C8D0"/>
    <s v="2.2.10. Subsidios y/o temas especiales en materia de programas de vivienda (contingentes)"/>
    <d v="2020-10-15T00:00:00"/>
    <x v="5"/>
    <s v="CAS-6239900-W5C8D0"/>
    <x v="1"/>
  </r>
  <r>
    <n v="101"/>
    <s v="CAS-6239811-D8V3Y4"/>
    <s v="2.2.10. Subsidios y/o temas especiales en materia de programas de vivienda (contingentes)"/>
    <d v="2020-10-15T00:00:00"/>
    <x v="11"/>
    <s v="CAS-6239811-D8V3Y4"/>
    <x v="1"/>
  </r>
  <r>
    <n v="102"/>
    <s v="CAS-6239587-T6T7W1"/>
    <s v="2.3.2. Deudores de la banca privada"/>
    <d v="2020-10-15T00:00:00"/>
    <x v="37"/>
    <s v="CAS-6239587-T6T7W1"/>
    <x v="1"/>
  </r>
  <r>
    <n v="103"/>
    <s v="CAS-6237045-C8V3M3"/>
    <s v="2.6. Otras consultas y opiniones en materia habitacional"/>
    <d v="2020-10-13T00:00:00"/>
    <x v="30"/>
    <s v="CAS-6237045-C8V3M3"/>
    <x v="1"/>
  </r>
  <r>
    <n v="104"/>
    <s v="CAS-6237030-M4L8J7"/>
    <s v="2.6. Otras consultas y opiniones en materia habitacional"/>
    <d v="2020-10-13T00:00:00"/>
    <x v="34"/>
    <s v="CAS-6237030-M4L8J7"/>
    <x v="1"/>
  </r>
  <r>
    <n v="105"/>
    <s v="CAS-6235597-P7W5K1"/>
    <s v="2.2.04. Subsidio de Arriendo de Vivienda (D.S. 52)"/>
    <d v="2020-10-13T00:00:00"/>
    <x v="0"/>
    <m/>
    <x v="0"/>
  </r>
  <r>
    <n v="106"/>
    <s v="CAS-6234960-T8R6P8"/>
    <s v="15.3. Consultas sobre trámites en línea"/>
    <d v="2020-10-12T00:00:00"/>
    <x v="38"/>
    <s v="CAS-6234960-T8R6P8"/>
    <x v="1"/>
  </r>
  <r>
    <n v="107"/>
    <s v="CAS-6234730-K3D4X6"/>
    <s v="2.6. Otras consultas y opiniones en materia habitacional"/>
    <d v="2020-10-11T00:00:00"/>
    <x v="39"/>
    <s v="CAS-6234730-K3D4X6"/>
    <x v="1"/>
  </r>
  <r>
    <n v="108"/>
    <s v="CAS-6234419-T8K3H0"/>
    <s v="2.6. Otras consultas y opiniones en materia habitacional"/>
    <d v="2020-10-09T00:00:00"/>
    <x v="33"/>
    <s v="CAS-6234419-T8K3H0"/>
    <x v="1"/>
  </r>
  <r>
    <n v="109"/>
    <s v="CAS-6229735-G2Y2D0"/>
    <s v="2.2.1.3. Consulta general D.S. 49"/>
    <d v="2020-10-07T00:00:00"/>
    <x v="40"/>
    <s v="CAS-6229735-G2Y2D0"/>
    <x v="1"/>
  </r>
  <r>
    <n v="110"/>
    <s v="CAS-6229231-N3X1G7"/>
    <s v="2.2.10. Subsidios y/o temas especiales en materia de programas de vivienda (contingentes)"/>
    <d v="2020-10-07T00:00:00"/>
    <x v="19"/>
    <s v="CAS-6229231-N3X1G7"/>
    <x v="1"/>
  </r>
  <r>
    <n v="111"/>
    <s v="CAS-6229211-S0J1X7"/>
    <s v="2.2.1.1. Postulación Individual (D.S. 49)"/>
    <d v="2020-10-07T00:00:00"/>
    <x v="35"/>
    <s v="CAS-6229211-S0J1X7"/>
    <x v="1"/>
  </r>
  <r>
    <n v="112"/>
    <s v="CAS-6228160-W0H1D1"/>
    <s v="2.2.10. Subsidios y/o temas especiales en materia de programas de vivienda (contingentes)"/>
    <d v="2020-10-06T00:00:00"/>
    <x v="16"/>
    <s v="CAS-6228160-W0H1D1"/>
    <x v="1"/>
  </r>
  <r>
    <n v="113"/>
    <s v="CAS-6224918-F6K3Q5"/>
    <s v="5.3.1.3. Tiempo de espera (Atención telefónica)"/>
    <d v="2020-10-05T00:00:00"/>
    <x v="41"/>
    <s v="CAS-6224918-F6K3Q5"/>
    <x v="1"/>
  </r>
  <r>
    <n v="114"/>
    <s v="CAS-6223141-M9Y7D6"/>
    <s v="2.2.1.1. Postulación Individual (D.S. 49)"/>
    <d v="2020-10-02T00:00:00"/>
    <x v="41"/>
    <s v="CAS-6223141-M9Y7D6"/>
    <x v="1"/>
  </r>
  <r>
    <n v="115"/>
    <s v="CAS-6223137-K3G5J1"/>
    <s v="2.2.10. Subsidios y/o temas especiales en materia de programas de vivienda (contingentes)"/>
    <d v="2020-10-02T00:00:00"/>
    <x v="34"/>
    <s v="CAS-6223137-K3G5J1"/>
    <x v="1"/>
  </r>
  <r>
    <n v="116"/>
    <s v="CAS-6220806-P2Y3P8"/>
    <s v="2.2.1.1. Postulación Individual (D.S. 49)"/>
    <d v="2020-10-01T00:00:00"/>
    <x v="42"/>
    <s v="CAS-6220806-P2Y3P8"/>
    <x v="1"/>
  </r>
  <r>
    <n v="117"/>
    <s v="CAS-6220718-Q1V3N0"/>
    <s v="5.3.4. Otras consultas y opiniones sobre atención telefónica"/>
    <d v="2020-10-01T00:00:00"/>
    <x v="41"/>
    <s v="CAS-6220718-Q1V3N0"/>
    <x v="1"/>
  </r>
  <r>
    <n v="118"/>
    <s v="CAS-6217975-T1G4X7"/>
    <s v="2.2.10. Subsidios y/o temas especiales en materia de programas de vivienda (contingentes)"/>
    <d v="2020-09-30T00:00:00"/>
    <x v="15"/>
    <s v="CAS-6217975-T1G4X7"/>
    <x v="1"/>
  </r>
  <r>
    <n v="119"/>
    <s v="CAS-6217954-M4J2W5"/>
    <s v="6.1.9. Otras consultas y opiniones sobre EGIS / PSAT"/>
    <d v="2020-09-30T00:00:00"/>
    <x v="43"/>
    <s v="CAS-6217954-M4J2W5"/>
    <x v="1"/>
  </r>
  <r>
    <n v="120"/>
    <s v="CAS-6217604-Q5K3X1"/>
    <s v="2.2.10. Subsidios y/o temas especiales en materia de programas de vivienda (contingentes)"/>
    <d v="2020-09-29T00:00:00"/>
    <x v="40"/>
    <s v="CAS-6217604-Q5K3X1"/>
    <x v="1"/>
  </r>
  <r>
    <n v="121"/>
    <s v="CAS-6217565-M0Z5T4"/>
    <s v="15.3. Consultas sobre trámites en línea"/>
    <d v="2020-09-29T00:00:00"/>
    <x v="44"/>
    <s v="CAS-6217565-M0Z5T4"/>
    <x v="1"/>
  </r>
  <r>
    <n v="122"/>
    <s v="CAS-6217528-W3K4P9"/>
    <s v="1.1.2. Ley General de Urbanismo y Construcción"/>
    <d v="2020-09-29T00:00:00"/>
    <x v="45"/>
    <s v="CAS-6217528-W3K4P9"/>
    <x v="1"/>
  </r>
  <r>
    <n v="123"/>
    <s v="CAS-6216777-M1Z9Z2"/>
    <s v="2.3.2. Deudores de la banca privada"/>
    <d v="2020-09-29T00:00:00"/>
    <x v="46"/>
    <s v="CAS-6216777-M1Z9Z2"/>
    <x v="1"/>
  </r>
  <r>
    <n v="124"/>
    <s v="CAS-6215006-J9P7L1"/>
    <s v="2.2.10. Subsidios y/o temas especiales en materia de programas de vivienda (contingentes)"/>
    <d v="2020-09-28T00:00:00"/>
    <x v="30"/>
    <s v="CAS-6215006-J9P7L1"/>
    <x v="1"/>
  </r>
  <r>
    <n v="125"/>
    <s v="CAS-6213789-H0D1R7"/>
    <s v="5.3.1.3. Tiempo de espera (Atención telefónica)"/>
    <d v="2020-09-28T00:00:00"/>
    <x v="47"/>
    <s v="CAS-6213789-H0D1R7"/>
    <x v="1"/>
  </r>
  <r>
    <n v="126"/>
    <s v="CAS-6213456-R2C0G6"/>
    <s v="2.2.10. Subsidios y/o temas especiales en materia de programas de vivienda (contingentes)"/>
    <d v="2020-09-28T00:00:00"/>
    <x v="48"/>
    <s v="CAS-6213456-R2C0G6"/>
    <x v="1"/>
  </r>
  <r>
    <n v="127"/>
    <s v="CAS-6212894-M9Q2L7"/>
    <s v="15.3. Consultas sobre trámites en línea"/>
    <d v="2020-09-27T00:00:00"/>
    <x v="46"/>
    <s v="CAS-6212894-M9Q2L7"/>
    <x v="1"/>
  </r>
  <r>
    <n v="128"/>
    <s v="CAS-6212890-M9P4N3"/>
    <s v="2.3.2. Deudores de la banca privada"/>
    <d v="2020-09-27T00:00:00"/>
    <x v="49"/>
    <s v="CAS-6212890-M9P4N3"/>
    <x v="1"/>
  </r>
  <r>
    <n v="129"/>
    <s v="CAS-6212062-V2L4T0"/>
    <s v="15.5. Opiniones sobre los sitios Web del MINVU"/>
    <d v="2020-09-25T00:00:00"/>
    <x v="50"/>
    <s v="CAS-6212062-V2L4T0"/>
    <x v="1"/>
  </r>
  <r>
    <n v="130"/>
    <s v="CAS-6211194-C3K0D3"/>
    <s v="15.5. Opiniones sobre los sitios Web del MINVU"/>
    <d v="2020-09-25T00:00:00"/>
    <x v="51"/>
    <s v="CAS-6211194-C3K0D3"/>
    <x v="1"/>
  </r>
  <r>
    <n v="131"/>
    <s v="CAS-6210477-Q1C4Y5"/>
    <s v="15.3. Consultas sobre trámites en línea"/>
    <d v="2020-09-24T00:00:00"/>
    <x v="49"/>
    <s v="CAS-6210477-Q1C4Y5"/>
    <x v="1"/>
  </r>
  <r>
    <n v="132"/>
    <s v="CAS-6210438-S0R3B5"/>
    <s v="15.5. Opiniones sobre los sitios Web del MINVU"/>
    <d v="2020-09-24T00:00:00"/>
    <x v="51"/>
    <s v="CAS-6210438-S0R3B5"/>
    <x v="1"/>
  </r>
  <r>
    <n v="133"/>
    <s v="CAS-6210411-B9V4D7"/>
    <s v="2.2.10. Subsidios y/o temas especiales en materia de programas de vivienda (contingentes)"/>
    <d v="2020-09-24T00:00:00"/>
    <x v="48"/>
    <s v="CAS-6210411-B9V4D7"/>
    <x v="1"/>
  </r>
  <r>
    <n v="134"/>
    <s v="CAS-6207544-Y3W6V8"/>
    <s v="2.2.10. Subsidios y/o temas especiales en materia de programas de vivienda (contingentes)"/>
    <d v="2020-09-23T00:00:00"/>
    <x v="43"/>
    <s v="CAS-6207544-Y3W6V8"/>
    <x v="1"/>
  </r>
  <r>
    <n v="135"/>
    <s v="CAS-6207000-L6V3V0"/>
    <s v="2.2.10. Subsidios y/o temas especiales en materia de programas de vivienda (contingentes)"/>
    <d v="2020-09-23T00:00:00"/>
    <x v="52"/>
    <s v="CAS-6207000-L6V3V0"/>
    <x v="1"/>
  </r>
  <r>
    <n v="136"/>
    <s v="CAS-6206921-M7Q7J3"/>
    <s v="15.5. Opiniones sobre los sitios Web del MINVU"/>
    <d v="2020-09-23T00:00:00"/>
    <x v="51"/>
    <s v="CAS-6206921-M7Q7J3"/>
    <x v="1"/>
  </r>
  <r>
    <n v="137"/>
    <s v="CAS-6206859-J8G3X0"/>
    <s v="15.5. Opiniones sobre los sitios Web del MINVU"/>
    <d v="2020-09-23T00:00:00"/>
    <x v="51"/>
    <s v="CAS-6206859-J8G3X0"/>
    <x v="1"/>
  </r>
  <r>
    <n v="138"/>
    <s v="CAS-6206755-Y2F6Q8"/>
    <s v="15.5. Opiniones sobre los sitios Web del MINVU"/>
    <d v="2020-09-22T00:00:00"/>
    <x v="52"/>
    <s v="CAS-6206755-Y2F6Q8"/>
    <x v="1"/>
  </r>
  <r>
    <n v="139"/>
    <s v="CAS-6205961-P1R4S5"/>
    <s v="15.5. Opiniones sobre los sitios Web del MINVU"/>
    <d v="2020-09-22T00:00:00"/>
    <x v="52"/>
    <s v="CAS-6205961-P1R4S5"/>
    <x v="1"/>
  </r>
  <r>
    <n v="140"/>
    <s v="CAS-6205759-V8N9K0"/>
    <s v="15.3. Consultas sobre trámites en línea"/>
    <d v="2020-09-22T00:00:00"/>
    <x v="46"/>
    <s v="CAS-6205759-V8N9K0"/>
    <x v="1"/>
  </r>
  <r>
    <n v="141"/>
    <s v="CAS-6204859-V4X8Z5"/>
    <s v="5.2.3.2. Oportunidad de la entrega de la información (Atención virtual)"/>
    <d v="2020-09-22T00:00:00"/>
    <x v="53"/>
    <s v="CAS-6204859-V4X8Z5"/>
    <x v="1"/>
  </r>
  <r>
    <n v="142"/>
    <s v="CAS-6204355-S8L9C4"/>
    <s v="15.5. Opiniones sobre los sitios Web del MINVU"/>
    <d v="2020-09-22T00:00:00"/>
    <x v="52"/>
    <s v="CAS-6204355-S8L9C4"/>
    <x v="1"/>
  </r>
  <r>
    <n v="143"/>
    <s v="CAS-6204154-W9S0S8"/>
    <s v="2.2.10. Subsidios y/o temas especiales en materia de programas de vivienda (contingentes)"/>
    <d v="2020-09-22T00:00:00"/>
    <x v="52"/>
    <s v="CAS-6204154-W9S0S8"/>
    <x v="1"/>
  </r>
  <r>
    <n v="144"/>
    <s v="CAS-6203699-R6C8L6"/>
    <s v="2.2.04. Subsidio de Arriendo de Vivienda (D.S. 52)"/>
    <d v="2020-09-21T00:00:00"/>
    <x v="37"/>
    <s v="CAS-6203699-R6C8L6"/>
    <x v="1"/>
  </r>
  <r>
    <n v="145"/>
    <s v="CAS-6203487-F3S1J8"/>
    <s v="2.2.2.2. D.S. 01 Título I: Subsidio habitacional para grupos emergentes"/>
    <d v="2020-09-21T00:00:00"/>
    <x v="41"/>
    <s v="CAS-6203487-F3S1J8"/>
    <x v="1"/>
  </r>
  <r>
    <n v="146"/>
    <s v="CAS-6202211-H5P9X1"/>
    <s v="2.2.10. Subsidios y/o temas especiales en materia de programas de vivienda (contingentes)"/>
    <d v="2020-09-21T00:00:00"/>
    <x v="52"/>
    <s v="CAS-6202211-H5P9X1"/>
    <x v="1"/>
  </r>
  <r>
    <n v="147"/>
    <s v="CAS-6201826-D9R7V8"/>
    <s v="2.2.10. Subsidios y/o temas especiales en materia de programas de vivienda (contingentes)"/>
    <d v="2020-09-20T00:00:00"/>
    <x v="52"/>
    <s v="CAS-6201826-D9R7V8"/>
    <x v="1"/>
  </r>
  <r>
    <n v="148"/>
    <s v="CAS-6201820-Z3Z5R2"/>
    <s v="2.2.2.1. D.S. 01 Título 0: Condiciones Especiales. Grupos emergentes sin capacidad de endeudamiento"/>
    <d v="2020-09-20T00:00:00"/>
    <x v="54"/>
    <s v="CAS-6201820-Z3Z5R2"/>
    <x v="1"/>
  </r>
  <r>
    <n v="149"/>
    <s v="CAS-6201776-W0J8B0"/>
    <s v="2.6. Otras consultas y opiniones en materia habitacional"/>
    <d v="2020-09-19T00:00:00"/>
    <x v="44"/>
    <s v="CAS-6201776-W0J8B0"/>
    <x v="1"/>
  </r>
  <r>
    <n v="150"/>
    <s v="CAS-6201603-D7F6J9"/>
    <s v="15.3. Consultas sobre trámites en línea"/>
    <d v="2020-09-17T00:00:00"/>
    <x v="55"/>
    <s v="CAS-6201603-D7F6J9"/>
    <x v="1"/>
  </r>
  <r>
    <n v="151"/>
    <s v="CAS-6201446-S1Z7Q6"/>
    <s v="2.2.10. Subsidios y/o temas especiales en materia de programas de vivienda (contingentes)"/>
    <d v="2020-09-17T00:00:00"/>
    <x v="52"/>
    <s v="CAS-6201446-S1Z7Q6"/>
    <x v="1"/>
  </r>
  <r>
    <n v="152"/>
    <s v="CAS-6200845-P5J5H8"/>
    <s v="3.7. Política de vivienda para el adulto mayor"/>
    <d v="2020-09-16T00:00:00"/>
    <x v="46"/>
    <s v="CAS-6200845-P5J5H8"/>
    <x v="1"/>
  </r>
  <r>
    <n v="153"/>
    <s v="CAS-6200815-X5M1F8"/>
    <s v="15.3. Consultas sobre trámites en línea"/>
    <d v="2020-09-16T00:00:00"/>
    <x v="53"/>
    <s v="CAS-6200815-X5M1F8"/>
    <x v="1"/>
  </r>
  <r>
    <n v="154"/>
    <s v="CAS-6200703-D9Z0W3"/>
    <s v="2.2.10. Subsidios y/o temas especiales en materia de programas de vivienda (contingentes)"/>
    <d v="2020-09-16T00:00:00"/>
    <x v="43"/>
    <s v="CAS-6200703-D9Z0W3"/>
    <x v="1"/>
  </r>
  <r>
    <n v="155"/>
    <s v="CAS-6199823-X9K2L8"/>
    <s v="2.3.2. Deudores de la banca privada"/>
    <d v="2020-09-15T00:00:00"/>
    <x v="56"/>
    <s v="CAS-6199823-X9K2L8"/>
    <x v="1"/>
  </r>
  <r>
    <n v="156"/>
    <s v="CAS-6199777-K3D8N8"/>
    <s v="17. Otras consultas y opiniones"/>
    <d v="2020-09-15T00:00:00"/>
    <x v="35"/>
    <s v="CAS-6199777-K3D8N8"/>
    <x v="1"/>
  </r>
  <r>
    <n v="157"/>
    <s v="CAS-6199301-C2F9Y6"/>
    <s v="2.2.10. Subsidios y/o temas especiales en materia de programas de vivienda (contingentes)"/>
    <d v="2020-09-15T00:00:00"/>
    <x v="16"/>
    <s v="CAS-6199301-C2F9Y6"/>
    <x v="1"/>
  </r>
  <r>
    <n v="158"/>
    <s v="CAS-6197802-B4Q5T0"/>
    <s v="15.3. Consultas sobre trámites en línea"/>
    <d v="2020-09-14T00:00:00"/>
    <x v="53"/>
    <s v="CAS-6197802-B4Q5T0"/>
    <x v="1"/>
  </r>
  <r>
    <n v="159"/>
    <s v="CAS-6197456-Q1S6N4"/>
    <s v="5.3.1.1. Fluidez del servicio (Atención telefónica)"/>
    <d v="2020-09-14T00:00:00"/>
    <x v="57"/>
    <s v="CAS-6197456-Q1S6N4"/>
    <x v="1"/>
  </r>
  <r>
    <n v="160"/>
    <s v="CAS-6196755-G3C7B2"/>
    <s v="15.3. Consultas sobre trámites en línea"/>
    <d v="2020-09-13T00:00:00"/>
    <x v="55"/>
    <s v="CAS-6196755-G3C7B2"/>
    <x v="1"/>
  </r>
  <r>
    <n v="161"/>
    <s v="CAS-6196742-H9Q6G7"/>
    <s v="15.5. Opiniones sobre los sitios Web del MINVU"/>
    <d v="2020-09-13T00:00:00"/>
    <x v="46"/>
    <s v="CAS-6196742-H9Q6G7"/>
    <x v="1"/>
  </r>
  <r>
    <n v="162"/>
    <s v="CAS-6196719-V4L4G3"/>
    <s v="2.6. Otras consultas y opiniones en materia habitacional"/>
    <d v="2020-09-13T00:00:00"/>
    <x v="58"/>
    <s v="CAS-6196719-V4L4G3"/>
    <x v="1"/>
  </r>
  <r>
    <n v="163"/>
    <s v="CAS-6196444-V0S7P5"/>
    <s v="15.3. Consultas sobre trámites en línea"/>
    <d v="2020-09-11T00:00:00"/>
    <x v="59"/>
    <s v="CAS-6196444-V0S7P5"/>
    <x v="1"/>
  </r>
  <r>
    <n v="164"/>
    <s v="CAS-6194971-G9K3C1"/>
    <s v="15.3. Consultas sobre trámites en línea"/>
    <d v="2020-09-10T00:00:00"/>
    <x v="57"/>
    <s v="CAS-6194971-G9K3C1"/>
    <x v="1"/>
  </r>
  <r>
    <n v="165"/>
    <s v="CAS-6194811-F4T4G1"/>
    <s v="15.3. Consultas sobre trámites en línea"/>
    <d v="2020-09-10T00:00:00"/>
    <x v="57"/>
    <s v="CAS-6194811-F4T4G1"/>
    <x v="1"/>
  </r>
  <r>
    <n v="166"/>
    <s v="CAS-6194653-Z6L0F6"/>
    <s v="5.3.1.2. Horario de atención (Atención telefónica)"/>
    <d v="2020-09-10T00:00:00"/>
    <x v="60"/>
    <s v="CAS-6194653-Z6L0F6"/>
    <x v="1"/>
  </r>
  <r>
    <n v="167"/>
    <s v="CAS-6194439-S6J4N0"/>
    <s v="5.3.1.2. Horario de atención (Atención telefónica)"/>
    <d v="2020-09-10T00:00:00"/>
    <x v="60"/>
    <s v="CAS-6194439-S6J4N0"/>
    <x v="1"/>
  </r>
  <r>
    <n v="168"/>
    <s v="CAS-6194359-S0Z1L4"/>
    <s v="5.3.1.2. Horario de atención (Atención telefónica)"/>
    <d v="2020-09-10T00:00:00"/>
    <x v="60"/>
    <s v="CAS-6194359-S0Z1L4"/>
    <x v="1"/>
  </r>
  <r>
    <n v="169"/>
    <s v="CAS-6194008-L4P7Q5"/>
    <s v="2.2.10. Subsidios y/o temas especiales en materia de programas de vivienda (contingentes)"/>
    <d v="2020-09-09T00:00:00"/>
    <x v="57"/>
    <s v="CAS-6194008-L4P7Q5"/>
    <x v="1"/>
  </r>
  <r>
    <n v="170"/>
    <s v="CAS-6194007-M8M6N3"/>
    <s v="2.2.10. Subsidios y/o temas especiales en materia de programas de vivienda (contingentes)"/>
    <d v="2020-09-09T00:00:00"/>
    <x v="57"/>
    <s v="CAS-6194007-M8M6N3"/>
    <x v="1"/>
  </r>
  <r>
    <n v="171"/>
    <s v="CAS-6193856-M1Z3S6"/>
    <s v="2.2.10. Subsidios y/o temas especiales en materia de programas de vivienda (contingentes)"/>
    <d v="2020-09-09T00:00:00"/>
    <x v="43"/>
    <s v="CAS-6193856-M1Z3S6"/>
    <x v="1"/>
  </r>
  <r>
    <n v="172"/>
    <s v="CAS-6193722-Z2B1X5"/>
    <s v="5.3.1.2. Horario de atención (Atención telefónica)"/>
    <d v="2020-09-09T00:00:00"/>
    <x v="61"/>
    <s v="CAS-6193722-Z2B1X5"/>
    <x v="1"/>
  </r>
  <r>
    <n v="173"/>
    <s v="CAS-6193493-K7K7G2"/>
    <s v="2.2.10. Subsidios y/o temas especiales en materia de programas de vivienda (contingentes)"/>
    <d v="2020-09-09T00:00:00"/>
    <x v="62"/>
    <s v="CAS-6193493-K7K7G2"/>
    <x v="1"/>
  </r>
  <r>
    <n v="174"/>
    <s v="CAS-6192953-H8Y8F1"/>
    <s v="15.3. Consultas sobre trámites en línea"/>
    <d v="2020-09-09T00:00:00"/>
    <x v="51"/>
    <s v="CAS-6192953-H8Y8F1"/>
    <x v="1"/>
  </r>
  <r>
    <n v="175"/>
    <s v="CAS-6192554-Z8T7D3"/>
    <s v="2.2.10. Subsidios y/o temas especiales en materia de programas de vivienda (contingentes)"/>
    <d v="2020-09-08T00:00:00"/>
    <x v="43"/>
    <s v="CAS-6192554-Z8T7D3"/>
    <x v="1"/>
  </r>
  <r>
    <n v="176"/>
    <s v="CAS-6192280-M2X6G2"/>
    <s v="6.1.9. Otras consultas y opiniones sobre EGIS / PSAT"/>
    <d v="2020-09-08T00:00:00"/>
    <x v="63"/>
    <s v="CAS-6192280-M2X6G2"/>
    <x v="1"/>
  </r>
  <r>
    <n v="177"/>
    <s v="CAS-6192252-S1L9R8"/>
    <s v="2.2.10. Subsidios y/o temas especiales en materia de programas de vivienda (contingentes)"/>
    <d v="2020-09-08T00:00:00"/>
    <x v="43"/>
    <s v="CAS-6192252-S1L9R8"/>
    <x v="1"/>
  </r>
  <r>
    <n v="178"/>
    <s v="CAS-6192060-X6R0F5"/>
    <s v="5.3.2.1. Duración de la atención (Atención telefónica)"/>
    <d v="2020-09-08T00:00:00"/>
    <x v="60"/>
    <s v="CAS-6192060-X6R0F5"/>
    <x v="1"/>
  </r>
  <r>
    <n v="179"/>
    <s v="CAS-6191970-B4K0L1"/>
    <s v="5.3.2.1. Duración de la atención (Atención telefónica)"/>
    <d v="2020-09-08T00:00:00"/>
    <x v="60"/>
    <s v="CAS-6191970-B4K0L1"/>
    <x v="1"/>
  </r>
  <r>
    <n v="180"/>
    <s v="CAS-6191734-R5X5K6"/>
    <s v="5.3.2.1. Duración de la atención (Atención telefónica)"/>
    <d v="2020-09-08T00:00:00"/>
    <x v="60"/>
    <s v="CAS-6191734-R5X5K6"/>
    <x v="1"/>
  </r>
  <r>
    <n v="181"/>
    <s v="CAS-6191630-Z6C4T5"/>
    <s v="15.3. Consultas sobre trámites en línea"/>
    <d v="2020-09-08T00:00:00"/>
    <x v="52"/>
    <s v="CAS-6191630-Z6C4T5"/>
    <x v="1"/>
  </r>
  <r>
    <n v="182"/>
    <s v="CAS-6191033-N3Z8G5"/>
    <s v="1.8. Otras consultas y opiniones en materia de urbanismo"/>
    <d v="2020-09-07T00:00:00"/>
    <x v="36"/>
    <s v="CAS-6191033-N3Z8G5"/>
    <x v="1"/>
  </r>
  <r>
    <n v="183"/>
    <s v="CAS-6190727-K6T7B6"/>
    <s v="2.2.10. Subsidios y/o temas especiales en materia de programas de vivienda (contingentes)"/>
    <d v="2020-09-07T00:00:00"/>
    <x v="48"/>
    <s v="CAS-6190727-K6T7B6"/>
    <x v="1"/>
  </r>
  <r>
    <n v="184"/>
    <s v="CAS-6190615-M7M2K3"/>
    <s v="5.3.1.3. Tiempo de espera (Atención telefónica)"/>
    <d v="2020-09-07T00:00:00"/>
    <x v="62"/>
    <s v="CAS-6190615-M7M2K3"/>
    <x v="1"/>
  </r>
  <r>
    <n v="185"/>
    <s v="CAS-6189847-R1D6N3"/>
    <s v="5.3.2.2. Trato del funcionario/a (Atención telefónica)"/>
    <d v="2020-09-07T00:00:00"/>
    <x v="62"/>
    <s v="CAS-6189847-R1D6N3"/>
    <x v="1"/>
  </r>
  <r>
    <n v="186"/>
    <s v="CAS-6189095-B6L1H1"/>
    <s v="2.2.2.4. Consulta general Sistema Integrado de Subsidio Habitacional D.S. 01"/>
    <d v="2020-09-04T00:00:00"/>
    <x v="59"/>
    <s v="CAS-6189095-B6L1H1"/>
    <x v="1"/>
  </r>
  <r>
    <n v="187"/>
    <s v="CAS-6187786-G6F7F0"/>
    <s v="6.1.3. Sobre la información entregada de EGIS / PSAT"/>
    <d v="2020-09-03T00:00:00"/>
    <x v="64"/>
    <s v="CAS-6187786-G6F7F0"/>
    <x v="1"/>
  </r>
  <r>
    <n v="188"/>
    <s v="CAS-6187679-H8K8T5"/>
    <s v="2.2.10. Subsidios y/o temas especiales en materia de programas de vivienda (contingentes)"/>
    <d v="2020-09-03T00:00:00"/>
    <x v="62"/>
    <s v="CAS-6187679-H8K8T5"/>
    <x v="1"/>
  </r>
  <r>
    <n v="189"/>
    <s v="CAS-6186458-W1D7F0"/>
    <s v="15.3. Consultas sobre trámites en línea"/>
    <d v="2020-09-02T00:00:00"/>
    <x v="59"/>
    <s v="CAS-6186458-W1D7F0"/>
    <x v="1"/>
  </r>
  <r>
    <n v="190"/>
    <s v="CAS-6186373-F5D4J3"/>
    <s v="5.3.2.2. Trato del funcionario/a (Atención telefónica)"/>
    <d v="2020-09-02T00:00:00"/>
    <x v="59"/>
    <s v="CAS-6186373-F5D4J3"/>
    <x v="1"/>
  </r>
  <r>
    <n v="191"/>
    <s v="CAS-6186338-X8C1P4"/>
    <s v="1.1.5. Direcciones de obra"/>
    <d v="2020-09-02T00:00:00"/>
    <x v="52"/>
    <s v="CAS-6186338-X8C1P4"/>
    <x v="1"/>
  </r>
  <r>
    <n v="192"/>
    <s v="CAS-6185668-N7Y9M7"/>
    <s v="2.3.2. Deudores de la banca privada"/>
    <d v="2020-09-02T00:00:00"/>
    <x v="60"/>
    <s v="CAS-6185668-N7Y9M7"/>
    <x v="1"/>
  </r>
  <r>
    <n v="193"/>
    <s v="CAS-6183875-N8J3L7"/>
    <s v="2.2.10. Subsidios y/o temas especiales en materia de programas de vivienda (contingentes)"/>
    <d v="2020-09-01T00:00:00"/>
    <x v="51"/>
    <s v="CAS-6183875-N8J3L7"/>
    <x v="1"/>
  </r>
  <r>
    <n v="194"/>
    <s v="CAS-6183846-V3G0K1"/>
    <s v="2.2.10. Subsidios y/o temas especiales en materia de programas de vivienda (contingentes)"/>
    <d v="2020-09-01T00:00:00"/>
    <x v="56"/>
    <s v="CAS-6183846-V3G0K1"/>
    <x v="1"/>
  </r>
  <r>
    <n v="195"/>
    <s v="CAS-6181148-F2X3G1"/>
    <s v="5.3.2.2. Trato del funcionario/a (Atención telefónica)"/>
    <d v="2020-08-28T00:00:00"/>
    <x v="65"/>
    <s v="CAS-6181148-F2X3G1"/>
    <x v="1"/>
  </r>
  <r>
    <n v="196"/>
    <s v="CAS-6180714-W9F6M1"/>
    <s v="6.1.4. Sobre tramitación realizada para postulación de EGIS / PSAT"/>
    <d v="2020-08-28T00:00:00"/>
    <x v="61"/>
    <s v="CAS-6180714-W9F6M1"/>
    <x v="1"/>
  </r>
  <r>
    <n v="197"/>
    <s v="CAS-6180555-J1Z3Q6"/>
    <s v="5.3.2.1. Duración de la atención (Atención telefónica)"/>
    <d v="2020-08-28T00:00:00"/>
    <x v="65"/>
    <s v="CAS-6180555-J1Z3Q6"/>
    <x v="1"/>
  </r>
  <r>
    <n v="198"/>
    <s v="CAS-6178790-V4C5N6"/>
    <s v="15.3. Consultas sobre trámites en línea"/>
    <d v="2020-08-26T00:00:00"/>
    <x v="66"/>
    <s v="CAS-6178790-V4C5N6"/>
    <x v="1"/>
  </r>
  <r>
    <n v="199"/>
    <s v="CAS-6178522-C5H3S7"/>
    <s v="2.2.04. Subsidio de Arriendo de Vivienda (D.S. 52)"/>
    <d v="2020-08-26T00:00:00"/>
    <x v="66"/>
    <s v="CAS-6178522-C5H3S7"/>
    <x v="1"/>
  </r>
  <r>
    <n v="200"/>
    <s v="CAS-6178460-D0N9N0"/>
    <s v="1.1.2. Ley General de Urbanismo y Construcción"/>
    <d v="2020-08-26T00:00:00"/>
    <x v="67"/>
    <s v="CAS-6178460-D0N9N0"/>
    <x v="1"/>
  </r>
  <r>
    <n v="201"/>
    <s v="CAS-6176671-T0X9B1"/>
    <s v="15.3. Consultas sobre trámites en línea"/>
    <d v="2020-08-25T00:00:00"/>
    <x v="68"/>
    <s v="CAS-6176671-T0X9B1"/>
    <x v="1"/>
  </r>
  <r>
    <n v="202"/>
    <s v="CAS-6176615-K6D9J2"/>
    <s v="15.3. Consultas sobre trámites en línea"/>
    <d v="2020-08-25T00:00:00"/>
    <x v="69"/>
    <s v="CAS-6176615-K6D9J2"/>
    <x v="1"/>
  </r>
  <r>
    <n v="203"/>
    <s v="CAS-6175846-R5F9R3"/>
    <s v="15.3. Consultas sobre trámites en línea"/>
    <d v="2020-08-25T00:00:00"/>
    <x v="69"/>
    <s v="CAS-6175846-R5F9R3"/>
    <x v="1"/>
  </r>
  <r>
    <n v="204"/>
    <s v="CAS-6175685-J0R5V0"/>
    <s v="5.3.2.1. Duración de la atención (Atención telefónica)"/>
    <d v="2020-08-25T00:00:00"/>
    <x v="69"/>
    <s v="CAS-6175685-J0R5V0"/>
    <x v="1"/>
  </r>
  <r>
    <n v="205"/>
    <s v="CAS-6174108-G2T8Y4"/>
    <s v="15.3. Consultas sobre trámites en línea"/>
    <d v="2020-08-21T00:00:00"/>
    <x v="70"/>
    <s v="CAS-6174108-G2T8Y4"/>
    <x v="1"/>
  </r>
  <r>
    <n v="206"/>
    <s v="CAS-6173750-G0N5Z2"/>
    <s v="5.3.1.3. Tiempo de espera (Atención telefónica)"/>
    <d v="2020-08-21T00:00:00"/>
    <x v="71"/>
    <s v="CAS-6173750-G0N5Z2"/>
    <x v="1"/>
  </r>
  <r>
    <n v="207"/>
    <s v="CAS-6172965-K8H9C2"/>
    <s v="5.3.1.3. Tiempo de espera (Atención telefónica)"/>
    <d v="2020-08-21T00:00:00"/>
    <x v="71"/>
    <s v="CAS-6172965-K8H9C2"/>
    <x v="1"/>
  </r>
  <r>
    <n v="208"/>
    <s v="CAS-6172550-X0C1F6"/>
    <s v="2.2.10. Subsidios y/o temas especiales en materia de programas de vivienda (contingentes)"/>
    <d v="2020-08-20T00:00:00"/>
    <x v="72"/>
    <s v="CAS-6172550-X0C1F6"/>
    <x v="1"/>
  </r>
  <r>
    <n v="209"/>
    <s v="CAS-6172501-M8Z2W6"/>
    <s v="5.3.1.3. Tiempo de espera (Atención telefónica)"/>
    <d v="2020-08-20T00:00:00"/>
    <x v="71"/>
    <s v="CAS-6172501-M8Z2W6"/>
    <x v="1"/>
  </r>
  <r>
    <n v="210"/>
    <s v="CAS-6171555-S5F4Z0"/>
    <s v="2.6. Otras consultas y opiniones en materia habitacional"/>
    <d v="2020-08-20T00:00:00"/>
    <x v="70"/>
    <s v="CAS-6171555-S5F4Z0"/>
    <x v="1"/>
  </r>
  <r>
    <n v="211"/>
    <s v="CAS-6170829-T6V0P9"/>
    <s v="5.3.1.3. Tiempo de espera (Atención telefónica)"/>
    <d v="2020-08-19T00:00:00"/>
    <x v="71"/>
    <s v="CAS-6170829-T6V0P9"/>
    <x v="1"/>
  </r>
  <r>
    <n v="212"/>
    <s v="CAS-6170621-V6Q6L4"/>
    <s v="2.2.04. Subsidio de Arriendo de Vivienda (D.S. 52)"/>
    <d v="2020-08-19T00:00:00"/>
    <x v="66"/>
    <s v="CAS-6170621-V6Q6L4"/>
    <x v="1"/>
  </r>
  <r>
    <n v="213"/>
    <s v="CAS-6170592-Q0G4J5"/>
    <s v="17. Otras consultas y opiniones"/>
    <d v="2020-08-19T00:00:00"/>
    <x v="68"/>
    <s v="CAS-6170592-Q0G4J5"/>
    <x v="1"/>
  </r>
  <r>
    <n v="214"/>
    <s v="CAS-6167232-T7M0W7"/>
    <s v="2.3.2. Deudores de la banca privada"/>
    <d v="2020-08-17T00:00:00"/>
    <x v="73"/>
    <s v="CAS-6167232-T7M0W7"/>
    <x v="1"/>
  </r>
  <r>
    <n v="215"/>
    <s v="CAS-6166699-K9S1T2"/>
    <s v="2.2.2.2. D.S. 01 Título I: Subsidio habitacional para grupos emergentes"/>
    <d v="2020-08-17T00:00:00"/>
    <x v="74"/>
    <s v="CAS-6166699-K9S1T2"/>
    <x v="1"/>
  </r>
  <r>
    <n v="216"/>
    <s v="CAS-6165517-G9G1Y2"/>
    <s v="2.2.04. Subsidio de Arriendo de Vivienda (D.S. 52)"/>
    <d v="2020-08-15T00:00:00"/>
    <x v="75"/>
    <s v="CAS-6165517-G9G1Y2"/>
    <x v="1"/>
  </r>
  <r>
    <n v="217"/>
    <s v="CAS-6165308-Z8F2Y1"/>
    <s v="15.3. Consultas sobre trámites en línea"/>
    <d v="2020-08-14T00:00:00"/>
    <x v="76"/>
    <s v="CAS-6165308-Z8F2Y1"/>
    <x v="1"/>
  </r>
  <r>
    <n v="218"/>
    <s v="CAS-6165133-Y9C4Q6"/>
    <s v="2.2.04. Subsidio de Arriendo de Vivienda (D.S. 52)"/>
    <d v="2020-08-14T00:00:00"/>
    <x v="75"/>
    <s v="CAS-6165133-Y9C4Q6"/>
    <x v="1"/>
  </r>
  <r>
    <n v="219"/>
    <s v="CAS-6164174-K2Y8X5"/>
    <s v="2.2.10. Subsidios y/o temas especiales en materia de programas de vivienda (contingentes)"/>
    <d v="2020-08-13T00:00:00"/>
    <x v="77"/>
    <s v="CAS-6164174-K2Y8X5"/>
    <x v="1"/>
  </r>
  <r>
    <n v="220"/>
    <s v="CAS-6164131-H7B2L0"/>
    <s v="15.3. Consultas sobre trámites en línea"/>
    <d v="2020-08-13T00:00:00"/>
    <x v="74"/>
    <s v="CAS-6164131-H7B2L0"/>
    <x v="1"/>
  </r>
  <r>
    <n v="221"/>
    <s v="CAS-6163303-W9Q7R3"/>
    <s v="15.3. Consultas sobre trámites en línea"/>
    <d v="2020-08-13T00:00:00"/>
    <x v="74"/>
    <s v="CAS-6163303-W9Q7R3"/>
    <x v="1"/>
  </r>
  <r>
    <n v="222"/>
    <s v="CAS-6163213-M7X7J2"/>
    <s v="2.2.2.4. Consulta general Sistema Integrado de Subsidio Habitacional D.S. 01"/>
    <d v="2020-08-13T00:00:00"/>
    <x v="78"/>
    <s v="CAS-6163213-M7X7J2"/>
    <x v="1"/>
  </r>
  <r>
    <n v="223"/>
    <s v="CAS-6163072-N6L6F6"/>
    <s v="15.3. Consultas sobre trámites en línea"/>
    <d v="2020-08-13T00:00:00"/>
    <x v="74"/>
    <s v="CAS-6163072-N6L6F6"/>
    <x v="1"/>
  </r>
  <r>
    <n v="224"/>
    <s v="CAS-6162681-W0N2W8"/>
    <s v="2.2.10. Subsidios y/o temas especiales en materia de programas de vivienda (contingentes)"/>
    <d v="2020-08-12T00:00:00"/>
    <x v="79"/>
    <s v="CAS-6162681-W0N2W8"/>
    <x v="1"/>
  </r>
  <r>
    <n v="225"/>
    <s v="CAS-6162089-K4V9Q5"/>
    <s v="15.3. Consultas sobre trámites en línea"/>
    <d v="2020-08-12T00:00:00"/>
    <x v="79"/>
    <s v="CAS-6162089-K4V9Q5"/>
    <x v="1"/>
  </r>
  <r>
    <n v="226"/>
    <s v="CAS-6161812-J8K5V0"/>
    <s v="5.3.1.3. Tiempo de espera (Atención telefónica)"/>
    <d v="2020-08-12T00:00:00"/>
    <x v="71"/>
    <s v="CAS-6161812-J8K5V0"/>
    <x v="1"/>
  </r>
  <r>
    <n v="227"/>
    <s v="CAS-6160976-C6F0C1"/>
    <s v="2.2.10. Subsidios y/o temas especiales en materia de programas de vivienda (contingentes)"/>
    <d v="2020-08-11T00:00:00"/>
    <x v="72"/>
    <s v="CAS-6160976-C6F0C1"/>
    <x v="1"/>
  </r>
  <r>
    <n v="228"/>
    <s v="CAS-6160907-Z7B5V2"/>
    <s v="15.3. Consultas sobre trámites en línea"/>
    <d v="2020-08-11T00:00:00"/>
    <x v="79"/>
    <s v="CAS-6160907-Z7B5V2"/>
    <x v="1"/>
  </r>
  <r>
    <n v="229"/>
    <s v="CAS-6160826-Z8L5R2"/>
    <s v="2.2.04. Subsidio de Arriendo de Vivienda (D.S. 52)"/>
    <d v="2020-08-11T00:00:00"/>
    <x v="80"/>
    <s v="CAS-6160826-Z8L5R2"/>
    <x v="1"/>
  </r>
  <r>
    <n v="230"/>
    <s v="CAS-6160821-G2C3Y0"/>
    <s v="15.3. Consultas sobre trámites en línea"/>
    <d v="2020-08-11T00:00:00"/>
    <x v="68"/>
    <s v="CAS-6160821-G2C3Y0"/>
    <x v="1"/>
  </r>
  <r>
    <n v="231"/>
    <s v="CAS-6160711-F9N3N5"/>
    <s v="5.3.1.3. Tiempo de espera (Atención telefónica)"/>
    <d v="2020-08-11T00:00:00"/>
    <x v="71"/>
    <s v="CAS-6160711-F9N3N5"/>
    <x v="1"/>
  </r>
  <r>
    <n v="232"/>
    <s v="CAS-6160667-H4W6M5"/>
    <s v="15.3. Consultas sobre trámites en línea"/>
    <d v="2020-08-11T00:00:00"/>
    <x v="79"/>
    <s v="CAS-6160667-H4W6M5"/>
    <x v="1"/>
  </r>
  <r>
    <n v="233"/>
    <s v="CAS-6160102-K6K5Z2"/>
    <s v="15.3. Consultas sobre trámites en línea"/>
    <d v="2020-08-11T00:00:00"/>
    <x v="81"/>
    <s v="CAS-6160102-K6K5Z2"/>
    <x v="1"/>
  </r>
  <r>
    <n v="234"/>
    <s v="CAS-6159564-S5S1L3"/>
    <s v="5.3.3.1. Claridad de la información (Atención telefónica)"/>
    <d v="2020-08-10T00:00:00"/>
    <x v="79"/>
    <s v="CAS-6159564-S5S1L3"/>
    <x v="1"/>
  </r>
  <r>
    <n v="235"/>
    <s v="CAS-6158544-F5Y3Q0"/>
    <s v="15.3. Consultas sobre trámites en línea"/>
    <d v="2020-08-10T00:00:00"/>
    <x v="82"/>
    <s v="CAS-6158544-F5Y3Q0"/>
    <x v="1"/>
  </r>
  <r>
    <n v="236"/>
    <s v="CAS-6158263-X3J7G1"/>
    <s v="2.2.10. Subsidios y/o temas especiales en materia de programas de vivienda (contingentes)"/>
    <d v="2020-08-10T00:00:00"/>
    <x v="73"/>
    <s v="CAS-6158263-X3J7G1"/>
    <x v="1"/>
  </r>
  <r>
    <n v="237"/>
    <s v="CAS-6158089-P3T3J9"/>
    <s v="15.3. Consultas sobre trámites en línea"/>
    <d v="2020-08-09T00:00:00"/>
    <x v="82"/>
    <s v="CAS-6158089-P3T3J9"/>
    <x v="1"/>
  </r>
  <r>
    <n v="238"/>
    <s v="CAS-6157921-L4G1N1"/>
    <s v="1.8. Otras consultas y opiniones en materia de urbanismo"/>
    <d v="2020-08-09T00:00:00"/>
    <x v="75"/>
    <s v="CAS-6157921-L4G1N1"/>
    <x v="1"/>
  </r>
  <r>
    <n v="239"/>
    <s v="CAS-6157893-R6N4C9"/>
    <s v="2.2.04. Subsidio de Arriendo de Vivienda (D.S. 52)"/>
    <d v="2020-08-09T00:00:00"/>
    <x v="81"/>
    <s v="CAS-6157893-R6N4C9"/>
    <x v="1"/>
  </r>
  <r>
    <n v="240"/>
    <s v="CAS-6157827-F3J4P1"/>
    <s v="2.2.2.4. Consulta general Sistema Integrado de Subsidio Habitacional D.S. 01"/>
    <d v="2020-08-09T00:00:00"/>
    <x v="76"/>
    <s v="CAS-6157827-F3J4P1"/>
    <x v="1"/>
  </r>
  <r>
    <n v="241"/>
    <s v="CAS-6157647-R3G6G7"/>
    <s v="15.3. Consultas sobre trámites en línea"/>
    <d v="2020-08-08T00:00:00"/>
    <x v="81"/>
    <s v="CAS-6157647-R3G6G7"/>
    <x v="1"/>
  </r>
  <r>
    <n v="242"/>
    <s v="CAS-6156800-H8Y4T2"/>
    <s v="15.3. Consultas sobre trámites en línea"/>
    <d v="2020-08-07T00:00:00"/>
    <x v="82"/>
    <s v="CAS-6156800-H8Y4T2"/>
    <x v="1"/>
  </r>
  <r>
    <n v="243"/>
    <s v="CAS-6156423-Q0R5R4"/>
    <s v="2.2.2.4. Consulta general Sistema Integrado de Subsidio Habitacional D.S. 01"/>
    <d v="2020-08-07T00:00:00"/>
    <x v="76"/>
    <s v="CAS-6156423-Q0R5R4"/>
    <x v="1"/>
  </r>
  <r>
    <n v="244"/>
    <s v="CAS-6155969-Q9Q8V2"/>
    <s v="2.2.10. Subsidios y/o temas especiales en materia de programas de vivienda (contingentes)"/>
    <d v="2020-08-07T00:00:00"/>
    <x v="82"/>
    <s v="CAS-6155969-Q9Q8V2"/>
    <x v="1"/>
  </r>
  <r>
    <n v="245"/>
    <s v="CAS-6155860-Y1C6Z0"/>
    <s v="2.2.2.4. Consulta general Sistema Integrado de Subsidio Habitacional D.S. 01"/>
    <d v="2020-08-06T00:00:00"/>
    <x v="65"/>
    <s v="CAS-6155860-Y1C6Z0"/>
    <x v="1"/>
  </r>
  <r>
    <n v="246"/>
    <s v="CAS-6155836-M3Q1V5"/>
    <s v="15.3. Consultas sobre trámites en línea"/>
    <d v="2020-08-06T00:00:00"/>
    <x v="83"/>
    <s v="CAS-6155836-M3Q1V5"/>
    <x v="1"/>
  </r>
  <r>
    <n v="247"/>
    <s v="CAS-6155809-Z3S6W1"/>
    <s v="15.3. Consultas sobre trámites en línea"/>
    <d v="2020-08-06T00:00:00"/>
    <x v="57"/>
    <s v="CAS-6155809-Z3S6W1"/>
    <x v="1"/>
  </r>
  <r>
    <n v="248"/>
    <s v="CAS-6155777-T4Z4H8"/>
    <s v="2.2.10. Subsidios y/o temas especiales en materia de programas de vivienda (contingentes)"/>
    <d v="2020-08-06T00:00:00"/>
    <x v="74"/>
    <s v="CAS-6155777-T4Z4H8"/>
    <x v="1"/>
  </r>
  <r>
    <n v="249"/>
    <s v="CAS-6155300-D6K6D8"/>
    <s v="15.3. Consultas sobre trámites en línea"/>
    <d v="2020-08-06T00:00:00"/>
    <x v="84"/>
    <s v="CAS-6155300-D6K6D8"/>
    <x v="1"/>
  </r>
  <r>
    <n v="250"/>
    <s v="CAS-6155165-P2W6X8"/>
    <s v="15.3. Consultas sobre trámites en línea"/>
    <d v="2020-08-06T00:00:00"/>
    <x v="83"/>
    <s v="CAS-6155165-P2W6X8"/>
    <x v="1"/>
  </r>
  <r>
    <n v="251"/>
    <s v="CAS-6154932-X0B3G8"/>
    <s v="15.3. Consultas sobre trámites en línea"/>
    <d v="2020-08-06T00:00:00"/>
    <x v="57"/>
    <s v="CAS-6154932-X0B3G8"/>
    <x v="1"/>
  </r>
  <r>
    <n v="252"/>
    <s v="CAS-6154887-H6P6N8"/>
    <s v="2.2.04. Subsidio de Arriendo de Vivienda (D.S. 52)"/>
    <d v="2020-08-06T00:00:00"/>
    <x v="81"/>
    <s v="CAS-6154887-H6P6N8"/>
    <x v="1"/>
  </r>
  <r>
    <n v="253"/>
    <s v="CAS-6154849-H9Q0M1"/>
    <s v="15.3. Consultas sobre trámites en línea"/>
    <d v="2020-08-06T00:00:00"/>
    <x v="83"/>
    <s v="CAS-6154849-H9Q0M1"/>
    <x v="1"/>
  </r>
  <r>
    <n v="254"/>
    <s v="CAS-6154756-H7B7M8"/>
    <s v="15.3. Consultas sobre trámites en línea"/>
    <d v="2020-08-06T00:00:00"/>
    <x v="60"/>
    <s v="CAS-6154756-H7B7M8"/>
    <x v="1"/>
  </r>
  <r>
    <n v="255"/>
    <s v="CAS-6154357-L7L6K8"/>
    <s v="2.2.04. Subsidio de Arriendo de Vivienda (D.S. 52)"/>
    <d v="2020-08-05T00:00:00"/>
    <x v="83"/>
    <s v="CAS-6154357-L7L6K8"/>
    <x v="1"/>
  </r>
  <r>
    <n v="256"/>
    <s v="CAS-6154311-Y3C0F6"/>
    <s v="15.3. Consultas sobre trámites en línea"/>
    <d v="2020-08-05T00:00:00"/>
    <x v="85"/>
    <s v="CAS-6154311-Y3C0F6"/>
    <x v="1"/>
  </r>
  <r>
    <n v="257"/>
    <s v="CAS-6154159-W6Z7S7"/>
    <s v="15.3. Consultas sobre trámites en línea"/>
    <d v="2020-08-05T00:00:00"/>
    <x v="85"/>
    <s v="CAS-6154159-W6Z7S7"/>
    <x v="1"/>
  </r>
  <r>
    <n v="258"/>
    <s v="CAS-6154122-L8K7N3"/>
    <s v="15.3. Consultas sobre trámites en línea"/>
    <d v="2020-08-05T00:00:00"/>
    <x v="85"/>
    <s v="CAS-6154122-L8K7N3"/>
    <x v="1"/>
  </r>
  <r>
    <n v="259"/>
    <s v="CAS-6154020-H2B9F7"/>
    <s v="15.3. Consultas sobre trámites en línea"/>
    <d v="2020-08-05T00:00:00"/>
    <x v="67"/>
    <s v="CAS-6154020-H2B9F7"/>
    <x v="1"/>
  </r>
  <r>
    <n v="260"/>
    <s v="CAS-6153894-Q4K4Z7"/>
    <s v="15.3. Consultas sobre trámites en línea"/>
    <d v="2020-08-05T00:00:00"/>
    <x v="85"/>
    <s v="CAS-6153894-Q4K4Z7"/>
    <x v="1"/>
  </r>
  <r>
    <n v="261"/>
    <s v="CAS-6153622-N9Q6N5"/>
    <s v="15.3. Consultas sobre trámites en línea"/>
    <d v="2020-08-05T00:00:00"/>
    <x v="85"/>
    <s v="CAS-6153622-N9Q6N5"/>
    <x v="1"/>
  </r>
  <r>
    <n v="262"/>
    <s v="CAS-6153565-Z4W0K0"/>
    <s v="2.2.04. Subsidio de Arriendo de Vivienda (D.S. 52)"/>
    <d v="2020-08-05T00:00:00"/>
    <x v="85"/>
    <s v="CAS-6153565-Z4W0K0"/>
    <x v="1"/>
  </r>
  <r>
    <n v="263"/>
    <s v="CAS-6153217-R0Z6Z8"/>
    <s v="15.3. Consultas sobre trámites en línea"/>
    <d v="2020-08-05T00:00:00"/>
    <x v="85"/>
    <s v="CAS-6153217-R0Z6Z8"/>
    <x v="1"/>
  </r>
  <r>
    <n v="264"/>
    <s v="CAS-6153143-V9B0W6"/>
    <s v="2.2.10. Subsidios y/o temas especiales en materia de programas de vivienda (contingentes)"/>
    <d v="2020-08-05T00:00:00"/>
    <x v="83"/>
    <s v="CAS-6153143-V9B0W6"/>
    <x v="1"/>
  </r>
  <r>
    <n v="265"/>
    <s v="CAS-6153036-M1Y0T6"/>
    <s v="15.3. Consultas sobre trámites en línea"/>
    <d v="2020-08-04T00:00:00"/>
    <x v="83"/>
    <s v="CAS-6153036-M1Y0T6"/>
    <x v="1"/>
  </r>
  <r>
    <n v="266"/>
    <s v="CAS-6152958-T4T2P3"/>
    <s v="15.3. Consultas sobre trámites en línea"/>
    <d v="2020-08-04T00:00:00"/>
    <x v="67"/>
    <s v="CAS-6152958-T4T2P3"/>
    <x v="1"/>
  </r>
  <r>
    <n v="267"/>
    <s v="CAS-6152931-W3S9H5"/>
    <s v="2.2.04. Subsidio de Arriendo de Vivienda (D.S. 52)"/>
    <d v="2020-08-04T00:00:00"/>
    <x v="85"/>
    <s v="CAS-6152931-W3S9H5"/>
    <x v="1"/>
  </r>
  <r>
    <n v="268"/>
    <s v="CAS-6152444-Y3Z0F6"/>
    <s v="2.2.10. Subsidios y/o temas especiales en materia de programas de vivienda (contingentes)"/>
    <d v="2020-08-04T00:00:00"/>
    <x v="71"/>
    <s v="CAS-6152444-Y3Z0F6"/>
    <x v="1"/>
  </r>
  <r>
    <n v="269"/>
    <s v="CAS-6152310-T9H3P0"/>
    <s v="5.3.1.3. Tiempo de espera (Atención telefónica)"/>
    <d v="2020-08-04T00:00:00"/>
    <x v="71"/>
    <s v="CAS-6152310-T9H3P0"/>
    <x v="1"/>
  </r>
  <r>
    <n v="270"/>
    <s v="CAS-6151481-K6Y4Z8"/>
    <s v="15.3. Consultas sobre trámites en línea"/>
    <d v="2020-08-03T00:00:00"/>
    <x v="85"/>
    <s v="CAS-6151481-K6Y4Z8"/>
    <x v="1"/>
  </r>
  <r>
    <n v="271"/>
    <s v="CAS-6151392-N1V0Y0"/>
    <s v="15.3. Consultas sobre trámites en línea"/>
    <d v="2020-08-03T00:00:00"/>
    <x v="71"/>
    <s v="CAS-6151392-N1V0Y0"/>
    <x v="1"/>
  </r>
  <r>
    <n v="272"/>
    <s v="CAS-6151042-F5W9W0"/>
    <s v="2.2.04. Subsidio de Arriendo de Vivienda (D.S. 52)"/>
    <d v="2020-08-03T00:00:00"/>
    <x v="72"/>
    <s v="CAS-6151042-F5W9W0"/>
    <x v="1"/>
  </r>
  <r>
    <n v="273"/>
    <s v="CAS-6150666-J3J6H5"/>
    <s v="15.3. Consultas sobre trámites en línea"/>
    <d v="2020-08-03T00:00:00"/>
    <x v="86"/>
    <s v="CAS-6150666-J3J6H5"/>
    <x v="1"/>
  </r>
  <r>
    <n v="274"/>
    <s v="CAS-6150344-H8W0L6"/>
    <s v="15.3. Consultas sobre trámites en línea"/>
    <d v="2020-08-03T00:00:00"/>
    <x v="86"/>
    <s v="CAS-6150344-H8W0L6"/>
    <x v="1"/>
  </r>
  <r>
    <n v="275"/>
    <s v="CAS-6149738-Z6H7B2"/>
    <s v="2.2.04. Subsidio de Arriendo de Vivienda (D.S. 52)"/>
    <d v="2020-07-31T00:00:00"/>
    <x v="65"/>
    <s v="CAS-6149738-Z6H7B2"/>
    <x v="1"/>
  </r>
  <r>
    <n v="276"/>
    <s v="CAS-6148825-K6W9Q8"/>
    <s v="2.2.04. Subsidio de Arriendo de Vivienda (D.S. 52)"/>
    <d v="2020-07-31T00:00:00"/>
    <x v="87"/>
    <s v="CAS-6148825-K6W9Q8"/>
    <x v="1"/>
  </r>
  <r>
    <n v="277"/>
    <s v="CAS-6148206-Y0T2G0"/>
    <s v="2.2.11. Otros programas habitacionales"/>
    <d v="2020-07-28T00:00:00"/>
    <x v="85"/>
    <s v="CAS-6148206-Y0T2G0"/>
    <x v="1"/>
  </r>
  <r>
    <n v="278"/>
    <s v="CAS-6147317-M4L3Y0"/>
    <s v="9.3.1. Aspectos Normativos del Registro Nacional de Consultores"/>
    <d v="2020-07-29T00:00:00"/>
    <x v="79"/>
    <s v="CAS-6147317-M4L3Y0"/>
    <x v="1"/>
  </r>
  <r>
    <n v="279"/>
    <s v="CAS-6147156-T8S4Q6"/>
    <s v="2.2.04. Subsidio de Arriendo de Vivienda (D.S. 52)"/>
    <d v="2020-07-29T00:00:00"/>
    <x v="72"/>
    <s v="CAS-6147156-T8S4Q6"/>
    <x v="1"/>
  </r>
  <r>
    <n v="280"/>
    <s v="CAS-6146743-V2F8C0"/>
    <s v="15.3. Consultas sobre trámites en línea"/>
    <d v="2020-07-29T00:00:00"/>
    <x v="88"/>
    <s v="CAS-6146743-V2F8C0"/>
    <x v="1"/>
  </r>
  <r>
    <n v="281"/>
    <s v="CAS-6146721-B2Y1R6"/>
    <s v="2.2.04. Subsidio de Arriendo de Vivienda (D.S. 52)"/>
    <d v="2020-07-29T00:00:00"/>
    <x v="88"/>
    <s v="CAS-6146721-B2Y1R6"/>
    <x v="1"/>
  </r>
  <r>
    <n v="282"/>
    <s v="CAS-6146606-P4J4J4"/>
    <s v="5.3.1.3. Tiempo de espera (Atención telefónica)"/>
    <d v="2020-07-29T00:00:00"/>
    <x v="71"/>
    <s v="CAS-6146606-P4J4J4"/>
    <x v="1"/>
  </r>
  <r>
    <n v="283"/>
    <s v="CAS-6146603-Q6Q6H0"/>
    <s v="5.3.1.3. Tiempo de espera (Atención telefónica)"/>
    <d v="2020-07-29T00:00:00"/>
    <x v="71"/>
    <s v="CAS-6146603-Q6Q6H0"/>
    <x v="1"/>
  </r>
  <r>
    <n v="284"/>
    <s v="CAS-6146021-T3H6R0"/>
    <s v="2.2.12. Consulta general sobre programas y subsidios habitacionales"/>
    <d v="2020-07-28T00:00:00"/>
    <x v="89"/>
    <s v="CAS-6146021-T3H6R0"/>
    <x v="1"/>
  </r>
  <r>
    <n v="285"/>
    <s v="CAS-6145867-R6P9H3"/>
    <s v="15.3. Consultas sobre trámites en línea"/>
    <d v="2020-07-28T00:00:00"/>
    <x v="90"/>
    <s v="CAS-6145867-R6P9H3"/>
    <x v="1"/>
  </r>
  <r>
    <n v="286"/>
    <s v="CAS-6145021-K8T0R8"/>
    <s v="15.3. Consultas sobre trámites en línea"/>
    <d v="2020-07-28T00:00:00"/>
    <x v="79"/>
    <s v="CAS-6145021-K8T0R8"/>
    <x v="1"/>
  </r>
  <r>
    <n v="287"/>
    <s v="CAS-6144385-Q1Z5C9"/>
    <s v="2.2.10. Subsidios y/o temas especiales en materia de programas de vivienda (contingentes)"/>
    <d v="2020-07-27T00:00:00"/>
    <x v="72"/>
    <s v="CAS-6144385-Q1Z5C9"/>
    <x v="1"/>
  </r>
  <r>
    <n v="288"/>
    <s v="CAS-6144353-G9Z5R6"/>
    <s v="2.2.10. Subsidios y/o temas especiales en materia de programas de vivienda (contingentes)"/>
    <d v="2020-07-27T00:00:00"/>
    <x v="72"/>
    <s v="CAS-6144353-G9Z5R6"/>
    <x v="1"/>
  </r>
  <r>
    <n v="289"/>
    <s v="CAS-6144347-G7J5T9"/>
    <s v="2.2.10. Subsidios y/o temas especiales en materia de programas de vivienda (contingentes)"/>
    <d v="2020-07-27T00:00:00"/>
    <x v="72"/>
    <s v="CAS-6144347-G7J5T9"/>
    <x v="1"/>
  </r>
  <r>
    <n v="290"/>
    <s v="CAS-6143901-K8G1H2"/>
    <s v="15.3. Consultas sobre trámites en línea"/>
    <d v="2020-07-27T00:00:00"/>
    <x v="91"/>
    <s v="CAS-6143901-K8G1H2"/>
    <x v="1"/>
  </r>
  <r>
    <n v="291"/>
    <s v="CAS-6142506-K9D7J2"/>
    <s v="2.2.10. Subsidios y/o temas especiales en materia de programas de vivienda (contingentes)"/>
    <d v="2020-07-24T00:00:00"/>
    <x v="92"/>
    <s v="CAS-6142506-K9D7J2"/>
    <x v="1"/>
  </r>
  <r>
    <n v="292"/>
    <s v="CAS-6142391-V7B5J7"/>
    <s v="5.3.1.3. Tiempo de espera (Atención telefónica)"/>
    <d v="2020-07-24T00:00:00"/>
    <x v="84"/>
    <s v="CAS-6142391-V7B5J7"/>
    <x v="1"/>
  </r>
  <r>
    <n v="293"/>
    <s v="CAS-6142280-L9G8G7"/>
    <s v="2.2.04. Subsidio de Arriendo de Vivienda (D.S. 52)"/>
    <d v="2020-07-24T00:00:00"/>
    <x v="90"/>
    <s v="CAS-6142280-L9G8G7"/>
    <x v="1"/>
  </r>
  <r>
    <n v="294"/>
    <s v="CAS-6142257-D7Y3G6"/>
    <s v="2.2.04. Subsidio de Arriendo de Vivienda (D.S. 52)"/>
    <d v="2020-07-24T00:00:00"/>
    <x v="80"/>
    <s v="CAS-6142257-D7Y3G6"/>
    <x v="1"/>
  </r>
  <r>
    <n v="295"/>
    <s v="CAS-6141973-P6G1B0"/>
    <s v="15.3. Consultas sobre trámites en línea"/>
    <d v="2020-07-24T00:00:00"/>
    <x v="92"/>
    <s v="CAS-6141973-P6G1B0"/>
    <x v="1"/>
  </r>
  <r>
    <n v="296"/>
    <s v="CAS-6141972-Y5B6T9"/>
    <s v="15.3. Consultas sobre trámites en línea"/>
    <d v="2020-07-24T00:00:00"/>
    <x v="92"/>
    <s v="CAS-6141972-Y5B6T9"/>
    <x v="1"/>
  </r>
  <r>
    <n v="297"/>
    <s v="CAS-6141968-F9R7C1"/>
    <s v="15.3. Consultas sobre trámites en línea"/>
    <d v="2020-07-24T00:00:00"/>
    <x v="92"/>
    <s v="CAS-6141968-F9R7C1"/>
    <x v="1"/>
  </r>
  <r>
    <n v="298"/>
    <s v="CAS-6141240-T3T4L1"/>
    <s v="2.2.04. Subsidio de Arriendo de Vivienda (D.S. 52)"/>
    <d v="2020-07-23T00:00:00"/>
    <x v="80"/>
    <s v="CAS-6141240-T3T4L1"/>
    <x v="1"/>
  </r>
  <r>
    <n v="299"/>
    <s v="CAS-6141131-D2G0K5"/>
    <s v="15.3. Consultas sobre trámites en línea"/>
    <d v="2020-07-23T00:00:00"/>
    <x v="92"/>
    <s v="CAS-6141131-D2G0K5"/>
    <x v="1"/>
  </r>
  <r>
    <n v="300"/>
    <s v="CAS-6140950-K3Z8T2"/>
    <s v="2.2.04. Subsidio de Arriendo de Vivienda (D.S. 52)"/>
    <d v="2020-07-23T00:00:00"/>
    <x v="92"/>
    <s v="CAS-6140950-K3Z8T2"/>
    <x v="1"/>
  </r>
  <r>
    <n v="301"/>
    <s v="CAS-6140894-R5X2L7"/>
    <s v="2.2.04. Subsidio de Arriendo de Vivienda (D.S. 52)"/>
    <d v="2020-07-23T00:00:00"/>
    <x v="92"/>
    <s v="CAS-6140894-R5X2L7"/>
    <x v="1"/>
  </r>
  <r>
    <n v="302"/>
    <s v="CAS-6140872-Y5L8X4"/>
    <s v="15.3. Consultas sobre trámites en línea"/>
    <d v="2020-07-23T00:00:00"/>
    <x v="92"/>
    <s v="CAS-6140872-Y5L8X4"/>
    <x v="1"/>
  </r>
  <r>
    <n v="303"/>
    <s v="CAS-6140801-K7X1K2"/>
    <s v="2.2.04. Subsidio de Arriendo de Vivienda (D.S. 52)"/>
    <d v="2020-07-23T00:00:00"/>
    <x v="92"/>
    <s v="CAS-6140801-K7X1K2"/>
    <x v="1"/>
  </r>
  <r>
    <n v="304"/>
    <s v="CAS-6140753-D9X1G0"/>
    <s v="15.3. Consultas sobre trámites en línea"/>
    <d v="2020-07-23T00:00:00"/>
    <x v="92"/>
    <s v="CAS-6140753-D9X1G0"/>
    <x v="1"/>
  </r>
  <r>
    <n v="305"/>
    <s v="CAS-6140752-L5V0D7"/>
    <s v="2.2.04. Subsidio de Arriendo de Vivienda (D.S. 52)"/>
    <d v="2020-07-23T00:00:00"/>
    <x v="91"/>
    <s v="CAS-6140752-L5V0D7"/>
    <x v="1"/>
  </r>
  <r>
    <n v="306"/>
    <s v="CAS-6140727-T6M7G0"/>
    <s v="15.3. Consultas sobre trámites en línea"/>
    <d v="2020-07-23T00:00:00"/>
    <x v="93"/>
    <s v="CAS-6140727-T6M7G0"/>
    <x v="1"/>
  </r>
  <r>
    <n v="307"/>
    <s v="CAS-6140611-X4S7H3"/>
    <s v="15.3. Consultas sobre trámites en línea"/>
    <d v="2020-07-23T00:00:00"/>
    <x v="92"/>
    <s v="CAS-6140611-X4S7H3"/>
    <x v="1"/>
  </r>
  <r>
    <n v="308"/>
    <s v="CAS-6140597-Q5Y4T1"/>
    <s v="2.2.04. Subsidio de Arriendo de Vivienda (D.S. 52)"/>
    <d v="2020-07-23T00:00:00"/>
    <x v="94"/>
    <s v="CAS-6140597-Q5Y4T1"/>
    <x v="1"/>
  </r>
  <r>
    <n v="309"/>
    <s v="CAS-6140353-M3G6C5"/>
    <s v="2.2.04. Subsidio de Arriendo de Vivienda (D.S. 52)"/>
    <d v="2020-07-23T00:00:00"/>
    <x v="92"/>
    <s v="CAS-6140353-M3G6C5"/>
    <x v="1"/>
  </r>
  <r>
    <n v="310"/>
    <s v="CAS-6139848-D9T9S7"/>
    <s v="15.3. Consultas sobre trámites en línea"/>
    <d v="2020-07-22T00:00:00"/>
    <x v="95"/>
    <s v="CAS-6139848-D9T9S7"/>
    <x v="1"/>
  </r>
  <r>
    <n v="311"/>
    <s v="CAS-6138848-H0F6X1"/>
    <s v="2.3.2. Deudores de la banca privada"/>
    <d v="2020-07-22T00:00:00"/>
    <x v="73"/>
    <s v="CAS-6138848-H0F6X1"/>
    <x v="1"/>
  </r>
  <r>
    <n v="312"/>
    <s v="CAS-6138840-K3V9D9"/>
    <s v="15.3. Consultas sobre trámites en línea"/>
    <d v="2020-07-21T00:00:00"/>
    <x v="96"/>
    <s v="CAS-6138840-K3V9D9"/>
    <x v="1"/>
  </r>
  <r>
    <n v="313"/>
    <s v="CAS-6138724-F6Z8M8"/>
    <s v="15.3. Consultas sobre trámites en línea"/>
    <d v="2020-07-21T00:00:00"/>
    <x v="96"/>
    <s v="CAS-6138724-F6Z8M8"/>
    <x v="1"/>
  </r>
  <r>
    <n v="314"/>
    <s v="CAS-6138252-R9Z0Y4"/>
    <s v="15.3. Consultas sobre trámites en línea"/>
    <d v="2020-07-21T00:00:00"/>
    <x v="96"/>
    <s v="CAS-6138252-R9Z0Y4"/>
    <x v="1"/>
  </r>
  <r>
    <n v="315"/>
    <s v="CAS-6138184-K2F0B2"/>
    <s v="2.2.04. Subsidio de Arriendo de Vivienda (D.S. 52)"/>
    <d v="2020-07-21T00:00:00"/>
    <x v="80"/>
    <s v="CAS-6138184-K2F0B2"/>
    <x v="1"/>
  </r>
  <r>
    <n v="316"/>
    <s v="CAS-6137468-L1R2N7"/>
    <s v="15.3. Consultas sobre trámites en línea"/>
    <d v="2020-07-21T00:00:00"/>
    <x v="95"/>
    <s v="CAS-6137468-L1R2N7"/>
    <x v="1"/>
  </r>
  <r>
    <n v="317"/>
    <s v="CAS-6136723-N4X8Q8"/>
    <s v="2.3.2. Deudores de la banca privada"/>
    <d v="2020-07-20T00:00:00"/>
    <x v="79"/>
    <s v="CAS-6136723-N4X8Q8"/>
    <x v="1"/>
  </r>
  <r>
    <n v="318"/>
    <s v="CAS-6136438-N9X5V1"/>
    <s v="15.3. Consultas sobre trámites en línea"/>
    <d v="2020-07-20T00:00:00"/>
    <x v="96"/>
    <s v="CAS-6136438-N9X5V1"/>
    <x v="1"/>
  </r>
  <r>
    <n v="319"/>
    <s v="CAS-6136379-N6R2X7"/>
    <s v="15.3. Consultas sobre trámites en línea"/>
    <d v="2020-07-20T00:00:00"/>
    <x v="97"/>
    <s v="CAS-6136379-N6R2X7"/>
    <x v="1"/>
  </r>
  <r>
    <n v="320"/>
    <s v="CAS-6136287-C7F4Z2"/>
    <s v="2.2.2.4. Consulta general Sistema Integrado de Subsidio Habitacional D.S. 01"/>
    <d v="2020-07-20T00:00:00"/>
    <x v="96"/>
    <s v="CAS-6136287-C7F4Z2"/>
    <x v="1"/>
  </r>
  <r>
    <n v="321"/>
    <s v="CAS-6136281-M9D7K2"/>
    <s v="5.3.1.3. Tiempo de espera (Atención telefónica)"/>
    <d v="2020-07-20T00:00:00"/>
    <x v="93"/>
    <s v="CAS-6136281-M9D7K2"/>
    <x v="1"/>
  </r>
  <r>
    <n v="322"/>
    <s v="CAS-6136101-Z0L1Y3"/>
    <s v="15.3. Consultas sobre trámites en línea"/>
    <d v="2020-07-20T00:00:00"/>
    <x v="97"/>
    <s v="CAS-6136101-Z0L1Y3"/>
    <x v="1"/>
  </r>
  <r>
    <n v="323"/>
    <s v="CAS-6136067-K5J6L5"/>
    <s v="15.3. Consultas sobre trámites en línea"/>
    <d v="2020-07-20T00:00:00"/>
    <x v="97"/>
    <s v="CAS-6136067-K5J6L5"/>
    <x v="1"/>
  </r>
  <r>
    <n v="324"/>
    <s v="CAS-6135988-W2T4M0"/>
    <s v="2.2.10. Subsidios y/o temas especiales en materia de programas de vivienda (contingentes)"/>
    <d v="2020-07-20T00:00:00"/>
    <x v="98"/>
    <s v="CAS-6135988-W2T4M0"/>
    <x v="1"/>
  </r>
  <r>
    <n v="325"/>
    <s v="CAS-6135792-K3Y3T1"/>
    <s v="15.3. Consultas sobre trámites en línea"/>
    <d v="2020-07-20T00:00:00"/>
    <x v="99"/>
    <s v="CAS-6135792-K3Y3T1"/>
    <x v="1"/>
  </r>
  <r>
    <n v="326"/>
    <s v="CAS-6135510-H5S9N8"/>
    <s v="15.3. Consultas sobre trámites en línea"/>
    <d v="2020-07-20T00:00:00"/>
    <x v="97"/>
    <s v="CAS-6135510-H5S9N8"/>
    <x v="1"/>
  </r>
  <r>
    <n v="327"/>
    <s v="CAS-6135508-G6C5Y5"/>
    <s v="15.3. Consultas sobre trámites en línea"/>
    <d v="2020-07-20T00:00:00"/>
    <x v="97"/>
    <s v="CAS-6135508-G6C5Y5"/>
    <x v="1"/>
  </r>
  <r>
    <n v="328"/>
    <s v="CAS-6135482-M6V6S2"/>
    <s v="15.3. Consultas sobre trámites en línea"/>
    <d v="2020-07-19T00:00:00"/>
    <x v="97"/>
    <s v="CAS-6135482-M6V6S2"/>
    <x v="1"/>
  </r>
  <r>
    <n v="329"/>
    <s v="CAS-6135403-D4R0Q1"/>
    <s v="2.2.04. Subsidio de Arriendo de Vivienda (D.S. 52)"/>
    <d v="2020-07-19T00:00:00"/>
    <x v="90"/>
    <s v="CAS-6135403-D4R0Q1"/>
    <x v="1"/>
  </r>
  <r>
    <n v="330"/>
    <s v="CAS-6135338-Z6L6K4"/>
    <s v="15.3. Consultas sobre trámites en línea"/>
    <d v="2020-07-19T00:00:00"/>
    <x v="97"/>
    <s v="CAS-6135338-Z6L6K4"/>
    <x v="1"/>
  </r>
  <r>
    <n v="331"/>
    <s v="CAS-6135328-K4Q8M5"/>
    <s v="15.3. Consultas sobre trámites en línea"/>
    <d v="2020-07-19T00:00:00"/>
    <x v="99"/>
    <s v="CAS-6135328-K4Q8M5"/>
    <x v="1"/>
  </r>
  <r>
    <n v="332"/>
    <s v="CAS-6135294-Y5F1B4"/>
    <s v="15.3. Consultas sobre trámites en línea"/>
    <d v="2020-07-19T00:00:00"/>
    <x v="100"/>
    <s v="CAS-6135294-Y5F1B4"/>
    <x v="1"/>
  </r>
  <r>
    <n v="333"/>
    <s v="CAS-6135277-Y4V6D3"/>
    <s v="15.6. Otros temas relacionados con los sitios Web del MINVU"/>
    <d v="2020-07-19T00:00:00"/>
    <x v="90"/>
    <s v="CAS-6135277-Y4V6D3"/>
    <x v="1"/>
  </r>
  <r>
    <n v="334"/>
    <s v="CAS-6135235-F3L4Q5"/>
    <s v="15.3. Consultas sobre trámites en línea"/>
    <d v="2020-07-18T00:00:00"/>
    <x v="100"/>
    <s v="CAS-6135235-F3L4Q5"/>
    <x v="1"/>
  </r>
  <r>
    <n v="335"/>
    <s v="CAS-6134925-F6M5T3"/>
    <s v="2.2.04. Subsidio de Arriendo de Vivienda (D.S. 52)"/>
    <d v="2020-07-17T00:00:00"/>
    <x v="98"/>
    <s v="CAS-6134925-F6M5T3"/>
    <x v="1"/>
  </r>
  <r>
    <n v="336"/>
    <s v="CAS-6134848-Y3N6N6"/>
    <s v="2.2.2.4. Consulta general Sistema Integrado de Subsidio Habitacional D.S. 01"/>
    <d v="2020-07-17T00:00:00"/>
    <x v="75"/>
    <s v="CAS-6134848-Y3N6N6"/>
    <x v="1"/>
  </r>
  <r>
    <n v="337"/>
    <s v="CAS-6134740-T3W8L3"/>
    <s v="15.3. Consultas sobre trámites en línea"/>
    <d v="2020-07-17T00:00:00"/>
    <x v="97"/>
    <s v="CAS-6134740-T3W8L3"/>
    <x v="1"/>
  </r>
  <r>
    <n v="338"/>
    <s v="CAS-6134701-B4S1Z1"/>
    <s v="15.6. Otros temas relacionados con los sitios Web del MINVU"/>
    <d v="2020-07-17T00:00:00"/>
    <x v="97"/>
    <s v="CAS-6134701-B4S1Z1"/>
    <x v="1"/>
  </r>
  <r>
    <n v="339"/>
    <s v="CAS-6134631-D5F7J2"/>
    <s v="15.3. Consultas sobre trámites en línea"/>
    <d v="2020-07-17T00:00:00"/>
    <x v="97"/>
    <s v="CAS-6134631-D5F7J2"/>
    <x v="1"/>
  </r>
  <r>
    <n v="340"/>
    <s v="CAS-6134629-D8X8R2"/>
    <s v="15.3. Consultas sobre trámites en línea"/>
    <d v="2020-07-17T00:00:00"/>
    <x v="97"/>
    <s v="CAS-6134629-D8X8R2"/>
    <x v="1"/>
  </r>
  <r>
    <n v="341"/>
    <s v="CAS-6134590-D6T9H3"/>
    <s v="6.1.9. Otras consultas y opiniones sobre EGIS / PSAT"/>
    <d v="2020-07-17T00:00:00"/>
    <x v="88"/>
    <s v="CAS-6134590-D6T9H3"/>
    <x v="1"/>
  </r>
  <r>
    <n v="342"/>
    <s v="CAS-6134342-Z9K1P2"/>
    <s v="15.3. Consultas sobre trámites en línea"/>
    <d v="2020-07-17T00:00:00"/>
    <x v="101"/>
    <s v="CAS-6134342-Z9K1P2"/>
    <x v="1"/>
  </r>
  <r>
    <n v="343"/>
    <s v="CAS-6134125-G1G1L5"/>
    <s v="15.3. Consultas sobre trámites en línea"/>
    <d v="2020-07-17T00:00:00"/>
    <x v="97"/>
    <s v="CAS-6134125-G1G1L5"/>
    <x v="1"/>
  </r>
  <r>
    <n v="344"/>
    <s v="CAS-6133794-S6Y5K6"/>
    <s v="15.3. Consultas sobre trámites en línea"/>
    <d v="2020-07-17T00:00:00"/>
    <x v="101"/>
    <s v="CAS-6133794-S6Y5K6"/>
    <x v="1"/>
  </r>
  <r>
    <n v="345"/>
    <s v="CAS-6133428-X5V9N8"/>
    <s v="15.3. Consultas sobre trámites en línea"/>
    <d v="2020-07-14T00:00:00"/>
    <x v="98"/>
    <s v="CAS-6133428-X5V9N8"/>
    <x v="1"/>
  </r>
  <r>
    <n v="346"/>
    <s v="CAS-6133181-V1X9T0"/>
    <s v="2.2.10. Subsidios y/o temas especiales en materia de programas de vivienda (contingentes)"/>
    <d v="2020-07-14T00:00:00"/>
    <x v="97"/>
    <s v="CAS-6133181-V1X9T0"/>
    <x v="1"/>
  </r>
  <r>
    <n v="347"/>
    <s v="CAS-6132846-F0D0R7"/>
    <s v="15.3. Consultas sobre trámites en línea"/>
    <d v="2020-07-14T00:00:00"/>
    <x v="101"/>
    <s v="CAS-6132846-F0D0R7"/>
    <x v="1"/>
  </r>
  <r>
    <n v="348"/>
    <s v="CAS-6131964-G5T2Q3"/>
    <s v="15.3. Consultas sobre trámites en línea"/>
    <d v="2020-07-13T00:00:00"/>
    <x v="102"/>
    <s v="CAS-6131964-G5T2Q3"/>
    <x v="1"/>
  </r>
  <r>
    <n v="349"/>
    <s v="CAS-6131935-F7H3G8"/>
    <s v="2.2.10. Subsidios y/o temas especiales en materia de programas de vivienda (contingentes)"/>
    <d v="2020-07-13T00:00:00"/>
    <x v="103"/>
    <s v="CAS-6131935-F7H3G8"/>
    <x v="1"/>
  </r>
  <r>
    <n v="350"/>
    <s v="CAS-6131815-F5J2L6"/>
    <s v="15.3. Consultas sobre trámites en línea"/>
    <d v="2020-07-13T00:00:00"/>
    <x v="103"/>
    <s v="CAS-6131815-F5J2L6"/>
    <x v="1"/>
  </r>
  <r>
    <n v="351"/>
    <s v="CAS-6131800-P0Y2D0"/>
    <s v="15.3. Consultas sobre trámites en línea"/>
    <d v="2020-07-13T00:00:00"/>
    <x v="101"/>
    <s v="CAS-6131800-P0Y2D0"/>
    <x v="1"/>
  </r>
  <r>
    <n v="352"/>
    <s v="CAS-6131539-D4W9K6"/>
    <s v="2.2.10. Subsidios y/o temas especiales en materia de programas de vivienda (contingentes)"/>
    <d v="2020-07-13T00:00:00"/>
    <x v="103"/>
    <s v="CAS-6131539-D4W9K6"/>
    <x v="1"/>
  </r>
  <r>
    <n v="353"/>
    <s v="CAS-6131336-T7R3Y6"/>
    <s v="5.3.2.2. Trato del funcionario/a (Atención telefónica)"/>
    <d v="2020-07-13T00:00:00"/>
    <x v="93"/>
    <s v="CAS-6131336-T7R3Y6"/>
    <x v="1"/>
  </r>
  <r>
    <n v="354"/>
    <s v="CAS-6130917-B1M2M3"/>
    <s v="2.2.04. Subsidio de Arriendo de Vivienda (D.S. 52)"/>
    <d v="2020-07-13T00:00:00"/>
    <x v="93"/>
    <s v="CAS-6130917-B1M2M3"/>
    <x v="1"/>
  </r>
  <r>
    <n v="355"/>
    <s v="CAS-6130791-Y7M8B5"/>
    <s v="2.2.04. Subsidio de Arriendo de Vivienda (D.S. 52)"/>
    <d v="2020-07-12T00:00:00"/>
    <x v="103"/>
    <s v="CAS-6130791-Y7M8B5"/>
    <x v="1"/>
  </r>
  <r>
    <n v="356"/>
    <s v="CAS-6129669-R0L9G9"/>
    <s v="2.2.3.3. PPPF III"/>
    <d v="2020-07-10T00:00:00"/>
    <x v="93"/>
    <s v="CAS-6129669-R0L9G9"/>
    <x v="1"/>
  </r>
  <r>
    <n v="357"/>
    <s v="CAS-6128806-B6K8S2"/>
    <s v="2.2.04. Subsidio de Arriendo de Vivienda (D.S. 52)"/>
    <d v="2020-07-09T00:00:00"/>
    <x v="104"/>
    <s v="CAS-6128806-B6K8S2"/>
    <x v="1"/>
  </r>
  <r>
    <n v="358"/>
    <s v="CAS-6128303-F8B0Q7"/>
    <s v="15.3. Consultas sobre trámites en línea"/>
    <d v="2020-07-09T00:00:00"/>
    <x v="104"/>
    <s v="CAS-6128303-F8B0Q7"/>
    <x v="1"/>
  </r>
  <r>
    <n v="359"/>
    <s v="CAS-6128184-K6F1N8"/>
    <s v="2.2.04. Subsidio de Arriendo de Vivienda (D.S. 52)"/>
    <d v="2020-07-08T00:00:00"/>
    <x v="104"/>
    <s v="CAS-6128184-K6F1N8"/>
    <x v="1"/>
  </r>
  <r>
    <n v="360"/>
    <s v="CAS-6126446-K7V3X5"/>
    <s v="2.2.3.2. PPPF II"/>
    <d v="2020-07-07T00:00:00"/>
    <x v="104"/>
    <s v="CAS-6126446-K7V3X5"/>
    <x v="1"/>
  </r>
  <r>
    <n v="361"/>
    <s v="CAS-6125697-V8B3Y1"/>
    <s v="15.3. Consultas sobre trámites en línea"/>
    <d v="2020-07-07T00:00:00"/>
    <x v="105"/>
    <s v="CAS-6125697-V8B3Y1"/>
    <x v="1"/>
  </r>
  <r>
    <n v="362"/>
    <s v="CAS-6124946-G7J8N4"/>
    <s v="15.3. Consultas sobre trámites en línea"/>
    <d v="2020-07-06T00:00:00"/>
    <x v="106"/>
    <s v="CAS-6124946-G7J8N4"/>
    <x v="1"/>
  </r>
  <r>
    <n v="363"/>
    <s v="CAS-6124515-S4N1S1"/>
    <s v="15.3. Consultas sobre trámites en línea"/>
    <d v="2020-07-06T00:00:00"/>
    <x v="107"/>
    <s v="CAS-6124515-S4N1S1"/>
    <x v="1"/>
  </r>
  <r>
    <n v="364"/>
    <s v="CAS-6124155-W0D2N9"/>
    <s v="15.3. Consultas sobre trámites en línea"/>
    <d v="2020-07-06T00:00:00"/>
    <x v="106"/>
    <s v="CAS-6124155-W0D2N9"/>
    <x v="1"/>
  </r>
  <r>
    <n v="365"/>
    <s v="CAS-6123932-F2T1Q2"/>
    <s v="3.3.1. Condiciones del concurso"/>
    <d v="2020-07-05T00:00:00"/>
    <x v="99"/>
    <s v="CAS-6123932-F2T1Q2"/>
    <x v="1"/>
  </r>
  <r>
    <n v="366"/>
    <s v="CAS-6123926-P1Q8G0"/>
    <s v="2.2.04. Subsidio de Arriendo de Vivienda (D.S. 52)"/>
    <d v="2020-07-05T00:00:00"/>
    <x v="108"/>
    <s v="CAS-6123926-P1Q8G0"/>
    <x v="1"/>
  </r>
  <r>
    <n v="367"/>
    <s v="CAS-6123816-F9D8D2"/>
    <s v="2.6. Otras consultas y opiniones en materia habitacional"/>
    <d v="2020-07-04T00:00:00"/>
    <x v="109"/>
    <s v="CAS-6123816-F9D8D2"/>
    <x v="1"/>
  </r>
  <r>
    <n v="368"/>
    <s v="CAS-6123444-X2R7Q6"/>
    <s v="1.8. Otras consultas y opiniones en materia de urbanismo"/>
    <d v="2020-07-03T00:00:00"/>
    <x v="99"/>
    <s v="CAS-6123444-X2R7Q6"/>
    <x v="1"/>
  </r>
  <r>
    <n v="369"/>
    <s v="CAS-6123435-J1C4D8"/>
    <s v="2.6. Otras consultas y opiniones en materia habitacional"/>
    <d v="2020-07-03T00:00:00"/>
    <x v="57"/>
    <s v="CAS-6123435-J1C4D8"/>
    <x v="1"/>
  </r>
  <r>
    <n v="370"/>
    <s v="CAS-6122589-J7Z0D9"/>
    <s v="1.1.1. Usos de suelo"/>
    <d v="2020-07-02T00:00:00"/>
    <x v="109"/>
    <s v="CAS-6122589-J7Z0D9"/>
    <x v="1"/>
  </r>
  <r>
    <n v="371"/>
    <s v="CAS-6122295-F8J1J9"/>
    <s v="15.3. Consultas sobre trámites en línea"/>
    <d v="2020-07-02T00:00:00"/>
    <x v="110"/>
    <s v="CAS-6122295-F8J1J9"/>
    <x v="1"/>
  </r>
  <r>
    <n v="372"/>
    <s v="CAS-6117087-R3D8X9"/>
    <s v="2.2.04. Subsidio de Arriendo de Vivienda (D.S. 52)"/>
    <d v="2020-06-24T00:00:00"/>
    <x v="96"/>
    <s v="CAS-6117087-R3D8X9"/>
    <x v="1"/>
  </r>
  <r>
    <n v="373"/>
    <s v="CAS-6117086-C1N0S8"/>
    <s v="15.3. Consultas sobre trámites en línea"/>
    <d v="2020-06-24T00:00:00"/>
    <x v="111"/>
    <s v="CAS-6117086-C1N0S8"/>
    <x v="1"/>
  </r>
  <r>
    <n v="374"/>
    <s v="CAS-6116955-H3Z0K1"/>
    <s v="1.8. Otras consultas y opiniones en materia de urbanismo"/>
    <d v="2020-06-23T00:00:00"/>
    <x v="97"/>
    <s v="CAS-6116955-H3Z0K1"/>
    <x v="1"/>
  </r>
  <r>
    <n v="375"/>
    <s v="CAS-6116363-D7T1N3"/>
    <s v="7.2. Vivienda con aporte de subsidio (DS40, PET, DS4, etc)"/>
    <d v="2020-06-23T00:00:00"/>
    <x v="97"/>
    <s v="CAS-6116363-D7T1N3"/>
    <x v="1"/>
  </r>
  <r>
    <n v="376"/>
    <s v="CAS-6116355-P5P7J0"/>
    <s v="15.3. Consultas sobre trámites en línea"/>
    <d v="2020-06-23T00:00:00"/>
    <x v="112"/>
    <s v="CAS-6116355-P5P7J0"/>
    <x v="1"/>
  </r>
  <r>
    <n v="377"/>
    <s v="CAS-6114999-F2N9M7"/>
    <s v="15.3. Consultas sobre trámites en línea"/>
    <d v="2020-06-20T00:00:00"/>
    <x v="110"/>
    <s v="CAS-6114999-F2N9M7"/>
    <x v="1"/>
  </r>
  <r>
    <n v="378"/>
    <s v="CAS-6113597-S0T9X6"/>
    <s v="15.3. Consultas sobre trámites en línea"/>
    <d v="2020-06-18T00:00:00"/>
    <x v="113"/>
    <s v="CAS-6113597-S0T9X6"/>
    <x v="1"/>
  </r>
  <r>
    <n v="379"/>
    <s v="CAS-6112805-J5V8X3"/>
    <s v="15.3. Consultas sobre trámites en línea"/>
    <d v="2020-06-17T00:00:00"/>
    <x v="113"/>
    <s v="CAS-6112805-J5V8X3"/>
    <x v="1"/>
  </r>
  <r>
    <n v="380"/>
    <s v="CAS-6109552-G5F5N6"/>
    <s v="6.1.4. Sobre tramitación realizada para postulación de EGIS / PSAT"/>
    <d v="2020-06-12T00:00:00"/>
    <x v="114"/>
    <s v="CAS-6109552-G5F5N6"/>
    <x v="1"/>
  </r>
  <r>
    <n v="381"/>
    <s v="CAS-6109515-Q6S1X4"/>
    <s v="15.5. Opiniones sobre los sitios Web del MINVU"/>
    <d v="2020-06-12T00:00:00"/>
    <x v="111"/>
    <s v="CAS-6109515-Q6S1X4"/>
    <x v="1"/>
  </r>
  <r>
    <n v="382"/>
    <s v="CAS-6109172-S7Z7Z2"/>
    <s v="15.3. Consultas sobre trámites en línea"/>
    <d v="2020-06-12T00:00:00"/>
    <x v="115"/>
    <s v="CAS-6109172-S7Z7Z2"/>
    <x v="1"/>
  </r>
  <r>
    <n v="383"/>
    <s v="CAS-6108694-N3Q9K6"/>
    <s v="2.2.3.4. Autoejecución Asistida"/>
    <d v="2020-06-11T00:00:00"/>
    <x v="114"/>
    <s v="CAS-6108694-N3Q9K6"/>
    <x v="1"/>
  </r>
  <r>
    <n v="384"/>
    <s v="CAS-6105673-H3Z4D9"/>
    <s v="15.3. Consultas sobre trámites en línea"/>
    <d v="2020-06-08T00:00:00"/>
    <x v="116"/>
    <s v="CAS-6105673-H3Z4D9"/>
    <x v="1"/>
  </r>
  <r>
    <n v="385"/>
    <s v="CAS-6105198-S5V6D1"/>
    <s v="15.3. Consultas sobre trámites en línea"/>
    <d v="2020-06-08T00:00:00"/>
    <x v="117"/>
    <s v="CAS-6105198-S5V6D1"/>
    <x v="1"/>
  </r>
  <r>
    <n v="386"/>
    <s v="CAS-6104679-H9P6V9"/>
    <s v="6.1.4. Sobre tramitación realizada para postulación de EGIS / PSAT"/>
    <d v="2020-06-05T00:00:00"/>
    <x v="114"/>
    <s v="CAS-6104679-H9P6V9"/>
    <x v="1"/>
  </r>
  <r>
    <n v="387"/>
    <s v="CAS-6104530-H0Z5F8"/>
    <s v="6.1.4. Sobre tramitación realizada para postulación de EGIS / PSAT"/>
    <d v="2020-06-05T00:00:00"/>
    <x v="114"/>
    <s v="CAS-6104530-H0Z5F8"/>
    <x v="1"/>
  </r>
  <r>
    <n v="388"/>
    <s v="CAS-6104412-J7T2N7"/>
    <s v="5.2.4. Otras consultas y opiniones sobre atención virtual"/>
    <d v="2020-06-05T00:00:00"/>
    <x v="97"/>
    <s v="CAS-6104412-J7T2N7"/>
    <x v="1"/>
  </r>
  <r>
    <n v="389"/>
    <s v="CAS-6103169-C6K3Q8"/>
    <s v="6.1.4. Sobre tramitación realizada para postulación de EGIS / PSAT"/>
    <d v="2020-06-04T00:00:00"/>
    <x v="114"/>
    <s v="CAS-6103169-C6K3Q8"/>
    <x v="1"/>
  </r>
  <r>
    <n v="390"/>
    <s v="CAS-6102651-T2X1D4"/>
    <s v="2.2.2.3. D.S. 01 Título II: Subsidio habitacional para sectores medios"/>
    <d v="2020-06-04T00:00:00"/>
    <x v="118"/>
    <s v="CAS-6102651-T2X1D4"/>
    <x v="1"/>
  </r>
  <r>
    <n v="391"/>
    <s v="CAS-6101716-K9Z2X9"/>
    <s v="6.1.4. Sobre tramitación realizada para postulación de EGIS / PSAT"/>
    <d v="2020-06-04T00:00:00"/>
    <x v="114"/>
    <s v="CAS-6101716-K9Z2X9"/>
    <x v="1"/>
  </r>
  <r>
    <n v="392"/>
    <s v="CAS-6098700-B4C9L9"/>
    <s v="2.3.2. Deudores de la banca privada"/>
    <d v="2020-06-02T00:00:00"/>
    <x v="118"/>
    <s v="CAS-6098700-B4C9L9"/>
    <x v="1"/>
  </r>
  <r>
    <n v="393"/>
    <s v="CAS-6097927-K4Q6H1"/>
    <s v="2.3.2. Deudores de la banca privada"/>
    <d v="2020-06-02T00:00:00"/>
    <x v="118"/>
    <s v="CAS-6097927-K4Q6H1"/>
    <x v="1"/>
  </r>
  <r>
    <n v="394"/>
    <s v="CAS-6097158-P8W3R0"/>
    <s v="2.2.3.5. Consulta general PPPF"/>
    <d v="2020-06-02T00:00:00"/>
    <x v="113"/>
    <s v="CAS-6097158-P8W3R0"/>
    <x v="1"/>
  </r>
  <r>
    <n v="395"/>
    <s v="CAS-6092200-H3L5X6"/>
    <s v="15.3. Consultas sobre trámites en línea"/>
    <d v="2020-05-28T00:00:00"/>
    <x v="119"/>
    <s v="CAS-6092200-H3L5X6"/>
    <x v="1"/>
  </r>
  <r>
    <n v="396"/>
    <s v="CAS-6091324-W4X4L5"/>
    <s v="15.3. Consultas sobre trámites en línea"/>
    <d v="2020-05-28T00:00:00"/>
    <x v="120"/>
    <s v="CAS-6091324-W4X4L5"/>
    <x v="1"/>
  </r>
  <r>
    <n v="397"/>
    <s v="CAS-6091163-X8B8F0"/>
    <s v="15.3. Consultas sobre trámites en línea"/>
    <d v="2020-05-28T00:00:00"/>
    <x v="121"/>
    <s v="CAS-6091163-X8B8F0"/>
    <x v="1"/>
  </r>
  <r>
    <n v="398"/>
    <s v="CAS-6091101-Y0Y5S2"/>
    <s v="15.3. Consultas sobre trámites en línea"/>
    <d v="2020-05-27T00:00:00"/>
    <x v="120"/>
    <s v="CAS-6091101-Y0Y5S2"/>
    <x v="1"/>
  </r>
  <r>
    <n v="399"/>
    <s v="CAS-6090964-C8P9B3"/>
    <s v="15.3. Consultas sobre trámites en línea"/>
    <d v="2020-05-27T00:00:00"/>
    <x v="121"/>
    <s v="CAS-6090964-C8P9B3"/>
    <x v="1"/>
  </r>
  <r>
    <n v="400"/>
    <s v="CAS-6090141-W2L2D1"/>
    <s v="5.2.3.3. Suficiencia de la información (Atención virtual)"/>
    <d v="2020-05-27T00:00:00"/>
    <x v="111"/>
    <s v="CAS-6090141-W2L2D1"/>
    <x v="1"/>
  </r>
  <r>
    <n v="401"/>
    <s v="CAS-6088343-G0L5K8"/>
    <s v="15.3. Consultas sobre trámites en línea"/>
    <d v="2020-05-26T00:00:00"/>
    <x v="122"/>
    <s v="CAS-6088343-G0L5K8"/>
    <x v="1"/>
  </r>
  <r>
    <n v="402"/>
    <s v="CAS-6086000-F4G5N6"/>
    <s v="15.3. Consultas sobre trámites en línea"/>
    <d v="2020-05-25T00:00:00"/>
    <x v="122"/>
    <s v="CAS-6086000-F4G5N6"/>
    <x v="1"/>
  </r>
  <r>
    <n v="403"/>
    <s v="CAS-6084227-V0T3D6"/>
    <s v="2.2.3.5. Consulta general PPPF"/>
    <d v="2020-05-22T00:00:00"/>
    <x v="123"/>
    <s v="CAS-6084227-V0T3D6"/>
    <x v="1"/>
  </r>
  <r>
    <n v="404"/>
    <s v="CAS-6084140-Q2L6T5"/>
    <s v="1.8. Otras consultas y opiniones en materia de urbanismo"/>
    <d v="2020-05-22T00:00:00"/>
    <x v="122"/>
    <s v="CAS-6084140-Q2L6T5"/>
    <x v="1"/>
  </r>
  <r>
    <n v="405"/>
    <s v="CAS-6083101-Q0P3P4"/>
    <s v="15.3. Consultas sobre trámites en línea"/>
    <d v="2020-05-20T00:00:00"/>
    <x v="124"/>
    <s v="CAS-6083101-Q0P3P4"/>
    <x v="1"/>
  </r>
  <r>
    <n v="406"/>
    <s v="CAS-6080580-T4P2F5"/>
    <s v="2.2.2.1. D.S. 01 Título 0: Condiciones Especiales. Grupos emergentes sin capacidad de endeudamiento"/>
    <d v="2020-05-19T00:00:00"/>
    <x v="124"/>
    <s v="CAS-6080580-T4P2F5"/>
    <x v="1"/>
  </r>
  <r>
    <n v="407"/>
    <s v="CAS-6077197-B1C0S3"/>
    <s v="15.3. Consultas sobre trámites en línea"/>
    <d v="2020-05-17T00:00:00"/>
    <x v="125"/>
    <s v="CAS-6077197-B1C0S3"/>
    <x v="1"/>
  </r>
  <r>
    <n v="408"/>
    <s v="CAS-6076371-D6K6Q5"/>
    <s v="15.3. Consultas sobre trámites en línea"/>
    <d v="2020-05-15T00:00:00"/>
    <x v="126"/>
    <s v="CAS-6076371-D6K6Q5"/>
    <x v="1"/>
  </r>
  <r>
    <n v="409"/>
    <s v="CAS-6075436-G7F9C0"/>
    <s v="15.3. Consultas sobre trámites en línea"/>
    <d v="2020-05-15T00:00:00"/>
    <x v="127"/>
    <s v="CAS-6075436-G7F9C0"/>
    <x v="1"/>
  </r>
  <r>
    <n v="410"/>
    <s v="CAS-6075280-G2P2R4"/>
    <s v="2.3.2. Deudores de la banca privada"/>
    <d v="2020-05-15T00:00:00"/>
    <x v="118"/>
    <s v="CAS-6075280-G2P2R4"/>
    <x v="1"/>
  </r>
  <r>
    <n v="411"/>
    <s v="CAS-6074715-F1G7R3"/>
    <s v="15.3. Consultas sobre trámites en línea"/>
    <d v="2020-05-15T00:00:00"/>
    <x v="128"/>
    <s v="CAS-6074715-F1G7R3"/>
    <x v="1"/>
  </r>
  <r>
    <n v="412"/>
    <s v="CAS-6074676-Y0W0C9"/>
    <s v="15.3. Consultas sobre trámites en línea"/>
    <d v="2020-05-15T00:00:00"/>
    <x v="128"/>
    <s v="CAS-6074676-Y0W0C9"/>
    <x v="1"/>
  </r>
  <r>
    <n v="413"/>
    <s v="CAS-6072406-N8K8D2"/>
    <s v="15.3. Consultas sobre trámites en línea"/>
    <d v="2020-05-13T00:00:00"/>
    <x v="129"/>
    <s v="CAS-6072406-N8K8D2"/>
    <x v="1"/>
  </r>
  <r>
    <n v="414"/>
    <s v="CAS-6072108-Z1T3G3"/>
    <s v="15.3. Consultas sobre trámites en línea"/>
    <d v="2020-05-12T00:00:00"/>
    <x v="130"/>
    <s v="CAS-6072108-Z1T3G3"/>
    <x v="1"/>
  </r>
  <r>
    <n v="415"/>
    <s v="CAS-6071876-J6P4J9"/>
    <s v="15.3. Consultas sobre trámites en línea"/>
    <d v="2020-05-12T00:00:00"/>
    <x v="130"/>
    <s v="CAS-6071876-J6P4J9"/>
    <x v="1"/>
  </r>
  <r>
    <n v="416"/>
    <s v="CAS-6071533-F2F4C2"/>
    <s v="2.3.2. Deudores de la banca privada"/>
    <d v="2020-05-12T00:00:00"/>
    <x v="120"/>
    <s v="CAS-6071533-F2F4C2"/>
    <x v="1"/>
  </r>
  <r>
    <n v="417"/>
    <s v="CAS-6071443-T1Y3Z9"/>
    <s v="15.3. Consultas sobre trámites en línea"/>
    <d v="2020-05-12T00:00:00"/>
    <x v="131"/>
    <s v="CAS-6071443-T1Y3Z9"/>
    <x v="1"/>
  </r>
  <r>
    <n v="418"/>
    <s v="CAS-6071308-M6D0B2"/>
    <s v="15.3. Consultas sobre trámites en línea"/>
    <d v="2020-05-12T00:00:00"/>
    <x v="124"/>
    <s v="CAS-6071308-M6D0B2"/>
    <x v="1"/>
  </r>
  <r>
    <n v="419"/>
    <s v="CAS-6069779-W6D3H1"/>
    <s v="15.3. Consultas sobre trámites en línea"/>
    <d v="2020-05-09T00:00:00"/>
    <x v="132"/>
    <s v="CAS-6069779-W6D3H1"/>
    <x v="1"/>
  </r>
  <r>
    <n v="420"/>
    <s v="CAS-6069731-G5J2B8"/>
    <s v="15.3. Consultas sobre trámites en línea"/>
    <d v="2020-05-08T00:00:00"/>
    <x v="132"/>
    <s v="CAS-6069731-G5J2B8"/>
    <x v="1"/>
  </r>
  <r>
    <n v="421"/>
    <s v="CAS-6069426-B6X3F8"/>
    <s v="15.3. Consultas sobre trámites en línea"/>
    <d v="2020-05-08T00:00:00"/>
    <x v="132"/>
    <s v="CAS-6069426-B6X3F8"/>
    <x v="1"/>
  </r>
  <r>
    <n v="422"/>
    <s v="CAS-6069159-X8M5X7"/>
    <s v="15.3. Consultas sobre trámites en línea"/>
    <d v="2020-05-08T00:00:00"/>
    <x v="133"/>
    <s v="CAS-6069159-X8M5X7"/>
    <x v="1"/>
  </r>
  <r>
    <n v="423"/>
    <s v="CAS-6068831-L6D6K8"/>
    <s v="15.3. Consultas sobre trámites en línea"/>
    <d v="2020-05-07T00:00:00"/>
    <x v="133"/>
    <s v="CAS-6068831-L6D6K8"/>
    <x v="1"/>
  </r>
  <r>
    <n v="424"/>
    <s v="CAS-6067255-P5Z8N5"/>
    <s v="15.3. Consultas sobre trámites en línea"/>
    <d v="2020-05-06T00:00:00"/>
    <x v="133"/>
    <s v="CAS-6067255-P5Z8N5"/>
    <x v="1"/>
  </r>
  <r>
    <n v="425"/>
    <s v="CAS-6067212-H5T6V6"/>
    <s v="15.3. Consultas sobre trámites en línea"/>
    <d v="2020-05-06T00:00:00"/>
    <x v="134"/>
    <s v="CAS-6067212-H5T6V6"/>
    <x v="1"/>
  </r>
  <r>
    <n v="426"/>
    <s v="CAS-6066656-B8X0P7"/>
    <s v="15.3. Consultas sobre trámites en línea"/>
    <d v="2020-05-06T00:00:00"/>
    <x v="135"/>
    <s v="CAS-6066656-B8X0P7"/>
    <x v="1"/>
  </r>
  <r>
    <n v="427"/>
    <s v="CAS-6066647-D4C1N6"/>
    <s v="2.3.2. Deudores de la banca privada"/>
    <d v="2020-05-06T00:00:00"/>
    <x v="132"/>
    <s v="CAS-6066647-D4C1N6"/>
    <x v="1"/>
  </r>
  <r>
    <n v="428"/>
    <s v="CAS-6066160-Y8C0T0"/>
    <s v="17. Otras consultas y opiniones"/>
    <d v="2020-05-05T00:00:00"/>
    <x v="136"/>
    <s v="CAS-6066160-Y8C0T0"/>
    <x v="1"/>
  </r>
  <r>
    <n v="429"/>
    <s v="CAS-6065862-D8Q6T3"/>
    <s v="2.2.04. Subsidio de Arriendo de Vivienda (D.S. 52)"/>
    <d v="2020-05-05T00:00:00"/>
    <x v="128"/>
    <s v="CAS-6065862-D8Q6T3"/>
    <x v="1"/>
  </r>
  <r>
    <n v="430"/>
    <s v="CAS-6064532-L3K6J8"/>
    <s v="15.3. Consultas sobre trámites en línea"/>
    <d v="2020-05-04T00:00:00"/>
    <x v="133"/>
    <s v="CAS-6064532-L3K6J8"/>
    <x v="1"/>
  </r>
  <r>
    <n v="431"/>
    <s v="CAS-6064149-M0L1L6"/>
    <s v="2.3.2. Deudores de la banca privada"/>
    <d v="2020-05-03T00:00:00"/>
    <x v="132"/>
    <s v="CAS-6064149-M0L1L6"/>
    <x v="1"/>
  </r>
  <r>
    <n v="432"/>
    <s v="CAS-6056172-L3C0V6"/>
    <s v="2.3.2. Deudores de la banca privada"/>
    <d v="2020-04-20T00:00:00"/>
    <x v="137"/>
    <s v="CAS-6056172-L3C0V6"/>
    <x v="1"/>
  </r>
  <r>
    <n v="433"/>
    <s v="CAS-6049556-Q6X8W0"/>
    <s v="7.2. Vivienda con aporte de subsidio (DS40, PET, DS4, etc)"/>
    <d v="2020-04-07T00:00:00"/>
    <x v="121"/>
    <s v="CAS-6049556-Q6X8W0"/>
    <x v="1"/>
  </r>
  <r>
    <n v="434"/>
    <s v="CAS-6049548-D7P5B0"/>
    <s v="7.2. Vivienda con aporte de subsidio (DS40, PET, DS4, etc)"/>
    <d v="2020-04-07T00:00:00"/>
    <x v="121"/>
    <s v="CAS-6049548-D7P5B0"/>
    <x v="1"/>
  </r>
  <r>
    <n v="435"/>
    <s v="CAS-6043798-Y3T5H7"/>
    <s v="5.2.3.1. Claridad de la información (Atención virtual)"/>
    <d v="2020-03-25T00:00:00"/>
    <x v="138"/>
    <s v="CAS-6043798-Y3T5H7"/>
    <x v="1"/>
  </r>
  <r>
    <n v="436"/>
    <s v="CAS-6043234-Q3P0Q9"/>
    <s v="15.3. Consultas sobre trámites en línea"/>
    <d v="2020-03-24T00:00:00"/>
    <x v="139"/>
    <s v="CAS-6043234-Q3P0Q9"/>
    <x v="1"/>
  </r>
  <r>
    <n v="437"/>
    <s v="CAS-6042948-H5C3P5"/>
    <s v="6.3.1. Abandono de obras (Empresas constructoras)"/>
    <d v="2020-03-20T00:00:00"/>
    <x v="140"/>
    <s v="CAS-6042948-H5C3P5"/>
    <x v="1"/>
  </r>
  <r>
    <n v="438"/>
    <s v="CAS-6036652-R7T2C7"/>
    <s v="2.3.2. Deudores de la banca privada"/>
    <d v="2020-03-12T00:00:00"/>
    <x v="141"/>
    <s v="CAS-6036652-R7T2C7"/>
    <x v="1"/>
  </r>
  <r>
    <n v="439"/>
    <s v="CAS-6035992-S0X7K5"/>
    <s v="2.2.1.3. Consulta general D.S. 49"/>
    <d v="2020-03-12T00:00:00"/>
    <x v="139"/>
    <s v="CAS-6035992-S0X7K5"/>
    <x v="1"/>
  </r>
  <r>
    <n v="440"/>
    <s v="CAS-6033490-B8V3K8"/>
    <s v="4.17. Otros trámites"/>
    <d v="2020-03-11T00:00:00"/>
    <x v="66"/>
    <s v="CAS-6033490-B8V3K8"/>
    <x v="1"/>
  </r>
  <r>
    <n v="441"/>
    <s v="CAS-5989882-Y7N3J8"/>
    <s v="2.3.2. Deudores de la banca privada"/>
    <d v="2020-02-13T00:00:00"/>
    <x v="142"/>
    <s v="CAS-5989882-Y7N3J8"/>
    <x v="1"/>
  </r>
  <r>
    <n v="442"/>
    <s v="CAS-5985829-T7G7W6"/>
    <s v="2.2.07. Subsidio Habitacional Rural"/>
    <d v="2020-01-30T00:00:00"/>
    <x v="143"/>
    <s v="CAS-5985829-T7G7W6"/>
    <x v="1"/>
  </r>
  <r>
    <n v="443"/>
    <s v="CAS-5985722-D2S7S1"/>
    <s v="2.6. Otras consultas y opiniones en materia habitacional"/>
    <d v="2020-02-11T00:00:00"/>
    <x v="144"/>
    <s v="CAS-5985722-D2S7S1"/>
    <x v="1"/>
  </r>
  <r>
    <n v="444"/>
    <s v="CAS-5982157-G4F0L4"/>
    <s v="5.3.1.3. Tiempo de espera (Atención telefónica)"/>
    <d v="2020-02-10T00:00:00"/>
    <x v="139"/>
    <s v="CAS-5982157-G4F0L4"/>
    <x v="1"/>
  </r>
  <r>
    <n v="445"/>
    <s v="CAS-5979671-M3Q8W9"/>
    <s v="2.2.2.1. D.S. 01 Título 0: Condiciones Especiales. Grupos emergentes sin capacidad de endeudamiento"/>
    <d v="2020-02-07T00:00:00"/>
    <x v="145"/>
    <s v="CAS-5979671-M3Q8W9"/>
    <x v="1"/>
  </r>
  <r>
    <n v="446"/>
    <s v="CAS-5978641-T6F1S0"/>
    <s v="6.1.5. Sobre manejo de documentos de EGIS / PSAT"/>
    <d v="2020-02-06T00:00:00"/>
    <x v="133"/>
    <s v="CAS-5978641-T6F1S0"/>
    <x v="1"/>
  </r>
  <r>
    <n v="447"/>
    <s v="CAS-5976729-N2L6G6"/>
    <s v="6.1.6. Sobre estado de los proyectos de EGIS / PSAT"/>
    <d v="2020-02-05T00:00:00"/>
    <x v="146"/>
    <s v="CAS-5976729-N2L6G6"/>
    <x v="1"/>
  </r>
  <r>
    <n v="448"/>
    <s v="CAS-5976463-W1J0Y0"/>
    <s v="2.6. Otras consultas y opiniones en materia habitacional"/>
    <d v="2020-02-05T00:00:00"/>
    <x v="147"/>
    <s v="CAS-5976463-W1J0Y0"/>
    <x v="1"/>
  </r>
  <r>
    <n v="449"/>
    <s v="CAS-5975552-P6P4H2"/>
    <s v="5.2.3.3. Suficiencia de la información (Atención virtual)"/>
    <d v="2020-02-05T00:00:00"/>
    <x v="139"/>
    <s v="CAS-5975552-P6P4H2"/>
    <x v="1"/>
  </r>
  <r>
    <n v="450"/>
    <s v="CAS-5975551-L4G2F5"/>
    <s v="5.2.3.3. Suficiencia de la información (Atención virtual)"/>
    <d v="2020-02-05T00:00:00"/>
    <x v="139"/>
    <s v="CAS-5975551-L4G2F5"/>
    <x v="1"/>
  </r>
  <r>
    <n v="451"/>
    <s v="CAS-5975457-K7L3D8"/>
    <s v="2.6. Otras consultas y opiniones en materia habitacional"/>
    <d v="2020-02-04T00:00:00"/>
    <x v="138"/>
    <s v="CAS-5975457-K7L3D8"/>
    <x v="1"/>
  </r>
  <r>
    <n v="452"/>
    <s v="CAS-5971165-K8Q9H3"/>
    <s v="6.3.5. Otras consultas y opiniones sobre empresas constructoras"/>
    <d v="2020-02-03T00:00:00"/>
    <x v="139"/>
    <s v="CAS-5971165-K8Q9H3"/>
    <x v="1"/>
  </r>
  <r>
    <n v="453"/>
    <s v="CAS-5969350-G5Y7N0"/>
    <s v="5.3.3.3. Suficiencia de la información (Atención telefónica)"/>
    <d v="2020-01-30T00:00:00"/>
    <x v="139"/>
    <s v="CAS-5969350-G5Y7N0"/>
    <x v="1"/>
  </r>
  <r>
    <n v="454"/>
    <s v="CAS-5965909-R4L1Z7"/>
    <s v="6.1.4. Sobre tramitación realizada para postulación de EGIS / PSAT"/>
    <d v="2020-01-28T00:00:00"/>
    <x v="148"/>
    <s v="CAS-5965909-R4L1Z7"/>
    <x v="1"/>
  </r>
  <r>
    <n v="455"/>
    <s v="CAS-5961893-K9S3G8"/>
    <s v="9.1.2. Aspectos Operativos del Registro Nacional de Contratistas"/>
    <d v="2020-01-25T00:00:00"/>
    <x v="143"/>
    <s v="CAS-5961893-K9S3G8"/>
    <x v="1"/>
  </r>
  <r>
    <n v="456"/>
    <s v="CAS-5961118-G9Z5C4"/>
    <s v="2.2.2.4. Consulta general Sistema Integrado de Subsidio Habitacional D.S. 01"/>
    <d v="2020-01-24T00:00:00"/>
    <x v="149"/>
    <s v="CAS-5961118-G9Z5C4"/>
    <x v="1"/>
  </r>
  <r>
    <n v="457"/>
    <s v="CAS-5959545-J3G3W2"/>
    <s v="2.2.11. Otros programas habitacionales"/>
    <d v="2020-01-23T00:00:00"/>
    <x v="150"/>
    <s v="CAS-5959545-J3G3W2"/>
    <x v="1"/>
  </r>
  <r>
    <n v="458"/>
    <s v="CAS-5956346-V2T3L6"/>
    <s v="2.3.2. Deudores de la banca privada"/>
    <d v="2020-01-21T00:00:00"/>
    <x v="151"/>
    <s v="CAS-5956346-V2T3L6"/>
    <x v="1"/>
  </r>
  <r>
    <n v="459"/>
    <s v="CAS-5954264-J6N9D8"/>
    <s v="2.2.04. Subsidio de Arriendo de Vivienda (D.S. 52)"/>
    <d v="2020-01-20T00:00:00"/>
    <x v="151"/>
    <s v="CAS-5954264-J6N9D8"/>
    <x v="1"/>
  </r>
  <r>
    <n v="460"/>
    <s v="CAS-5950777-P2M7S0"/>
    <s v="6.1.2. Listados de EGIS / PSAT"/>
    <d v="2020-01-17T00:00:00"/>
    <x v="152"/>
    <s v="CAS-5950777-P2M7S0"/>
    <x v="1"/>
  </r>
  <r>
    <n v="461"/>
    <s v="CAS-5944227-R7V6L8"/>
    <s v="17. Otras consultas y opiniones"/>
    <d v="2020-01-14T00:00:00"/>
    <x v="153"/>
    <s v="CAS-5944227-R7V6L8"/>
    <x v="1"/>
  </r>
  <r>
    <n v="462"/>
    <s v="CAS-5943603-L4K1N9"/>
    <s v="5.3.3.3. Suficiencia de la información (Atención telefónica)"/>
    <d v="2020-01-13T00:00:00"/>
    <x v="139"/>
    <s v="CAS-5943603-L4K1N9"/>
    <x v="1"/>
  </r>
  <r>
    <n v="463"/>
    <s v="CAS-5939354-P1D5G0"/>
    <s v="2.2.2.2. D.S. 01 Título I: Subsidio habitacional para grupos emergentes"/>
    <d v="2020-01-09T00:00:00"/>
    <x v="154"/>
    <s v="CAS-5939354-P1D5G0"/>
    <x v="1"/>
  </r>
  <r>
    <n v="464"/>
    <s v="CAS-5935500-D0F4R3"/>
    <s v="2.2.2.4. Consulta general Sistema Integrado de Subsidio Habitacional D.S. 01"/>
    <d v="2020-01-07T00:00:00"/>
    <x v="155"/>
    <s v="CAS-5935500-D0F4R3"/>
    <x v="1"/>
  </r>
  <r>
    <n v="465"/>
    <s v="CAS-5935286-D9S7M4"/>
    <s v="1.1.2. Ley General de Urbanismo y Construcción"/>
    <d v="2020-01-07T00:00:00"/>
    <x v="148"/>
    <s v="CAS-5935286-D9S7M4"/>
    <x v="1"/>
  </r>
  <r>
    <n v="466"/>
    <s v="CAS-5934224-V7D9C6"/>
    <s v="2.6. Otras consultas y opiniones en materia habitacional"/>
    <d v="2020-01-03T00:00:00"/>
    <x v="145"/>
    <s v="CAS-5934224-V7D9C6"/>
    <x v="1"/>
  </r>
  <r>
    <m/>
    <m/>
    <m/>
    <m/>
    <x v="0"/>
    <m/>
    <x v="2"/>
  </r>
  <r>
    <m/>
    <m/>
    <m/>
    <m/>
    <x v="0"/>
    <m/>
    <x v="2"/>
  </r>
  <r>
    <m/>
    <m/>
    <m/>
    <m/>
    <x v="0"/>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2" cacheId="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26:B39" firstHeaderRow="1" firstDataRow="1" firstDataCol="1" rowPageCount="1" colPageCount="1"/>
  <pivotFields count="8">
    <pivotField showAll="0"/>
    <pivotField dataField="1" showAll="0"/>
    <pivotField showAll="0"/>
    <pivotField showAll="0"/>
    <pivotField axis="axisRow"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axis="axisPage" multipleItemSelectionAllowed="1" showAll="0">
      <items count="4">
        <item h="1" x="0"/>
        <item x="1"/>
        <item h="1" x="2"/>
        <item t="default"/>
      </items>
    </pivotField>
    <pivotField axis="axisRow" showAll="0">
      <items count="15">
        <item sd="0" x="0"/>
        <item sd="0" x="1"/>
        <item sd="0" x="2"/>
        <item sd="0" x="3"/>
        <item sd="0" x="4"/>
        <item sd="0" x="5"/>
        <item sd="0" x="6"/>
        <item sd="0" x="7"/>
        <item sd="0" x="8"/>
        <item sd="0" x="9"/>
        <item sd="0" x="10"/>
        <item sd="0" x="11"/>
        <item sd="0" x="12"/>
        <item sd="0" x="13"/>
        <item t="default"/>
      </items>
    </pivotField>
  </pivotFields>
  <rowFields count="2">
    <field x="7"/>
    <field x="4"/>
  </rowFields>
  <rowItems count="13">
    <i>
      <x v="1"/>
    </i>
    <i>
      <x v="2"/>
    </i>
    <i>
      <x v="3"/>
    </i>
    <i>
      <x v="4"/>
    </i>
    <i>
      <x v="5"/>
    </i>
    <i>
      <x v="6"/>
    </i>
    <i>
      <x v="7"/>
    </i>
    <i>
      <x v="8"/>
    </i>
    <i>
      <x v="9"/>
    </i>
    <i>
      <x v="10"/>
    </i>
    <i>
      <x v="11"/>
    </i>
    <i>
      <x v="12"/>
    </i>
    <i t="grand">
      <x/>
    </i>
  </rowItems>
  <colItems count="1">
    <i/>
  </colItems>
  <pageFields count="1">
    <pageField fld="6" hier="-1"/>
  </pageFields>
  <dataFields count="1">
    <dataField name="Cuenta de Número de Caso"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16" firstHeaderRow="1" firstDataRow="1" firstDataCol="1"/>
  <pivotFields count="9">
    <pivotField showAll="0"/>
    <pivotField dataField="1" showAll="0"/>
    <pivotField showAll="0"/>
    <pivotField axis="axisRow"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showAll="0"/>
    <pivotField axis="axisRow" showAll="0">
      <items count="15">
        <item sd="0" x="0"/>
        <item sd="0" x="1"/>
        <item sd="0" x="2"/>
        <item sd="0" x="3"/>
        <item sd="0" x="4"/>
        <item sd="0" x="5"/>
        <item sd="0" x="6"/>
        <item sd="0" x="7"/>
        <item sd="0" x="8"/>
        <item sd="0" x="9"/>
        <item sd="0" x="10"/>
        <item sd="0" x="11"/>
        <item sd="0" x="12"/>
        <item sd="0" x="13"/>
        <item t="default"/>
      </items>
    </pivotField>
    <pivotField showAll="0">
      <items count="15">
        <item x="0"/>
        <item x="1"/>
        <item x="2"/>
        <item x="3"/>
        <item x="4"/>
        <item x="5"/>
        <item x="6"/>
        <item x="7"/>
        <item x="8"/>
        <item x="9"/>
        <item x="10"/>
        <item x="11"/>
        <item x="12"/>
        <item x="13"/>
        <item t="default"/>
      </items>
    </pivotField>
  </pivotFields>
  <rowFields count="2">
    <field x="7"/>
    <field x="3"/>
  </rowFields>
  <rowItems count="13">
    <i>
      <x v="1"/>
    </i>
    <i>
      <x v="2"/>
    </i>
    <i>
      <x v="3"/>
    </i>
    <i>
      <x v="4"/>
    </i>
    <i>
      <x v="5"/>
    </i>
    <i>
      <x v="6"/>
    </i>
    <i>
      <x v="7"/>
    </i>
    <i>
      <x v="8"/>
    </i>
    <i>
      <x v="9"/>
    </i>
    <i>
      <x v="10"/>
    </i>
    <i>
      <x v="11"/>
    </i>
    <i>
      <x v="12"/>
    </i>
    <i t="grand">
      <x/>
    </i>
  </rowItems>
  <colItems count="1">
    <i/>
  </colItems>
  <dataFields count="1">
    <dataField name="Cuenta de Número de Caso"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D39"/>
  <sheetViews>
    <sheetView workbookViewId="0">
      <selection activeCell="A12" sqref="A4:A15"/>
    </sheetView>
  </sheetViews>
  <sheetFormatPr baseColWidth="10" defaultColWidth="11.42578125" defaultRowHeight="12.75" x14ac:dyDescent="0.2"/>
  <cols>
    <col min="1" max="1" width="17.85546875" bestFit="1" customWidth="1"/>
    <col min="2" max="2" width="26.140625" bestFit="1" customWidth="1"/>
  </cols>
  <sheetData>
    <row r="3" spans="1:4" x14ac:dyDescent="0.2">
      <c r="A3" s="17" t="s">
        <v>0</v>
      </c>
      <c r="B3" t="s">
        <v>1</v>
      </c>
    </row>
    <row r="4" spans="1:4" x14ac:dyDescent="0.2">
      <c r="A4" s="18" t="s">
        <v>2</v>
      </c>
      <c r="B4">
        <v>15</v>
      </c>
      <c r="D4">
        <f>+B4</f>
        <v>15</v>
      </c>
    </row>
    <row r="5" spans="1:4" x14ac:dyDescent="0.2">
      <c r="A5" s="18" t="s">
        <v>3</v>
      </c>
      <c r="B5">
        <v>11</v>
      </c>
      <c r="D5">
        <f>+D4+B5</f>
        <v>26</v>
      </c>
    </row>
    <row r="6" spans="1:4" x14ac:dyDescent="0.2">
      <c r="A6" s="18" t="s">
        <v>4</v>
      </c>
      <c r="B6">
        <v>6</v>
      </c>
      <c r="D6">
        <f t="shared" ref="D6:D15" si="0">+D5+B6</f>
        <v>32</v>
      </c>
    </row>
    <row r="7" spans="1:4" x14ac:dyDescent="0.2">
      <c r="A7" s="18" t="s">
        <v>5</v>
      </c>
      <c r="B7">
        <v>3</v>
      </c>
      <c r="D7">
        <f t="shared" si="0"/>
        <v>35</v>
      </c>
    </row>
    <row r="8" spans="1:4" x14ac:dyDescent="0.2">
      <c r="A8" s="18" t="s">
        <v>6</v>
      </c>
      <c r="B8">
        <v>37</v>
      </c>
      <c r="D8">
        <f t="shared" si="0"/>
        <v>72</v>
      </c>
    </row>
    <row r="9" spans="1:4" x14ac:dyDescent="0.2">
      <c r="A9" s="18" t="s">
        <v>7</v>
      </c>
      <c r="B9">
        <v>23</v>
      </c>
      <c r="D9">
        <f t="shared" si="0"/>
        <v>95</v>
      </c>
    </row>
    <row r="10" spans="1:4" x14ac:dyDescent="0.2">
      <c r="A10" s="18" t="s">
        <v>8</v>
      </c>
      <c r="B10">
        <v>97</v>
      </c>
      <c r="D10">
        <f t="shared" si="0"/>
        <v>192</v>
      </c>
    </row>
    <row r="11" spans="1:4" x14ac:dyDescent="0.2">
      <c r="A11" s="18" t="s">
        <v>9</v>
      </c>
      <c r="B11">
        <v>80</v>
      </c>
      <c r="D11">
        <f t="shared" si="0"/>
        <v>272</v>
      </c>
    </row>
    <row r="12" spans="1:4" x14ac:dyDescent="0.2">
      <c r="A12" s="18" t="s">
        <v>10</v>
      </c>
      <c r="B12">
        <v>77</v>
      </c>
      <c r="D12">
        <f t="shared" si="0"/>
        <v>349</v>
      </c>
    </row>
    <row r="13" spans="1:4" x14ac:dyDescent="0.2">
      <c r="A13" s="18" t="s">
        <v>11</v>
      </c>
      <c r="B13">
        <v>29</v>
      </c>
      <c r="D13">
        <f t="shared" si="0"/>
        <v>378</v>
      </c>
    </row>
    <row r="14" spans="1:4" x14ac:dyDescent="0.2">
      <c r="A14" s="18" t="s">
        <v>12</v>
      </c>
      <c r="B14">
        <v>61</v>
      </c>
      <c r="D14">
        <f t="shared" si="0"/>
        <v>439</v>
      </c>
    </row>
    <row r="15" spans="1:4" x14ac:dyDescent="0.2">
      <c r="A15" s="18" t="s">
        <v>13</v>
      </c>
      <c r="B15">
        <v>27</v>
      </c>
      <c r="D15">
        <f t="shared" si="0"/>
        <v>466</v>
      </c>
    </row>
    <row r="16" spans="1:4" x14ac:dyDescent="0.2">
      <c r="A16" s="18" t="s">
        <v>14</v>
      </c>
      <c r="B16">
        <v>466</v>
      </c>
    </row>
    <row r="24" spans="1:4" x14ac:dyDescent="0.2">
      <c r="A24" s="17" t="s">
        <v>15</v>
      </c>
      <c r="B24" t="s">
        <v>16</v>
      </c>
    </row>
    <row r="26" spans="1:4" x14ac:dyDescent="0.2">
      <c r="A26" s="17" t="s">
        <v>0</v>
      </c>
      <c r="B26" t="s">
        <v>1</v>
      </c>
    </row>
    <row r="27" spans="1:4" x14ac:dyDescent="0.2">
      <c r="A27" s="18" t="s">
        <v>2</v>
      </c>
      <c r="B27">
        <v>8</v>
      </c>
      <c r="D27">
        <f>+B27</f>
        <v>8</v>
      </c>
    </row>
    <row r="28" spans="1:4" x14ac:dyDescent="0.2">
      <c r="A28" s="18" t="s">
        <v>3</v>
      </c>
      <c r="B28">
        <v>7</v>
      </c>
      <c r="D28">
        <f>+D27+B28</f>
        <v>15</v>
      </c>
    </row>
    <row r="29" spans="1:4" x14ac:dyDescent="0.2">
      <c r="A29" s="18" t="s">
        <v>4</v>
      </c>
      <c r="B29">
        <v>4</v>
      </c>
      <c r="D29">
        <f t="shared" ref="D29:D38" si="1">+D28+B29</f>
        <v>19</v>
      </c>
    </row>
    <row r="30" spans="1:4" x14ac:dyDescent="0.2">
      <c r="A30" s="18" t="s">
        <v>5</v>
      </c>
      <c r="B30">
        <v>11</v>
      </c>
      <c r="D30">
        <f t="shared" si="1"/>
        <v>30</v>
      </c>
    </row>
    <row r="31" spans="1:4" x14ac:dyDescent="0.2">
      <c r="A31" s="18" t="s">
        <v>6</v>
      </c>
      <c r="B31">
        <v>31</v>
      </c>
      <c r="D31">
        <f t="shared" si="1"/>
        <v>61</v>
      </c>
    </row>
    <row r="32" spans="1:4" x14ac:dyDescent="0.2">
      <c r="A32" s="18" t="s">
        <v>7</v>
      </c>
      <c r="B32">
        <v>28</v>
      </c>
      <c r="D32">
        <f t="shared" si="1"/>
        <v>89</v>
      </c>
    </row>
    <row r="33" spans="1:4" x14ac:dyDescent="0.2">
      <c r="A33" s="18" t="s">
        <v>8</v>
      </c>
      <c r="B33">
        <v>77</v>
      </c>
      <c r="D33">
        <f t="shared" si="1"/>
        <v>166</v>
      </c>
    </row>
    <row r="34" spans="1:4" x14ac:dyDescent="0.2">
      <c r="A34" s="18" t="s">
        <v>9</v>
      </c>
      <c r="B34">
        <v>79</v>
      </c>
      <c r="D34">
        <f t="shared" si="1"/>
        <v>245</v>
      </c>
    </row>
    <row r="35" spans="1:4" x14ac:dyDescent="0.2">
      <c r="A35" s="18" t="s">
        <v>10</v>
      </c>
      <c r="B35">
        <v>72</v>
      </c>
      <c r="D35">
        <f t="shared" si="1"/>
        <v>317</v>
      </c>
    </row>
    <row r="36" spans="1:4" x14ac:dyDescent="0.2">
      <c r="A36" s="18" t="s">
        <v>11</v>
      </c>
      <c r="B36">
        <v>34</v>
      </c>
      <c r="D36">
        <f t="shared" si="1"/>
        <v>351</v>
      </c>
    </row>
    <row r="37" spans="1:4" x14ac:dyDescent="0.2">
      <c r="A37" s="18" t="s">
        <v>12</v>
      </c>
      <c r="B37">
        <v>54</v>
      </c>
      <c r="D37">
        <f t="shared" si="1"/>
        <v>405</v>
      </c>
    </row>
    <row r="38" spans="1:4" x14ac:dyDescent="0.2">
      <c r="A38" s="18" t="s">
        <v>13</v>
      </c>
      <c r="B38">
        <v>59</v>
      </c>
      <c r="D38">
        <f t="shared" si="1"/>
        <v>464</v>
      </c>
    </row>
    <row r="39" spans="1:4" x14ac:dyDescent="0.2">
      <c r="A39" s="18" t="s">
        <v>14</v>
      </c>
      <c r="B39">
        <v>464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H110"/>
  <sheetViews>
    <sheetView showGridLines="0" topLeftCell="A31" zoomScale="90" zoomScaleNormal="90" workbookViewId="0">
      <selection activeCell="D3" sqref="D3"/>
    </sheetView>
  </sheetViews>
  <sheetFormatPr baseColWidth="10" defaultColWidth="9.140625" defaultRowHeight="12.75" x14ac:dyDescent="0.2"/>
  <cols>
    <col min="1" max="1" width="5.5703125" style="1" customWidth="1"/>
    <col min="2" max="2" width="7.5703125" style="1" bestFit="1" customWidth="1"/>
    <col min="3" max="3" width="24.85546875" style="1" bestFit="1" customWidth="1"/>
    <col min="4" max="4" width="71.85546875" style="1" customWidth="1"/>
    <col min="5" max="5" width="20.42578125" style="1" bestFit="1" customWidth="1"/>
    <col min="6" max="6" width="20" style="1" customWidth="1"/>
    <col min="7" max="7" width="22.85546875" style="1" bestFit="1" customWidth="1"/>
    <col min="8" max="8" width="22.42578125" style="1" bestFit="1" customWidth="1"/>
    <col min="9" max="16384" width="9.140625" style="1"/>
  </cols>
  <sheetData>
    <row r="4" spans="2:8" ht="12.75" customHeight="1" x14ac:dyDescent="0.2">
      <c r="D4" s="57" t="s">
        <v>79</v>
      </c>
      <c r="E4" s="57"/>
      <c r="F4" s="57"/>
      <c r="G4" s="57"/>
      <c r="H4" s="57"/>
    </row>
    <row r="5" spans="2:8" ht="12.75" customHeight="1" x14ac:dyDescent="0.2">
      <c r="D5" s="57"/>
      <c r="E5" s="57"/>
      <c r="F5" s="57"/>
      <c r="G5" s="57"/>
      <c r="H5" s="57"/>
    </row>
    <row r="6" spans="2:8" ht="12.75" customHeight="1" x14ac:dyDescent="0.2">
      <c r="D6" s="57"/>
      <c r="E6" s="57"/>
      <c r="F6" s="57"/>
      <c r="G6" s="57"/>
      <c r="H6" s="57"/>
    </row>
    <row r="7" spans="2:8" ht="12.75" customHeight="1" x14ac:dyDescent="0.2">
      <c r="D7" s="57"/>
      <c r="E7" s="57"/>
      <c r="F7" s="57"/>
      <c r="G7" s="57"/>
      <c r="H7" s="57"/>
    </row>
    <row r="9" spans="2:8" ht="12.75" customHeight="1" x14ac:dyDescent="0.2">
      <c r="C9" s="58" t="s">
        <v>17</v>
      </c>
      <c r="D9" s="58"/>
      <c r="E9" s="58"/>
      <c r="F9" s="58"/>
      <c r="G9" s="58"/>
      <c r="H9" s="58"/>
    </row>
    <row r="10" spans="2:8" x14ac:dyDescent="0.2">
      <c r="C10" s="58"/>
      <c r="D10" s="58"/>
      <c r="E10" s="58"/>
      <c r="F10" s="58"/>
      <c r="G10" s="58"/>
      <c r="H10" s="58"/>
    </row>
    <row r="11" spans="2:8" x14ac:dyDescent="0.2">
      <c r="C11" s="58"/>
      <c r="D11" s="58"/>
      <c r="E11" s="58"/>
      <c r="F11" s="58"/>
      <c r="G11" s="58"/>
      <c r="H11" s="58"/>
    </row>
    <row r="13" spans="2:8" s="2" customFormat="1" ht="25.5" x14ac:dyDescent="0.2">
      <c r="B13" s="6" t="s">
        <v>18</v>
      </c>
      <c r="C13" s="6" t="s">
        <v>19</v>
      </c>
      <c r="D13" s="6" t="s">
        <v>20</v>
      </c>
      <c r="E13" s="6" t="s">
        <v>21</v>
      </c>
      <c r="F13" s="6" t="s">
        <v>22</v>
      </c>
      <c r="G13" s="6" t="s">
        <v>19</v>
      </c>
      <c r="H13" s="6" t="s">
        <v>15</v>
      </c>
    </row>
    <row r="14" spans="2:8" x14ac:dyDescent="0.2">
      <c r="B14" s="16">
        <v>1</v>
      </c>
      <c r="C14" s="27" t="s">
        <v>80</v>
      </c>
      <c r="D14" s="29" t="s">
        <v>24</v>
      </c>
      <c r="E14" s="30">
        <v>44557</v>
      </c>
      <c r="F14" s="30">
        <v>44607</v>
      </c>
      <c r="G14" s="27" t="s">
        <v>80</v>
      </c>
      <c r="H14" s="27" t="s">
        <v>16</v>
      </c>
    </row>
    <row r="15" spans="2:8" x14ac:dyDescent="0.2">
      <c r="B15" s="16">
        <v>2</v>
      </c>
      <c r="C15" s="27" t="s">
        <v>81</v>
      </c>
      <c r="D15" s="29" t="s">
        <v>30</v>
      </c>
      <c r="E15" s="30">
        <v>44557</v>
      </c>
      <c r="F15" s="30">
        <v>44580</v>
      </c>
      <c r="G15" s="27" t="s">
        <v>81</v>
      </c>
      <c r="H15" s="27" t="s">
        <v>16</v>
      </c>
    </row>
    <row r="16" spans="2:8" x14ac:dyDescent="0.2">
      <c r="B16" s="16">
        <v>3</v>
      </c>
      <c r="C16" s="27" t="s">
        <v>82</v>
      </c>
      <c r="D16" s="29" t="s">
        <v>23</v>
      </c>
      <c r="E16" s="30">
        <v>44558</v>
      </c>
      <c r="F16" s="30">
        <v>44581</v>
      </c>
      <c r="G16" s="27" t="s">
        <v>82</v>
      </c>
      <c r="H16" s="27" t="s">
        <v>16</v>
      </c>
    </row>
    <row r="17" spans="2:8" x14ac:dyDescent="0.2">
      <c r="B17" s="16">
        <v>4</v>
      </c>
      <c r="C17" s="27" t="s">
        <v>85</v>
      </c>
      <c r="D17" s="28" t="s">
        <v>27</v>
      </c>
      <c r="E17" s="30">
        <v>44563</v>
      </c>
      <c r="F17" s="30">
        <v>44565</v>
      </c>
      <c r="G17" s="27" t="s">
        <v>85</v>
      </c>
      <c r="H17" s="27" t="s">
        <v>16</v>
      </c>
    </row>
    <row r="18" spans="2:8" x14ac:dyDescent="0.2">
      <c r="B18" s="16">
        <v>5</v>
      </c>
      <c r="C18" s="27" t="s">
        <v>86</v>
      </c>
      <c r="D18" s="28" t="s">
        <v>31</v>
      </c>
      <c r="E18" s="30">
        <v>44564</v>
      </c>
      <c r="F18" s="30">
        <v>44603</v>
      </c>
      <c r="G18" s="27" t="s">
        <v>86</v>
      </c>
      <c r="H18" s="27" t="s">
        <v>16</v>
      </c>
    </row>
    <row r="19" spans="2:8" x14ac:dyDescent="0.2">
      <c r="B19" s="16">
        <v>6</v>
      </c>
      <c r="C19" s="27" t="s">
        <v>87</v>
      </c>
      <c r="D19" s="28" t="s">
        <v>83</v>
      </c>
      <c r="E19" s="30">
        <v>44567</v>
      </c>
      <c r="F19" s="30">
        <v>44580</v>
      </c>
      <c r="G19" s="27" t="s">
        <v>87</v>
      </c>
      <c r="H19" s="27" t="s">
        <v>16</v>
      </c>
    </row>
    <row r="20" spans="2:8" x14ac:dyDescent="0.2">
      <c r="B20" s="16">
        <v>7</v>
      </c>
      <c r="C20" s="27" t="s">
        <v>88</v>
      </c>
      <c r="D20" s="28" t="s">
        <v>23</v>
      </c>
      <c r="E20" s="30">
        <v>44574</v>
      </c>
      <c r="F20" s="30">
        <v>44602</v>
      </c>
      <c r="G20" s="27" t="s">
        <v>88</v>
      </c>
      <c r="H20" s="27" t="s">
        <v>16</v>
      </c>
    </row>
    <row r="21" spans="2:8" x14ac:dyDescent="0.2">
      <c r="B21" s="16">
        <v>8</v>
      </c>
      <c r="C21" s="27" t="s">
        <v>89</v>
      </c>
      <c r="D21" s="28" t="s">
        <v>26</v>
      </c>
      <c r="E21" s="30">
        <v>44578</v>
      </c>
      <c r="F21" s="30">
        <v>44585</v>
      </c>
      <c r="G21" s="27" t="s">
        <v>89</v>
      </c>
      <c r="H21" s="27" t="s">
        <v>16</v>
      </c>
    </row>
    <row r="22" spans="2:8" x14ac:dyDescent="0.2">
      <c r="B22" s="16">
        <v>9</v>
      </c>
      <c r="C22" s="27" t="s">
        <v>90</v>
      </c>
      <c r="D22" s="28" t="s">
        <v>28</v>
      </c>
      <c r="E22" s="30">
        <v>44578</v>
      </c>
      <c r="F22" s="30">
        <v>44581</v>
      </c>
      <c r="G22" s="27" t="s">
        <v>90</v>
      </c>
      <c r="H22" s="27" t="s">
        <v>16</v>
      </c>
    </row>
    <row r="23" spans="2:8" x14ac:dyDescent="0.2">
      <c r="B23" s="16">
        <v>10</v>
      </c>
      <c r="C23" s="27" t="s">
        <v>91</v>
      </c>
      <c r="D23" s="28" t="s">
        <v>28</v>
      </c>
      <c r="E23" s="30">
        <v>44579</v>
      </c>
      <c r="F23" s="30">
        <v>44588</v>
      </c>
      <c r="G23" s="27" t="s">
        <v>91</v>
      </c>
      <c r="H23" s="27" t="s">
        <v>16</v>
      </c>
    </row>
    <row r="24" spans="2:8" x14ac:dyDescent="0.2">
      <c r="B24" s="16">
        <v>11</v>
      </c>
      <c r="C24" s="27" t="s">
        <v>92</v>
      </c>
      <c r="D24" s="28" t="s">
        <v>26</v>
      </c>
      <c r="E24" s="30">
        <v>44586</v>
      </c>
      <c r="F24" s="30">
        <v>44592</v>
      </c>
      <c r="G24" s="27" t="s">
        <v>92</v>
      </c>
      <c r="H24" s="27" t="s">
        <v>16</v>
      </c>
    </row>
    <row r="25" spans="2:8" x14ac:dyDescent="0.2">
      <c r="B25" s="16">
        <v>12</v>
      </c>
      <c r="C25" s="27" t="s">
        <v>93</v>
      </c>
      <c r="D25" s="28" t="s">
        <v>29</v>
      </c>
      <c r="E25" s="30">
        <v>44587</v>
      </c>
      <c r="F25" s="51">
        <v>44631</v>
      </c>
      <c r="G25" s="27" t="s">
        <v>93</v>
      </c>
      <c r="H25" s="27" t="s">
        <v>16</v>
      </c>
    </row>
    <row r="26" spans="2:8" x14ac:dyDescent="0.2">
      <c r="B26" s="16">
        <v>13</v>
      </c>
      <c r="C26" s="27" t="s">
        <v>94</v>
      </c>
      <c r="D26" s="28" t="s">
        <v>96</v>
      </c>
      <c r="E26" s="30">
        <v>44589</v>
      </c>
      <c r="F26" s="30">
        <v>44602</v>
      </c>
      <c r="G26" s="27" t="s">
        <v>94</v>
      </c>
      <c r="H26" s="27" t="s">
        <v>16</v>
      </c>
    </row>
    <row r="27" spans="2:8" x14ac:dyDescent="0.2">
      <c r="B27" s="16">
        <v>14</v>
      </c>
      <c r="C27" s="27" t="s">
        <v>95</v>
      </c>
      <c r="D27" s="28" t="s">
        <v>23</v>
      </c>
      <c r="E27" s="30">
        <v>44589</v>
      </c>
      <c r="F27" s="30">
        <v>44602</v>
      </c>
      <c r="G27" s="27" t="s">
        <v>95</v>
      </c>
      <c r="H27" s="27" t="s">
        <v>16</v>
      </c>
    </row>
    <row r="28" spans="2:8" x14ac:dyDescent="0.2">
      <c r="B28" s="16">
        <v>15</v>
      </c>
      <c r="C28" s="27" t="s">
        <v>100</v>
      </c>
      <c r="D28" s="46" t="s">
        <v>105</v>
      </c>
      <c r="E28" s="47">
        <v>44593</v>
      </c>
      <c r="F28" s="47">
        <v>44594</v>
      </c>
      <c r="G28" s="27" t="s">
        <v>100</v>
      </c>
      <c r="H28" s="27" t="s">
        <v>16</v>
      </c>
    </row>
    <row r="29" spans="2:8" x14ac:dyDescent="0.2">
      <c r="B29" s="16">
        <v>16</v>
      </c>
      <c r="C29" s="27" t="s">
        <v>101</v>
      </c>
      <c r="D29" s="46" t="s">
        <v>105</v>
      </c>
      <c r="E29" s="47">
        <v>44593</v>
      </c>
      <c r="F29" s="47">
        <v>44594</v>
      </c>
      <c r="G29" s="27" t="s">
        <v>101</v>
      </c>
      <c r="H29" s="27" t="s">
        <v>16</v>
      </c>
    </row>
    <row r="30" spans="2:8" x14ac:dyDescent="0.2">
      <c r="B30" s="16">
        <v>17</v>
      </c>
      <c r="C30" s="27" t="s">
        <v>102</v>
      </c>
      <c r="D30" s="46" t="s">
        <v>106</v>
      </c>
      <c r="E30" s="47">
        <v>44595</v>
      </c>
      <c r="F30" s="47">
        <v>44635</v>
      </c>
      <c r="G30" s="27" t="s">
        <v>102</v>
      </c>
      <c r="H30" s="27" t="s">
        <v>16</v>
      </c>
    </row>
    <row r="31" spans="2:8" x14ac:dyDescent="0.2">
      <c r="B31" s="16">
        <v>18</v>
      </c>
      <c r="C31" s="27" t="s">
        <v>103</v>
      </c>
      <c r="D31" s="46" t="s">
        <v>107</v>
      </c>
      <c r="E31" s="47">
        <v>44597</v>
      </c>
      <c r="F31" s="47">
        <v>44602</v>
      </c>
      <c r="G31" s="27" t="s">
        <v>103</v>
      </c>
      <c r="H31" s="27" t="s">
        <v>16</v>
      </c>
    </row>
    <row r="32" spans="2:8" x14ac:dyDescent="0.2">
      <c r="B32" s="16">
        <v>19</v>
      </c>
      <c r="C32" s="27" t="s">
        <v>104</v>
      </c>
      <c r="D32" s="46" t="s">
        <v>108</v>
      </c>
      <c r="E32" s="47">
        <v>44599</v>
      </c>
      <c r="F32" s="47">
        <v>44599</v>
      </c>
      <c r="G32" s="27" t="s">
        <v>104</v>
      </c>
      <c r="H32" s="27" t="s">
        <v>16</v>
      </c>
    </row>
    <row r="33" spans="1:8" x14ac:dyDescent="0.2">
      <c r="A33" s="50"/>
      <c r="B33" s="48">
        <v>20</v>
      </c>
      <c r="C33" s="27" t="s">
        <v>109</v>
      </c>
      <c r="D33" s="29" t="s">
        <v>123</v>
      </c>
      <c r="E33" s="30">
        <v>44623</v>
      </c>
      <c r="F33" s="30">
        <v>44641</v>
      </c>
      <c r="G33" s="27" t="s">
        <v>109</v>
      </c>
      <c r="H33" s="27" t="s">
        <v>16</v>
      </c>
    </row>
    <row r="34" spans="1:8" x14ac:dyDescent="0.2">
      <c r="A34" s="50"/>
      <c r="B34" s="48">
        <v>21</v>
      </c>
      <c r="C34" s="27" t="s">
        <v>110</v>
      </c>
      <c r="D34" s="29" t="s">
        <v>124</v>
      </c>
      <c r="E34" s="30">
        <v>44623</v>
      </c>
      <c r="F34" s="30">
        <v>44659</v>
      </c>
      <c r="G34" s="27" t="s">
        <v>110</v>
      </c>
      <c r="H34" s="27" t="s">
        <v>16</v>
      </c>
    </row>
    <row r="35" spans="1:8" x14ac:dyDescent="0.2">
      <c r="A35" s="50"/>
      <c r="B35" s="48">
        <v>22</v>
      </c>
      <c r="C35" s="27" t="s">
        <v>111</v>
      </c>
      <c r="D35" s="29" t="s">
        <v>125</v>
      </c>
      <c r="E35" s="30">
        <v>44624</v>
      </c>
      <c r="F35" s="30">
        <v>44636</v>
      </c>
      <c r="G35" s="27" t="s">
        <v>111</v>
      </c>
      <c r="H35" s="27" t="s">
        <v>16</v>
      </c>
    </row>
    <row r="36" spans="1:8" x14ac:dyDescent="0.2">
      <c r="A36" s="50"/>
      <c r="B36" s="48">
        <v>23</v>
      </c>
      <c r="C36" s="27" t="s">
        <v>112</v>
      </c>
      <c r="D36" s="29" t="s">
        <v>83</v>
      </c>
      <c r="E36" s="30">
        <v>44624</v>
      </c>
      <c r="F36" s="30">
        <v>44643</v>
      </c>
      <c r="G36" s="27" t="s">
        <v>112</v>
      </c>
      <c r="H36" s="27" t="s">
        <v>16</v>
      </c>
    </row>
    <row r="37" spans="1:8" x14ac:dyDescent="0.2">
      <c r="A37" s="50"/>
      <c r="B37" s="48">
        <v>24</v>
      </c>
      <c r="C37" s="27" t="s">
        <v>113</v>
      </c>
      <c r="D37" s="29" t="s">
        <v>29</v>
      </c>
      <c r="E37" s="30">
        <v>44627</v>
      </c>
      <c r="F37" s="30">
        <v>44648</v>
      </c>
      <c r="G37" s="27" t="s">
        <v>113</v>
      </c>
      <c r="H37" s="27" t="s">
        <v>16</v>
      </c>
    </row>
    <row r="38" spans="1:8" x14ac:dyDescent="0.2">
      <c r="A38" s="50"/>
      <c r="B38" s="48">
        <v>25</v>
      </c>
      <c r="C38" s="27" t="s">
        <v>114</v>
      </c>
      <c r="D38" s="29" t="s">
        <v>126</v>
      </c>
      <c r="E38" s="30">
        <v>44627</v>
      </c>
      <c r="F38" s="30">
        <v>44651</v>
      </c>
      <c r="G38" s="27" t="s">
        <v>114</v>
      </c>
      <c r="H38" s="27" t="s">
        <v>16</v>
      </c>
    </row>
    <row r="39" spans="1:8" x14ac:dyDescent="0.2">
      <c r="A39" s="50"/>
      <c r="B39" s="48">
        <v>26</v>
      </c>
      <c r="C39" s="27" t="s">
        <v>115</v>
      </c>
      <c r="D39" s="29" t="s">
        <v>23</v>
      </c>
      <c r="E39" s="30">
        <v>44628</v>
      </c>
      <c r="F39" s="30">
        <v>44651</v>
      </c>
      <c r="G39" s="27" t="s">
        <v>115</v>
      </c>
      <c r="H39" s="27" t="s">
        <v>16</v>
      </c>
    </row>
    <row r="40" spans="1:8" x14ac:dyDescent="0.2">
      <c r="A40" s="50"/>
      <c r="B40" s="48">
        <v>27</v>
      </c>
      <c r="C40" s="27" t="s">
        <v>116</v>
      </c>
      <c r="D40" s="29" t="s">
        <v>127</v>
      </c>
      <c r="E40" s="30">
        <v>44629</v>
      </c>
      <c r="F40" s="30">
        <v>44651</v>
      </c>
      <c r="G40" s="27" t="s">
        <v>116</v>
      </c>
      <c r="H40" s="27" t="s">
        <v>16</v>
      </c>
    </row>
    <row r="41" spans="1:8" x14ac:dyDescent="0.2">
      <c r="A41" s="50"/>
      <c r="B41" s="48">
        <v>28</v>
      </c>
      <c r="C41" s="27" t="s">
        <v>117</v>
      </c>
      <c r="D41" s="29" t="s">
        <v>128</v>
      </c>
      <c r="E41" s="30">
        <v>44630</v>
      </c>
      <c r="F41" s="30"/>
      <c r="G41" s="27"/>
      <c r="H41" s="27" t="s">
        <v>25</v>
      </c>
    </row>
    <row r="42" spans="1:8" x14ac:dyDescent="0.2">
      <c r="A42" s="50"/>
      <c r="B42" s="48">
        <v>29</v>
      </c>
      <c r="C42" s="27" t="s">
        <v>118</v>
      </c>
      <c r="D42" s="29" t="s">
        <v>124</v>
      </c>
      <c r="E42" s="30">
        <v>44631</v>
      </c>
      <c r="F42" s="30">
        <v>44651</v>
      </c>
      <c r="G42" s="27" t="s">
        <v>118</v>
      </c>
      <c r="H42" s="27" t="s">
        <v>16</v>
      </c>
    </row>
    <row r="43" spans="1:8" x14ac:dyDescent="0.2">
      <c r="A43" s="50"/>
      <c r="B43" s="48">
        <v>30</v>
      </c>
      <c r="C43" s="27" t="s">
        <v>119</v>
      </c>
      <c r="D43" s="29" t="s">
        <v>123</v>
      </c>
      <c r="E43" s="30">
        <v>44639</v>
      </c>
      <c r="F43" s="30"/>
      <c r="G43" s="27"/>
      <c r="H43" s="27" t="s">
        <v>25</v>
      </c>
    </row>
    <row r="44" spans="1:8" x14ac:dyDescent="0.2">
      <c r="A44" s="50"/>
      <c r="B44" s="48">
        <v>31</v>
      </c>
      <c r="C44" s="27" t="s">
        <v>120</v>
      </c>
      <c r="D44" s="29" t="s">
        <v>107</v>
      </c>
      <c r="E44" s="30">
        <v>44641</v>
      </c>
      <c r="F44" s="30"/>
      <c r="G44" s="27"/>
      <c r="H44" s="27" t="s">
        <v>25</v>
      </c>
    </row>
    <row r="45" spans="1:8" x14ac:dyDescent="0.2">
      <c r="A45" s="50"/>
      <c r="B45" s="48">
        <v>32</v>
      </c>
      <c r="C45" s="27" t="s">
        <v>121</v>
      </c>
      <c r="D45" s="29" t="s">
        <v>105</v>
      </c>
      <c r="E45" s="30">
        <v>44642</v>
      </c>
      <c r="F45" s="30">
        <v>44664</v>
      </c>
      <c r="G45" s="27" t="s">
        <v>121</v>
      </c>
      <c r="H45" s="27" t="s">
        <v>16</v>
      </c>
    </row>
    <row r="46" spans="1:8" x14ac:dyDescent="0.2">
      <c r="A46" s="50"/>
      <c r="B46" s="48">
        <v>33</v>
      </c>
      <c r="C46" s="27" t="s">
        <v>122</v>
      </c>
      <c r="D46" s="29" t="s">
        <v>106</v>
      </c>
      <c r="E46" s="30">
        <v>44650</v>
      </c>
      <c r="F46" s="30">
        <v>44676</v>
      </c>
      <c r="G46" s="27" t="s">
        <v>122</v>
      </c>
      <c r="H46" s="27" t="s">
        <v>16</v>
      </c>
    </row>
    <row r="47" spans="1:8" x14ac:dyDescent="0.2">
      <c r="A47" s="50"/>
      <c r="B47" s="48">
        <v>34</v>
      </c>
      <c r="C47" s="27" t="s">
        <v>130</v>
      </c>
      <c r="D47" s="29" t="s">
        <v>136</v>
      </c>
      <c r="E47" s="30">
        <v>44665</v>
      </c>
      <c r="F47" s="52">
        <v>44679</v>
      </c>
      <c r="G47" s="27" t="s">
        <v>130</v>
      </c>
      <c r="H47" s="27" t="s">
        <v>16</v>
      </c>
    </row>
    <row r="48" spans="1:8" x14ac:dyDescent="0.2">
      <c r="A48" s="50"/>
      <c r="B48" s="48">
        <v>35</v>
      </c>
      <c r="C48" s="27" t="s">
        <v>131</v>
      </c>
      <c r="D48" s="29" t="s">
        <v>24</v>
      </c>
      <c r="E48" s="30">
        <v>44670</v>
      </c>
      <c r="F48" s="53"/>
      <c r="G48" s="27"/>
      <c r="H48" s="27" t="s">
        <v>25</v>
      </c>
    </row>
    <row r="49" spans="1:8" x14ac:dyDescent="0.2">
      <c r="A49" s="50"/>
      <c r="B49" s="48">
        <v>36</v>
      </c>
      <c r="C49" s="27" t="s">
        <v>132</v>
      </c>
      <c r="D49" s="29" t="s">
        <v>137</v>
      </c>
      <c r="E49" s="30">
        <v>44672</v>
      </c>
      <c r="F49" s="53"/>
      <c r="G49" s="27"/>
      <c r="H49" s="27" t="s">
        <v>25</v>
      </c>
    </row>
    <row r="50" spans="1:8" x14ac:dyDescent="0.2">
      <c r="A50" s="50"/>
      <c r="B50" s="48">
        <v>37</v>
      </c>
      <c r="C50" s="27" t="s">
        <v>133</v>
      </c>
      <c r="D50" s="29" t="s">
        <v>28</v>
      </c>
      <c r="E50" s="30">
        <v>44677</v>
      </c>
      <c r="F50" s="53"/>
      <c r="G50" s="27"/>
      <c r="H50" s="27" t="s">
        <v>25</v>
      </c>
    </row>
    <row r="51" spans="1:8" x14ac:dyDescent="0.2">
      <c r="A51" s="50"/>
      <c r="B51" s="48">
        <v>38</v>
      </c>
      <c r="C51" s="27" t="s">
        <v>134</v>
      </c>
      <c r="D51" s="29" t="s">
        <v>137</v>
      </c>
      <c r="E51" s="30">
        <v>44678</v>
      </c>
      <c r="F51" s="53"/>
      <c r="G51" s="27"/>
      <c r="H51" s="27" t="s">
        <v>25</v>
      </c>
    </row>
    <row r="52" spans="1:8" x14ac:dyDescent="0.2">
      <c r="B52" s="48">
        <v>39</v>
      </c>
      <c r="C52" s="27" t="s">
        <v>135</v>
      </c>
      <c r="D52" s="29" t="s">
        <v>27</v>
      </c>
      <c r="E52" s="30">
        <v>44679</v>
      </c>
      <c r="F52" s="53"/>
      <c r="G52" s="27"/>
      <c r="H52" s="27" t="s">
        <v>25</v>
      </c>
    </row>
    <row r="53" spans="1:8" x14ac:dyDescent="0.2">
      <c r="B53" s="43"/>
      <c r="C53" s="40"/>
      <c r="D53" s="41"/>
      <c r="E53" s="42"/>
      <c r="F53" s="42"/>
      <c r="G53" s="40"/>
      <c r="H53" s="40"/>
    </row>
    <row r="54" spans="1:8" x14ac:dyDescent="0.2">
      <c r="B54" s="43"/>
    </row>
    <row r="55" spans="1:8" x14ac:dyDescent="0.2">
      <c r="B55" s="43"/>
    </row>
    <row r="56" spans="1:8" ht="15.75" x14ac:dyDescent="0.25">
      <c r="B56" s="43"/>
      <c r="C56" s="5" t="s">
        <v>32</v>
      </c>
    </row>
    <row r="57" spans="1:8" ht="15.75" x14ac:dyDescent="0.2">
      <c r="B57" s="43"/>
      <c r="C57" s="56" t="s">
        <v>33</v>
      </c>
      <c r="D57" s="56"/>
      <c r="E57" s="8">
        <f>+COUNTIF(H14:H52,"Resuelto")</f>
        <v>31</v>
      </c>
    </row>
    <row r="58" spans="1:8" ht="15.75" x14ac:dyDescent="0.2">
      <c r="C58" s="54" t="s">
        <v>34</v>
      </c>
      <c r="D58" s="55"/>
      <c r="E58" s="8">
        <f>+COUNT(B14:B52)</f>
        <v>39</v>
      </c>
    </row>
    <row r="59" spans="1:8" ht="15.75" x14ac:dyDescent="0.2">
      <c r="C59" s="54" t="s">
        <v>35</v>
      </c>
      <c r="D59" s="55"/>
      <c r="E59" s="13">
        <f>E57/E58</f>
        <v>0.79487179487179482</v>
      </c>
    </row>
    <row r="107" spans="2:8" s="3" customFormat="1" ht="12.75" customHeight="1" x14ac:dyDescent="0.25">
      <c r="B107" s="1"/>
      <c r="C107" s="1"/>
      <c r="D107" s="1"/>
      <c r="E107" s="1"/>
      <c r="F107" s="1"/>
      <c r="G107" s="1"/>
      <c r="H107" s="1"/>
    </row>
    <row r="108" spans="2:8" s="3" customFormat="1" ht="12.75" customHeight="1" x14ac:dyDescent="0.25">
      <c r="B108" s="1"/>
      <c r="C108" s="1"/>
      <c r="D108" s="1"/>
      <c r="E108" s="1"/>
      <c r="F108" s="1"/>
      <c r="G108" s="1"/>
      <c r="H108" s="1"/>
    </row>
    <row r="109" spans="2:8" s="3" customFormat="1" ht="12.75" customHeight="1" x14ac:dyDescent="0.25">
      <c r="B109" s="1"/>
      <c r="C109" s="1"/>
      <c r="D109" s="1"/>
      <c r="E109" s="1"/>
      <c r="F109" s="1"/>
      <c r="G109" s="1"/>
      <c r="H109" s="1"/>
    </row>
    <row r="110" spans="2:8" s="3" customFormat="1" ht="12.75" customHeight="1" x14ac:dyDescent="0.25">
      <c r="B110" s="1"/>
      <c r="C110" s="1"/>
      <c r="D110" s="1"/>
      <c r="E110" s="1"/>
      <c r="F110" s="1"/>
      <c r="G110" s="1"/>
      <c r="H110" s="1"/>
    </row>
  </sheetData>
  <autoFilter ref="A13:H52" xr:uid="{00000000-0001-0000-0100-000000000000}"/>
  <mergeCells count="5">
    <mergeCell ref="C59:D59"/>
    <mergeCell ref="C58:D58"/>
    <mergeCell ref="C57:D57"/>
    <mergeCell ref="D4:H7"/>
    <mergeCell ref="C9:H11"/>
  </mergeCells>
  <conditionalFormatting sqref="B13">
    <cfRule type="duplicateValues" dxfId="8" priority="5"/>
  </conditionalFormatting>
  <conditionalFormatting sqref="C13">
    <cfRule type="duplicateValues" dxfId="7" priority="6"/>
  </conditionalFormatting>
  <conditionalFormatting sqref="C9">
    <cfRule type="duplicateValues" dxfId="6" priority="11"/>
  </conditionalFormatting>
  <conditionalFormatting sqref="C56:C59 C1:C13 C54 C62:C1048576">
    <cfRule type="duplicateValues" dxfId="5" priority="2"/>
    <cfRule type="duplicateValues" dxfId="4" priority="3"/>
  </conditionalFormatting>
  <conditionalFormatting sqref="C13">
    <cfRule type="duplicateValues" dxfId="3" priority="26"/>
  </conditionalFormatting>
  <pageMargins left="0.75" right="0.75" top="1" bottom="1" header="0.5" footer="0.5"/>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4"/>
  <sheetViews>
    <sheetView showGridLines="0" tabSelected="1" topLeftCell="A22" zoomScaleNormal="100" workbookViewId="0">
      <selection activeCell="D35" sqref="D35"/>
    </sheetView>
  </sheetViews>
  <sheetFormatPr baseColWidth="10" defaultColWidth="11.42578125" defaultRowHeight="12.75" x14ac:dyDescent="0.2"/>
  <cols>
    <col min="1" max="2" width="4.140625" customWidth="1"/>
    <col min="3" max="3" width="15.7109375" style="1" customWidth="1"/>
    <col min="4" max="4" width="66.7109375" style="1" customWidth="1"/>
    <col min="5" max="5" width="55.42578125" style="1" customWidth="1"/>
    <col min="6" max="16384" width="11.42578125" style="1"/>
  </cols>
  <sheetData>
    <row r="1" spans="1:6" customFormat="1" x14ac:dyDescent="0.2"/>
    <row r="2" spans="1:6" ht="15.75" x14ac:dyDescent="0.2">
      <c r="C2" s="59" t="s">
        <v>97</v>
      </c>
      <c r="D2" s="59"/>
      <c r="E2" s="59"/>
    </row>
    <row r="3" spans="1:6" x14ac:dyDescent="0.2">
      <c r="C3" s="1" t="s">
        <v>36</v>
      </c>
    </row>
    <row r="4" spans="1:6" x14ac:dyDescent="0.2">
      <c r="C4" s="6"/>
      <c r="D4" s="6" t="s">
        <v>37</v>
      </c>
      <c r="E4" s="6" t="s">
        <v>99</v>
      </c>
    </row>
    <row r="5" spans="1:6" x14ac:dyDescent="0.2">
      <c r="C5" s="6" t="s">
        <v>38</v>
      </c>
      <c r="D5" s="10" t="s">
        <v>19</v>
      </c>
      <c r="E5" s="9" t="s">
        <v>39</v>
      </c>
    </row>
    <row r="6" spans="1:6" x14ac:dyDescent="0.2">
      <c r="C6" s="6" t="s">
        <v>40</v>
      </c>
      <c r="D6" s="9" t="s">
        <v>20</v>
      </c>
      <c r="E6" s="9" t="s">
        <v>41</v>
      </c>
    </row>
    <row r="7" spans="1:6" x14ac:dyDescent="0.2">
      <c r="C7" s="49"/>
      <c r="D7" s="29" t="s">
        <v>126</v>
      </c>
      <c r="E7" s="9" t="s">
        <v>84</v>
      </c>
    </row>
    <row r="8" spans="1:6" x14ac:dyDescent="0.2">
      <c r="C8" s="49"/>
      <c r="D8" s="29" t="s">
        <v>123</v>
      </c>
      <c r="E8" s="9" t="s">
        <v>129</v>
      </c>
    </row>
    <row r="9" spans="1:6" x14ac:dyDescent="0.2">
      <c r="C9" s="49"/>
      <c r="D9" s="29" t="s">
        <v>136</v>
      </c>
      <c r="E9" s="9" t="s">
        <v>84</v>
      </c>
    </row>
    <row r="10" spans="1:6" x14ac:dyDescent="0.2">
      <c r="C10" s="49"/>
      <c r="D10" s="29" t="s">
        <v>124</v>
      </c>
      <c r="E10" s="9" t="s">
        <v>84</v>
      </c>
    </row>
    <row r="11" spans="1:6" x14ac:dyDescent="0.2">
      <c r="C11" s="49"/>
      <c r="D11" s="29" t="s">
        <v>125</v>
      </c>
      <c r="E11" s="9" t="s">
        <v>84</v>
      </c>
    </row>
    <row r="12" spans="1:6" x14ac:dyDescent="0.2">
      <c r="C12" s="25" t="s">
        <v>42</v>
      </c>
      <c r="D12" s="31" t="s">
        <v>23</v>
      </c>
      <c r="E12" s="45" t="s">
        <v>84</v>
      </c>
    </row>
    <row r="13" spans="1:6" x14ac:dyDescent="0.2">
      <c r="C13" s="26"/>
      <c r="D13" s="29" t="s">
        <v>27</v>
      </c>
      <c r="E13" s="45" t="s">
        <v>84</v>
      </c>
    </row>
    <row r="14" spans="1:6" x14ac:dyDescent="0.2">
      <c r="C14" s="26"/>
      <c r="D14" s="31" t="s">
        <v>29</v>
      </c>
      <c r="E14" s="45" t="s">
        <v>84</v>
      </c>
    </row>
    <row r="15" spans="1:6" x14ac:dyDescent="0.2">
      <c r="C15" s="26"/>
      <c r="D15" s="29" t="s">
        <v>137</v>
      </c>
      <c r="E15" s="45" t="s">
        <v>84</v>
      </c>
    </row>
    <row r="16" spans="1:6" s="4" customFormat="1" x14ac:dyDescent="0.2">
      <c r="A16" s="23"/>
      <c r="B16" s="23"/>
      <c r="C16" s="26"/>
      <c r="D16" s="29" t="s">
        <v>26</v>
      </c>
      <c r="E16" s="45" t="s">
        <v>84</v>
      </c>
      <c r="F16" s="1"/>
    </row>
    <row r="17" spans="1:6" s="4" customFormat="1" x14ac:dyDescent="0.2">
      <c r="A17" s="23"/>
      <c r="B17" s="23"/>
      <c r="C17" s="26"/>
      <c r="D17" s="29" t="s">
        <v>108</v>
      </c>
      <c r="E17" s="45" t="s">
        <v>84</v>
      </c>
      <c r="F17" s="1"/>
    </row>
    <row r="18" spans="1:6" s="4" customFormat="1" x14ac:dyDescent="0.2">
      <c r="A18" s="23"/>
      <c r="B18" s="23"/>
      <c r="C18" s="26"/>
      <c r="D18" s="29" t="s">
        <v>28</v>
      </c>
      <c r="E18" s="45" t="s">
        <v>84</v>
      </c>
      <c r="F18" s="1"/>
    </row>
    <row r="19" spans="1:6" s="4" customFormat="1" x14ac:dyDescent="0.2">
      <c r="A19" s="23"/>
      <c r="B19" s="23"/>
      <c r="C19" s="26"/>
      <c r="D19" s="29" t="s">
        <v>128</v>
      </c>
      <c r="E19" s="45" t="s">
        <v>84</v>
      </c>
      <c r="F19" s="1"/>
    </row>
    <row r="20" spans="1:6" s="4" customFormat="1" x14ac:dyDescent="0.2">
      <c r="A20" s="23"/>
      <c r="B20" s="23"/>
      <c r="C20" s="26"/>
      <c r="D20" s="29" t="s">
        <v>127</v>
      </c>
      <c r="E20" s="45" t="s">
        <v>84</v>
      </c>
      <c r="F20" s="1"/>
    </row>
    <row r="21" spans="1:6" s="4" customFormat="1" x14ac:dyDescent="0.2">
      <c r="A21" s="23"/>
      <c r="B21" s="23"/>
      <c r="C21" s="26"/>
      <c r="D21" s="29" t="s">
        <v>107</v>
      </c>
      <c r="E21" s="45" t="s">
        <v>84</v>
      </c>
      <c r="F21" s="1"/>
    </row>
    <row r="22" spans="1:6" s="4" customFormat="1" x14ac:dyDescent="0.2">
      <c r="A22" s="23"/>
      <c r="B22" s="23"/>
      <c r="C22" s="26"/>
      <c r="D22" s="29" t="s">
        <v>24</v>
      </c>
      <c r="E22" s="45" t="s">
        <v>84</v>
      </c>
      <c r="F22" s="1"/>
    </row>
    <row r="23" spans="1:6" x14ac:dyDescent="0.2">
      <c r="C23" s="26"/>
      <c r="D23" s="31" t="s">
        <v>83</v>
      </c>
      <c r="E23" s="45" t="s">
        <v>44</v>
      </c>
    </row>
    <row r="24" spans="1:6" x14ac:dyDescent="0.2">
      <c r="C24" s="26"/>
      <c r="D24" s="46" t="s">
        <v>105</v>
      </c>
      <c r="E24" s="45" t="s">
        <v>43</v>
      </c>
    </row>
    <row r="25" spans="1:6" x14ac:dyDescent="0.2">
      <c r="C25" s="26"/>
      <c r="D25" s="46" t="s">
        <v>106</v>
      </c>
      <c r="E25" s="45" t="s">
        <v>43</v>
      </c>
    </row>
    <row r="26" spans="1:6" x14ac:dyDescent="0.2">
      <c r="C26" s="26"/>
      <c r="D26" s="29" t="s">
        <v>30</v>
      </c>
      <c r="E26" s="45" t="s">
        <v>43</v>
      </c>
    </row>
    <row r="27" spans="1:6" x14ac:dyDescent="0.2">
      <c r="C27" s="26"/>
      <c r="D27" s="29" t="s">
        <v>31</v>
      </c>
      <c r="E27" s="45" t="s">
        <v>43</v>
      </c>
    </row>
    <row r="28" spans="1:6" x14ac:dyDescent="0.2">
      <c r="C28" s="26"/>
      <c r="D28" s="29" t="s">
        <v>96</v>
      </c>
      <c r="E28" s="44" t="s">
        <v>84</v>
      </c>
    </row>
    <row r="29" spans="1:6" x14ac:dyDescent="0.2">
      <c r="C29" s="6" t="s">
        <v>45</v>
      </c>
      <c r="D29" s="9" t="s">
        <v>46</v>
      </c>
      <c r="E29" s="9" t="s">
        <v>47</v>
      </c>
    </row>
    <row r="30" spans="1:6" x14ac:dyDescent="0.2">
      <c r="C30" s="6" t="s">
        <v>48</v>
      </c>
      <c r="D30" s="9" t="s">
        <v>49</v>
      </c>
      <c r="E30" s="9" t="s">
        <v>50</v>
      </c>
    </row>
    <row r="31" spans="1:6" ht="25.5" x14ac:dyDescent="0.2">
      <c r="C31" s="6" t="s">
        <v>51</v>
      </c>
      <c r="D31" s="9" t="s">
        <v>19</v>
      </c>
      <c r="E31" s="9" t="s">
        <v>52</v>
      </c>
    </row>
    <row r="32" spans="1:6" x14ac:dyDescent="0.2">
      <c r="C32" s="6" t="s">
        <v>53</v>
      </c>
      <c r="D32" s="9" t="s">
        <v>15</v>
      </c>
      <c r="E32" s="9" t="s">
        <v>54</v>
      </c>
    </row>
    <row r="33" spans="3:5" ht="12.75" customHeight="1" x14ac:dyDescent="0.2">
      <c r="C33" s="66" t="s">
        <v>55</v>
      </c>
      <c r="D33" s="9" t="s">
        <v>25</v>
      </c>
      <c r="E33" s="9" t="s">
        <v>56</v>
      </c>
    </row>
    <row r="34" spans="3:5" ht="12.75" customHeight="1" x14ac:dyDescent="0.2">
      <c r="C34" s="66"/>
      <c r="D34" s="9" t="s">
        <v>25</v>
      </c>
      <c r="E34" s="9" t="s">
        <v>57</v>
      </c>
    </row>
    <row r="35" spans="3:5" ht="12.75" customHeight="1" x14ac:dyDescent="0.2">
      <c r="C35" s="66"/>
      <c r="D35" s="10" t="s">
        <v>16</v>
      </c>
      <c r="E35" s="9" t="s">
        <v>58</v>
      </c>
    </row>
    <row r="36" spans="3:5" ht="12.75" customHeight="1" x14ac:dyDescent="0.2">
      <c r="C36" s="66"/>
      <c r="D36" s="7" t="s">
        <v>16</v>
      </c>
      <c r="E36" s="7" t="s">
        <v>138</v>
      </c>
    </row>
    <row r="37" spans="3:5" ht="12.75" customHeight="1" x14ac:dyDescent="0.2">
      <c r="C37" s="66"/>
      <c r="D37" s="7" t="s">
        <v>16</v>
      </c>
      <c r="E37" s="7" t="s">
        <v>139</v>
      </c>
    </row>
    <row r="38" spans="3:5" ht="12.75" customHeight="1" x14ac:dyDescent="0.2"/>
    <row r="39" spans="3:5" ht="12.75" customHeight="1" x14ac:dyDescent="0.2"/>
    <row r="40" spans="3:5" ht="12.75" customHeight="1" x14ac:dyDescent="0.2">
      <c r="C40" s="1" t="s">
        <v>140</v>
      </c>
    </row>
    <row r="42" spans="3:5" ht="12.75" customHeight="1" x14ac:dyDescent="0.2">
      <c r="C42" s="1" t="s">
        <v>59</v>
      </c>
    </row>
    <row r="43" spans="3:5" ht="12.75" customHeight="1" x14ac:dyDescent="0.2"/>
    <row r="44" spans="3:5" ht="12.75" customHeight="1" x14ac:dyDescent="0.2"/>
    <row r="53" ht="15" customHeight="1" x14ac:dyDescent="0.2"/>
    <row r="54" ht="15" customHeight="1" x14ac:dyDescent="0.2"/>
    <row r="55" ht="15" customHeight="1" x14ac:dyDescent="0.2"/>
    <row r="56" ht="15" customHeight="1" x14ac:dyDescent="0.2"/>
    <row r="57" ht="15" customHeight="1" x14ac:dyDescent="0.2"/>
    <row r="68" ht="12.75" customHeight="1" x14ac:dyDescent="0.2"/>
    <row r="71" ht="5.25" customHeight="1" x14ac:dyDescent="0.2"/>
    <row r="72" ht="5.25" customHeight="1" x14ac:dyDescent="0.2"/>
    <row r="73" ht="12.75" customHeight="1" x14ac:dyDescent="0.2"/>
    <row r="74" ht="12.75" customHeight="1" x14ac:dyDescent="0.2"/>
  </sheetData>
  <autoFilter ref="C2:E35" xr:uid="{00000000-0009-0000-0000-000003000000}">
    <filterColumn colId="0" showButton="0"/>
    <filterColumn colId="1" showButton="0"/>
  </autoFilter>
  <mergeCells count="2">
    <mergeCell ref="C2:E2"/>
    <mergeCell ref="C33:C3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19"/>
  <sheetViews>
    <sheetView showGridLines="0" zoomScale="115" zoomScaleNormal="115" workbookViewId="0">
      <selection activeCell="D7" sqref="D7"/>
    </sheetView>
  </sheetViews>
  <sheetFormatPr baseColWidth="10" defaultColWidth="11.42578125" defaultRowHeight="12.75" x14ac:dyDescent="0.2"/>
  <cols>
    <col min="2" max="2" width="22.42578125" customWidth="1"/>
    <col min="3" max="3" width="22.5703125" customWidth="1"/>
    <col min="4" max="4" width="22.85546875" customWidth="1"/>
    <col min="5" max="5" width="23" customWidth="1"/>
    <col min="9" max="9" width="34.28515625" customWidth="1"/>
  </cols>
  <sheetData>
    <row r="2" spans="2:5" ht="38.25" x14ac:dyDescent="0.2">
      <c r="B2" s="6" t="s">
        <v>60</v>
      </c>
      <c r="C2" s="6" t="s">
        <v>61</v>
      </c>
      <c r="D2" s="6" t="s">
        <v>62</v>
      </c>
      <c r="E2" s="6" t="s">
        <v>63</v>
      </c>
    </row>
    <row r="3" spans="2:5" x14ac:dyDescent="0.2">
      <c r="B3" s="11" t="s">
        <v>64</v>
      </c>
      <c r="C3" s="21">
        <v>3</v>
      </c>
      <c r="D3" s="21">
        <v>0</v>
      </c>
      <c r="E3" s="15">
        <v>0</v>
      </c>
    </row>
    <row r="4" spans="2:5" x14ac:dyDescent="0.2">
      <c r="B4" s="11" t="s">
        <v>65</v>
      </c>
      <c r="C4" s="32">
        <v>14</v>
      </c>
      <c r="D4" s="16">
        <v>8</v>
      </c>
      <c r="E4" s="24">
        <f>D4/C4</f>
        <v>0.5714285714285714</v>
      </c>
    </row>
    <row r="5" spans="2:5" x14ac:dyDescent="0.2">
      <c r="B5" s="11" t="s">
        <v>66</v>
      </c>
      <c r="C5" s="33">
        <v>19</v>
      </c>
      <c r="D5" s="33">
        <v>17</v>
      </c>
      <c r="E5" s="24">
        <f t="shared" ref="E5:E15" si="0">D5/C5</f>
        <v>0.89473684210526316</v>
      </c>
    </row>
    <row r="6" spans="2:5" x14ac:dyDescent="0.2">
      <c r="B6" s="11" t="s">
        <v>67</v>
      </c>
      <c r="C6" s="33">
        <v>33</v>
      </c>
      <c r="D6" s="33">
        <v>27</v>
      </c>
      <c r="E6" s="24">
        <f t="shared" si="0"/>
        <v>0.81818181818181823</v>
      </c>
    </row>
    <row r="7" spans="2:5" x14ac:dyDescent="0.2">
      <c r="B7" s="11" t="s">
        <v>68</v>
      </c>
      <c r="C7" s="33">
        <v>39</v>
      </c>
      <c r="D7" s="33">
        <v>31</v>
      </c>
      <c r="E7" s="24">
        <f t="shared" si="0"/>
        <v>0.79487179487179482</v>
      </c>
    </row>
    <row r="8" spans="2:5" x14ac:dyDescent="0.2">
      <c r="B8" s="11" t="s">
        <v>69</v>
      </c>
      <c r="C8" s="33"/>
      <c r="D8" s="33"/>
      <c r="E8" s="24" t="e">
        <f t="shared" si="0"/>
        <v>#DIV/0!</v>
      </c>
    </row>
    <row r="9" spans="2:5" x14ac:dyDescent="0.2">
      <c r="B9" s="11" t="s">
        <v>70</v>
      </c>
      <c r="C9" s="33"/>
      <c r="D9" s="33"/>
      <c r="E9" s="24" t="e">
        <f t="shared" si="0"/>
        <v>#DIV/0!</v>
      </c>
    </row>
    <row r="10" spans="2:5" x14ac:dyDescent="0.2">
      <c r="B10" s="11" t="s">
        <v>71</v>
      </c>
      <c r="C10" s="33"/>
      <c r="D10" s="33"/>
      <c r="E10" s="24" t="e">
        <f t="shared" si="0"/>
        <v>#DIV/0!</v>
      </c>
    </row>
    <row r="11" spans="2:5" x14ac:dyDescent="0.2">
      <c r="B11" s="11" t="s">
        <v>72</v>
      </c>
      <c r="C11" s="33"/>
      <c r="D11" s="33"/>
      <c r="E11" s="24" t="e">
        <f t="shared" si="0"/>
        <v>#DIV/0!</v>
      </c>
    </row>
    <row r="12" spans="2:5" x14ac:dyDescent="0.2">
      <c r="B12" s="11" t="s">
        <v>73</v>
      </c>
      <c r="C12" s="33"/>
      <c r="D12" s="33"/>
      <c r="E12" s="24" t="e">
        <f t="shared" si="0"/>
        <v>#DIV/0!</v>
      </c>
    </row>
    <row r="13" spans="2:5" x14ac:dyDescent="0.2">
      <c r="B13" s="11" t="s">
        <v>74</v>
      </c>
      <c r="C13" s="33"/>
      <c r="D13" s="33"/>
      <c r="E13" s="24" t="e">
        <f t="shared" si="0"/>
        <v>#DIV/0!</v>
      </c>
    </row>
    <row r="14" spans="2:5" x14ac:dyDescent="0.2">
      <c r="B14" s="11" t="s">
        <v>75</v>
      </c>
      <c r="C14" s="33"/>
      <c r="D14" s="33"/>
      <c r="E14" s="24" t="e">
        <f t="shared" si="0"/>
        <v>#DIV/0!</v>
      </c>
    </row>
    <row r="15" spans="2:5" x14ac:dyDescent="0.2">
      <c r="B15" s="11" t="s">
        <v>76</v>
      </c>
      <c r="C15" s="33"/>
      <c r="D15" s="33"/>
      <c r="E15" s="19" t="e">
        <f t="shared" si="0"/>
        <v>#DIV/0!</v>
      </c>
    </row>
    <row r="16" spans="2:5" x14ac:dyDescent="0.2">
      <c r="B16" s="12" t="s">
        <v>77</v>
      </c>
      <c r="C16" s="12">
        <v>39</v>
      </c>
      <c r="D16" s="12">
        <v>31</v>
      </c>
      <c r="E16" s="14">
        <f>D16/C16</f>
        <v>0.79487179487179482</v>
      </c>
    </row>
    <row r="18" spans="2:9" ht="15" x14ac:dyDescent="0.25">
      <c r="B18" s="37"/>
      <c r="C18" s="35"/>
      <c r="D18" s="38"/>
      <c r="E18" s="38"/>
      <c r="F18" s="36"/>
      <c r="G18" s="36"/>
      <c r="H18" s="34"/>
      <c r="I18" s="34"/>
    </row>
    <row r="19" spans="2:9" ht="15" x14ac:dyDescent="0.25">
      <c r="B19" s="39"/>
      <c r="C19" s="39"/>
      <c r="D19" s="39"/>
      <c r="E19" s="39"/>
      <c r="F19" s="1"/>
      <c r="G19" s="1"/>
    </row>
  </sheetData>
  <conditionalFormatting sqref="B2">
    <cfRule type="duplicateValues" dxfId="2" priority="7"/>
  </conditionalFormatting>
  <conditionalFormatting sqref="C2:C3">
    <cfRule type="duplicateValues" dxfId="1" priority="8"/>
  </conditionalFormatting>
  <conditionalFormatting sqref="B3:B16 C16:E16">
    <cfRule type="duplicateValues" dxfId="0" priority="9"/>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M23"/>
  <sheetViews>
    <sheetView showGridLines="0" workbookViewId="0">
      <selection activeCell="B4" sqref="B4:J4"/>
    </sheetView>
  </sheetViews>
  <sheetFormatPr baseColWidth="10" defaultColWidth="11.42578125" defaultRowHeight="12.75" x14ac:dyDescent="0.2"/>
  <cols>
    <col min="1" max="1" width="3.5703125" style="22" customWidth="1"/>
    <col min="2" max="2" width="11.42578125" style="22"/>
    <col min="3" max="10" width="12.7109375" style="22" customWidth="1"/>
    <col min="11" max="16384" width="11.42578125" style="22"/>
  </cols>
  <sheetData>
    <row r="3" spans="2:13" ht="28.5" customHeight="1" x14ac:dyDescent="0.2">
      <c r="B3" s="63" t="s">
        <v>78</v>
      </c>
      <c r="C3" s="64"/>
      <c r="D3" s="64"/>
      <c r="E3" s="64"/>
      <c r="F3" s="64"/>
      <c r="G3" s="64"/>
      <c r="H3" s="64"/>
      <c r="I3" s="64"/>
      <c r="J3" s="65"/>
    </row>
    <row r="4" spans="2:13" ht="234" customHeight="1" x14ac:dyDescent="0.2">
      <c r="B4" s="60" t="s">
        <v>98</v>
      </c>
      <c r="C4" s="61"/>
      <c r="D4" s="61"/>
      <c r="E4" s="61"/>
      <c r="F4" s="61"/>
      <c r="G4" s="61"/>
      <c r="H4" s="61"/>
      <c r="I4" s="61"/>
      <c r="J4" s="62"/>
      <c r="K4" s="20"/>
      <c r="L4" s="20"/>
      <c r="M4" s="20"/>
    </row>
    <row r="5" spans="2:13" ht="12.75" customHeight="1" x14ac:dyDescent="0.2">
      <c r="B5" s="20"/>
      <c r="C5" s="20"/>
      <c r="D5" s="20"/>
      <c r="E5" s="20"/>
      <c r="F5" s="20"/>
      <c r="G5" s="20"/>
      <c r="H5" s="20"/>
      <c r="I5" s="20"/>
      <c r="J5" s="20"/>
      <c r="K5" s="20"/>
      <c r="L5" s="20"/>
      <c r="M5" s="20"/>
    </row>
    <row r="6" spans="2:13" ht="12.75" customHeight="1" x14ac:dyDescent="0.2">
      <c r="B6" s="20"/>
      <c r="C6" s="20"/>
      <c r="D6" s="20"/>
      <c r="E6" s="20"/>
      <c r="F6" s="20"/>
      <c r="G6" s="20"/>
      <c r="H6" s="20"/>
      <c r="I6" s="20"/>
      <c r="J6" s="20"/>
      <c r="K6" s="20"/>
      <c r="L6" s="20"/>
      <c r="M6" s="20"/>
    </row>
    <row r="7" spans="2:13" ht="12.75" customHeight="1" x14ac:dyDescent="0.2">
      <c r="B7" s="20"/>
      <c r="C7" s="20"/>
      <c r="D7" s="20"/>
      <c r="E7" s="20"/>
      <c r="F7" s="20"/>
      <c r="G7" s="20"/>
      <c r="H7" s="20"/>
      <c r="I7" s="20"/>
      <c r="J7" s="20"/>
      <c r="K7" s="20"/>
      <c r="L7" s="20"/>
      <c r="M7" s="20"/>
    </row>
    <row r="8" spans="2:13" ht="12.75" customHeight="1" x14ac:dyDescent="0.2">
      <c r="B8" s="20"/>
      <c r="C8" s="20"/>
      <c r="D8" s="20"/>
      <c r="E8" s="20"/>
      <c r="F8" s="20"/>
      <c r="G8" s="20"/>
      <c r="H8" s="20"/>
      <c r="I8" s="20"/>
      <c r="J8" s="20"/>
      <c r="K8" s="20"/>
      <c r="L8" s="20"/>
      <c r="M8" s="20"/>
    </row>
    <row r="9" spans="2:13" ht="12.75" customHeight="1" x14ac:dyDescent="0.2">
      <c r="B9" s="20"/>
      <c r="C9" s="20"/>
      <c r="D9" s="20"/>
      <c r="E9" s="20"/>
      <c r="F9" s="20"/>
      <c r="G9" s="20"/>
      <c r="H9" s="20"/>
      <c r="I9" s="20"/>
      <c r="J9" s="20"/>
      <c r="K9" s="20"/>
      <c r="L9" s="20"/>
      <c r="M9" s="20"/>
    </row>
    <row r="10" spans="2:13" ht="12.75" customHeight="1" x14ac:dyDescent="0.2">
      <c r="B10" s="20"/>
      <c r="C10" s="20"/>
      <c r="D10" s="20"/>
      <c r="E10" s="20"/>
      <c r="F10" s="20"/>
      <c r="G10" s="20"/>
      <c r="H10" s="20"/>
      <c r="I10" s="20"/>
      <c r="J10" s="20"/>
      <c r="K10" s="20"/>
      <c r="L10" s="20"/>
      <c r="M10" s="20"/>
    </row>
    <row r="11" spans="2:13" ht="12.75" customHeight="1" x14ac:dyDescent="0.2">
      <c r="B11" s="20"/>
      <c r="C11" s="20"/>
      <c r="D11" s="20"/>
      <c r="E11" s="20"/>
      <c r="F11" s="20"/>
      <c r="G11" s="20"/>
      <c r="H11" s="20"/>
      <c r="I11" s="20"/>
      <c r="J11" s="20"/>
    </row>
    <row r="12" spans="2:13" ht="12.75" customHeight="1" x14ac:dyDescent="0.2">
      <c r="B12" s="20"/>
      <c r="C12" s="20"/>
      <c r="D12" s="20"/>
      <c r="E12" s="20"/>
      <c r="F12" s="20"/>
      <c r="G12" s="20"/>
      <c r="H12" s="20"/>
      <c r="I12" s="20"/>
      <c r="J12" s="20"/>
    </row>
    <row r="13" spans="2:13" ht="12.75" customHeight="1" x14ac:dyDescent="0.2">
      <c r="B13" s="20"/>
      <c r="C13" s="20"/>
      <c r="D13" s="20"/>
      <c r="E13" s="20"/>
      <c r="F13" s="20"/>
      <c r="G13" s="20"/>
      <c r="H13" s="20"/>
      <c r="I13" s="20"/>
      <c r="J13" s="20"/>
    </row>
    <row r="14" spans="2:13" ht="12.75" customHeight="1" x14ac:dyDescent="0.2">
      <c r="B14" s="20"/>
      <c r="C14" s="20"/>
      <c r="D14" s="20"/>
      <c r="E14" s="20"/>
      <c r="F14" s="20"/>
      <c r="G14" s="20"/>
      <c r="H14" s="20"/>
      <c r="I14" s="20"/>
      <c r="J14" s="20"/>
    </row>
    <row r="15" spans="2:13" ht="12.75" customHeight="1" x14ac:dyDescent="0.2">
      <c r="B15" s="20"/>
      <c r="C15" s="20"/>
      <c r="D15" s="20"/>
      <c r="E15" s="20"/>
      <c r="F15" s="20"/>
      <c r="G15" s="20"/>
      <c r="H15" s="20"/>
      <c r="I15" s="20"/>
      <c r="J15" s="20"/>
    </row>
    <row r="16" spans="2:13" ht="12.75" customHeight="1" x14ac:dyDescent="0.2">
      <c r="B16" s="20"/>
      <c r="C16" s="20"/>
      <c r="D16" s="20"/>
      <c r="E16" s="20"/>
      <c r="F16" s="20"/>
      <c r="G16" s="20"/>
      <c r="H16" s="20"/>
      <c r="I16" s="20"/>
      <c r="J16" s="20"/>
    </row>
    <row r="17" spans="2:10" ht="12.75" customHeight="1" x14ac:dyDescent="0.2">
      <c r="B17" s="20"/>
      <c r="C17" s="20"/>
      <c r="D17" s="20"/>
      <c r="E17" s="20"/>
      <c r="F17" s="20"/>
      <c r="G17" s="20"/>
      <c r="H17" s="20"/>
      <c r="I17" s="20"/>
      <c r="J17" s="20"/>
    </row>
    <row r="18" spans="2:10" ht="12.75" customHeight="1" x14ac:dyDescent="0.2">
      <c r="B18" s="20"/>
      <c r="C18" s="20"/>
      <c r="D18" s="20"/>
      <c r="E18" s="20"/>
      <c r="F18" s="20"/>
      <c r="G18" s="20"/>
      <c r="H18" s="20"/>
      <c r="I18" s="20"/>
      <c r="J18" s="20"/>
    </row>
    <row r="19" spans="2:10" ht="12.75" customHeight="1" x14ac:dyDescent="0.2">
      <c r="B19" s="20"/>
      <c r="C19" s="20"/>
      <c r="D19" s="20"/>
      <c r="E19" s="20"/>
      <c r="F19" s="20"/>
      <c r="G19" s="20"/>
      <c r="H19" s="20"/>
      <c r="I19" s="20"/>
      <c r="J19" s="20"/>
    </row>
    <row r="20" spans="2:10" ht="12.75" customHeight="1" x14ac:dyDescent="0.2">
      <c r="B20" s="20"/>
      <c r="C20" s="20"/>
      <c r="D20" s="20"/>
      <c r="E20" s="20"/>
      <c r="F20" s="20"/>
      <c r="G20" s="20"/>
      <c r="H20" s="20"/>
      <c r="I20" s="20"/>
      <c r="J20" s="20"/>
    </row>
    <row r="21" spans="2:10" ht="12.75" customHeight="1" x14ac:dyDescent="0.2">
      <c r="B21" s="20"/>
      <c r="C21" s="20"/>
      <c r="D21" s="20"/>
      <c r="E21" s="20"/>
      <c r="F21" s="20"/>
      <c r="G21" s="20"/>
      <c r="H21" s="20"/>
      <c r="I21" s="20"/>
      <c r="J21" s="20"/>
    </row>
    <row r="22" spans="2:10" ht="12.75" customHeight="1" x14ac:dyDescent="0.2">
      <c r="B22" s="20"/>
      <c r="C22" s="20"/>
      <c r="D22" s="20"/>
      <c r="E22" s="20"/>
      <c r="F22" s="20"/>
      <c r="G22" s="20"/>
      <c r="H22" s="20"/>
      <c r="I22" s="20"/>
      <c r="J22" s="20"/>
    </row>
    <row r="23" spans="2:10" ht="12.75" customHeight="1" x14ac:dyDescent="0.2">
      <c r="B23" s="20"/>
      <c r="C23" s="20"/>
      <c r="D23" s="20"/>
      <c r="E23" s="20"/>
      <c r="F23" s="20"/>
      <c r="G23" s="20"/>
      <c r="H23" s="20"/>
      <c r="I23" s="20"/>
      <c r="J23" s="20"/>
    </row>
  </sheetData>
  <mergeCells count="2">
    <mergeCell ref="B4:J4"/>
    <mergeCell ref="B3:J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Hoja1</vt:lpstr>
      <vt:lpstr>Base datos</vt:lpstr>
      <vt:lpstr>Tabla de Homologación</vt:lpstr>
      <vt:lpstr>Tabla Consolidada de Resultados</vt:lpstr>
      <vt:lpstr>Aplicación Respuesta Resolutiva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Datos de exportación de cuadrícula</dc:title>
  <dc:subject/>
  <dc:creator>Campusano, Gabriela</dc:creator>
  <cp:keywords/>
  <dc:description>Exportado de Microsoft Dynamics CRM: martes, 07 de enero de 2020 15:09:32</dc:description>
  <cp:lastModifiedBy>Gino Esteban Rojas Bopp</cp:lastModifiedBy>
  <cp:revision/>
  <dcterms:created xsi:type="dcterms:W3CDTF">2020-01-07T20:10:00Z</dcterms:created>
  <dcterms:modified xsi:type="dcterms:W3CDTF">2022-05-26T14:35:31Z</dcterms:modified>
  <cp:category>Casos</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Microsoft Dynamics CRM</vt:lpwstr>
  </property>
  <property fmtid="{D5CDD505-2E9C-101B-9397-08002B2CF9AE}" pid="3" name="MSCRMVersion">
    <vt:lpwstr>5.0.9690.3911</vt:lpwstr>
  </property>
</Properties>
</file>