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C:\Users\paula.alarcon\Pictures\RECLAMOS 2022\OCTUBRE 2022\"/>
    </mc:Choice>
  </mc:AlternateContent>
  <xr:revisionPtr revIDLastSave="0" documentId="13_ncr:1_{AEE2A3EC-0C1F-43C7-A5C6-239A82CEB3F1}" xr6:coauthVersionLast="47" xr6:coauthVersionMax="47" xr10:uidLastSave="{00000000-0000-0000-0000-000000000000}"/>
  <bookViews>
    <workbookView xWindow="-28920" yWindow="-120" windowWidth="29040" windowHeight="15840" xr2:uid="{00000000-000D-0000-FFFF-FFFF00000000}"/>
  </bookViews>
  <sheets>
    <sheet name="RECLAMOS 2022" sheetId="2" r:id="rId1"/>
    <sheet name="RESUMEN" sheetId="7" r:id="rId2"/>
    <sheet name="Transparencias" sheetId="3" r:id="rId3"/>
    <sheet name="Compras" sheetId="4" r:id="rId4"/>
    <sheet name="Derivaciones a otros servicios" sheetId="5" r:id="rId5"/>
    <sheet name="Homologación" sheetId="6" r:id="rId6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11" i="7" l="1"/>
  <c r="C11" i="7"/>
  <c r="C10" i="7"/>
  <c r="E9" i="7"/>
  <c r="C9" i="7"/>
  <c r="F8" i="7"/>
  <c r="E8" i="7"/>
  <c r="C8" i="7"/>
  <c r="F11" i="7" l="1"/>
  <c r="F10" i="7"/>
  <c r="F9" i="7"/>
  <c r="C7" i="7"/>
  <c r="E6" i="7"/>
  <c r="E7" i="7" s="1"/>
  <c r="C6" i="7"/>
  <c r="E5" i="7"/>
  <c r="C5" i="7"/>
  <c r="F5" i="7" s="1"/>
  <c r="F7" i="7" l="1"/>
  <c r="F6" i="7"/>
  <c r="E4" i="7"/>
  <c r="F4" i="7" s="1"/>
  <c r="C4" i="7"/>
  <c r="C3" i="7"/>
  <c r="E2" i="7"/>
  <c r="E3" i="7" s="1"/>
  <c r="F3" i="7" s="1"/>
  <c r="F2" i="7" l="1"/>
</calcChain>
</file>

<file path=xl/sharedStrings.xml><?xml version="1.0" encoding="utf-8"?>
<sst xmlns="http://schemas.openxmlformats.org/spreadsheetml/2006/main" count="198" uniqueCount="110">
  <si>
    <t>Registro de Reclamos recibidos y estado actual.</t>
  </si>
  <si>
    <t>Fecha actualización:</t>
  </si>
  <si>
    <t>Elaborado por:</t>
  </si>
  <si>
    <t>Paula Alarcón</t>
  </si>
  <si>
    <t>Id Reclamo</t>
  </si>
  <si>
    <t xml:space="preserve">Bien/Servicio </t>
  </si>
  <si>
    <t>Fecha Ingreso</t>
  </si>
  <si>
    <t>Fecha Respuesta</t>
  </si>
  <si>
    <t>N° Oficio 
Identificación Respuesta</t>
  </si>
  <si>
    <t>Estado</t>
  </si>
  <si>
    <t>RESPONDIDO</t>
  </si>
  <si>
    <t>NOTA 2: LA IDENTIFICACIÓN DE LA RESPUESTA CORRESPONDE A LA ID DEL RECLAMO YA QUE SE RESPONDIO POR CORREO ELECTRONICO.</t>
  </si>
  <si>
    <t>TRANSPARENCIAS</t>
  </si>
  <si>
    <t>ID</t>
  </si>
  <si>
    <t>FECHA INGRESO</t>
  </si>
  <si>
    <t>FECHA RESPUESTA</t>
  </si>
  <si>
    <t>Fecha ingreso</t>
  </si>
  <si>
    <t>Derivaciones a otros servicios</t>
  </si>
  <si>
    <t>NO HAY RECLAMOS DERIVADOS A OTROS SERVICIOS</t>
  </si>
  <si>
    <t>MEDIOS DE VERIFICACIÓN - HOMOLOGACIÓN</t>
  </si>
  <si>
    <t>NOMBRE ORIGINAL</t>
  </si>
  <si>
    <t>HOMOLOGACIÓN</t>
  </si>
  <si>
    <t>COLUMNA A</t>
  </si>
  <si>
    <t>user_id</t>
  </si>
  <si>
    <t>ID del reclamo</t>
  </si>
  <si>
    <t>COLUMNA B</t>
  </si>
  <si>
    <t>Área</t>
  </si>
  <si>
    <t>Bien /Servicio</t>
  </si>
  <si>
    <t>subcategoria B</t>
  </si>
  <si>
    <t>no aplica</t>
  </si>
  <si>
    <t>COLUMNA C</t>
  </si>
  <si>
    <t>Fecha de ingreso</t>
  </si>
  <si>
    <t>COLUMNA D</t>
  </si>
  <si>
    <t>Fecha de respuesta</t>
  </si>
  <si>
    <t>fecha de respuesta</t>
  </si>
  <si>
    <t>COLUMNA E</t>
  </si>
  <si>
    <t>N° Oficio de respuesta</t>
  </si>
  <si>
    <t>COLUMNA F</t>
  </si>
  <si>
    <t>Etapa del Reclamo</t>
  </si>
  <si>
    <t>subcategoría F</t>
  </si>
  <si>
    <t>ingresado</t>
  </si>
  <si>
    <t>en trámite</t>
  </si>
  <si>
    <t>en análisis</t>
  </si>
  <si>
    <t>responido</t>
  </si>
  <si>
    <t>respondido</t>
  </si>
  <si>
    <t>FECHA INGRESO RESPUESTA</t>
  </si>
  <si>
    <t>Unidad de compra</t>
  </si>
  <si>
    <t>Reclamante</t>
  </si>
  <si>
    <t>MES</t>
  </si>
  <si>
    <t>NÚMERO DE RECLAMOS (NETO)</t>
  </si>
  <si>
    <t>NÚMERO DE RECLAMOS (ACUMULADO)</t>
  </si>
  <si>
    <t>NÚMERO DE RESPUESTA AL AÑO (NETO)</t>
  </si>
  <si>
    <t>NÚMERO DE RESPUESTA AL AÑO (ACUMULADO)</t>
  </si>
  <si>
    <t>PORCENTAJE DE RECLAMOS RESPONIDOS AL AÑO T (X MES)</t>
  </si>
  <si>
    <t>ENERO</t>
  </si>
  <si>
    <t>ID de reclamo</t>
  </si>
  <si>
    <t>ID proceso reclamado</t>
  </si>
  <si>
    <t>CENTRO DE CAPACITACIÓN</t>
  </si>
  <si>
    <t>EN PROCESO</t>
  </si>
  <si>
    <t>LABORATORIO</t>
  </si>
  <si>
    <t>SUBDIRECCIÓN NACIONAL DE GEOLOGÍA</t>
  </si>
  <si>
    <t>PROPIEDAD MINERA</t>
  </si>
  <si>
    <t>SEGURIDAD MINERA</t>
  </si>
  <si>
    <t>SUBDIRECCIÓN NACIONAL DE MINERÍA</t>
  </si>
  <si>
    <t>FEBRERO</t>
  </si>
  <si>
    <t>MARZO</t>
  </si>
  <si>
    <t>NUNCA RESPONDIO CIUDADANA</t>
  </si>
  <si>
    <t>NUNCA RESPONDIÓ CIUDADANA</t>
  </si>
  <si>
    <t>GEOLOGIA</t>
  </si>
  <si>
    <t>INC-482725-Q7B6V8</t>
  </si>
  <si>
    <t>881697-37-CM20</t>
  </si>
  <si>
    <t>Dirección Regional de Los Ríos</t>
  </si>
  <si>
    <t>JULIO BARRIOS</t>
  </si>
  <si>
    <t>Finalizado OOPP</t>
  </si>
  <si>
    <t>INC-487908-M9D9F1</t>
  </si>
  <si>
    <t>1562-533-CM21</t>
  </si>
  <si>
    <t>Servicio Nacional de Geología y Minería</t>
  </si>
  <si>
    <t>INC-489289-W6T2Z8</t>
  </si>
  <si>
    <t>523059-57-CM21</t>
  </si>
  <si>
    <t>OVDAS</t>
  </si>
  <si>
    <t>INC-501970-X6M7G9</t>
  </si>
  <si>
    <t>INC-502157-Z5R6M7</t>
  </si>
  <si>
    <t>INC-515533-S8G2Y7</t>
  </si>
  <si>
    <t>1562-4-LE22</t>
  </si>
  <si>
    <t>Eduardo Daniels</t>
  </si>
  <si>
    <t>INC-547414-V2L0V9</t>
  </si>
  <si>
    <t>1562-7-LQ22</t>
  </si>
  <si>
    <t>FRANCISCO ARRIAGADA</t>
  </si>
  <si>
    <t>INC-549100-G9R6Q3</t>
  </si>
  <si>
    <t>27-05-2022 08-12</t>
  </si>
  <si>
    <t>ABRIL</t>
  </si>
  <si>
    <t>MAYO</t>
  </si>
  <si>
    <t>DIRECCIÓN REGIONAL ZONA CENTRO</t>
  </si>
  <si>
    <t>JUNIO</t>
  </si>
  <si>
    <t>SUBDIRECCIÓN DE MINERÍA</t>
  </si>
  <si>
    <t>JULIO</t>
  </si>
  <si>
    <t>DIRECCION REGIONAL COQUIMBO</t>
  </si>
  <si>
    <t>DIRECCION REGIONAL ATACAMA</t>
  </si>
  <si>
    <t>COMUNICACIONES</t>
  </si>
  <si>
    <t>AGOSTO</t>
  </si>
  <si>
    <t>INC-586743-L8K0P8</t>
  </si>
  <si>
    <t>1078537-7-LE22</t>
  </si>
  <si>
    <t>ADMINISTRACIÓN DE FONDOS DE TERCEROS</t>
  </si>
  <si>
    <t>PATRICIO SAAVEDRA</t>
  </si>
  <si>
    <t>INC-589734-N3J9R5</t>
  </si>
  <si>
    <t>INC-592042-R7F8S0</t>
  </si>
  <si>
    <t>DIRECCIÓN REGIONAL ANTOFAGASTA</t>
  </si>
  <si>
    <t>SEPTIEMBRE</t>
  </si>
  <si>
    <t>11-20-2022</t>
  </si>
  <si>
    <t>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</si>
</sst>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rgb="FF305496"/>
      <name val="Calibri"/>
      <family val="2"/>
      <scheme val="minor"/>
    </font>
    <font>
      <sz val="11"/>
      <name val="Calibri"/>
      <family val="2"/>
    </font>
    <font>
      <b/>
      <sz val="10"/>
      <color rgb="FFFFFFFF"/>
      <name val="Verdana"/>
      <family val="2"/>
    </font>
    <font>
      <sz val="10"/>
      <color rgb="FF000000"/>
      <name val="Verdana"/>
      <family val="2"/>
    </font>
  </fonts>
  <fills count="8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8EA9DB"/>
        <bgColor indexed="64"/>
      </patternFill>
    </fill>
    <fill>
      <patternFill patternType="solid">
        <fgColor rgb="FFF4F7FC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9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5">
    <xf numFmtId="0" fontId="0" fillId="0" borderId="0" xfId="0"/>
    <xf numFmtId="14" fontId="0" fillId="0" borderId="0" xfId="0" applyNumberFormat="1" applyAlignment="1">
      <alignment horizontal="left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0" fillId="0" borderId="0" xfId="0" applyAlignment="1">
      <alignment horizontal="center"/>
    </xf>
    <xf numFmtId="0" fontId="4" fillId="0" borderId="0" xfId="0" applyFont="1"/>
    <xf numFmtId="14" fontId="0" fillId="0" borderId="0" xfId="0" applyNumberFormat="1" applyAlignment="1">
      <alignment horizontal="center"/>
    </xf>
    <xf numFmtId="0" fontId="0" fillId="0" borderId="0" xfId="0" applyAlignment="1">
      <alignment wrapText="1"/>
    </xf>
    <xf numFmtId="0" fontId="4" fillId="0" borderId="0" xfId="0" applyFont="1" applyAlignment="1">
      <alignment horizontal="center"/>
    </xf>
    <xf numFmtId="0" fontId="0" fillId="0" borderId="0" xfId="0" applyAlignment="1">
      <alignment vertical="center"/>
    </xf>
    <xf numFmtId="0" fontId="4" fillId="4" borderId="0" xfId="0" applyFont="1" applyFill="1"/>
    <xf numFmtId="0" fontId="5" fillId="4" borderId="0" xfId="0" applyFont="1" applyFill="1"/>
    <xf numFmtId="0" fontId="6" fillId="0" borderId="0" xfId="0" applyFont="1" applyFill="1" applyBorder="1" applyAlignment="1">
      <alignment wrapText="1"/>
    </xf>
    <xf numFmtId="0" fontId="0" fillId="0" borderId="0" xfId="0" applyAlignment="1">
      <alignment horizontal="left"/>
    </xf>
    <xf numFmtId="0" fontId="8" fillId="5" borderId="0" xfId="0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7" fillId="7" borderId="2" xfId="0" applyFont="1" applyFill="1" applyBorder="1" applyAlignment="1">
      <alignment horizontal="center" wrapText="1"/>
    </xf>
    <xf numFmtId="22" fontId="8" fillId="5" borderId="2" xfId="0" applyNumberFormat="1" applyFont="1" applyFill="1" applyBorder="1" applyAlignment="1">
      <alignment wrapText="1"/>
    </xf>
    <xf numFmtId="0" fontId="8" fillId="5" borderId="2" xfId="0" applyFont="1" applyFill="1" applyBorder="1" applyAlignment="1">
      <alignment wrapText="1"/>
    </xf>
    <xf numFmtId="22" fontId="8" fillId="6" borderId="2" xfId="0" applyNumberFormat="1" applyFont="1" applyFill="1" applyBorder="1" applyAlignment="1">
      <alignment wrapText="1"/>
    </xf>
    <xf numFmtId="0" fontId="8" fillId="6" borderId="2" xfId="0" applyFont="1" applyFill="1" applyBorder="1" applyAlignment="1">
      <alignment wrapText="1"/>
    </xf>
    <xf numFmtId="9" fontId="0" fillId="0" borderId="0" xfId="0" applyNumberFormat="1" applyAlignment="1">
      <alignment horizontal="center"/>
    </xf>
    <xf numFmtId="0" fontId="0" fillId="0" borderId="0" xfId="0" applyFill="1" applyBorder="1" applyAlignment="1">
      <alignment horizontal="center"/>
    </xf>
    <xf numFmtId="0" fontId="0" fillId="0" borderId="0" xfId="0" applyAlignment="1">
      <alignment horizontal="left"/>
    </xf>
    <xf numFmtId="0" fontId="2" fillId="3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B73135-3277-4CEE-AED7-1006ABEA66F8}">
  <dimension ref="A3:G50"/>
  <sheetViews>
    <sheetView tabSelected="1" topLeftCell="A28" zoomScale="98" zoomScaleNormal="98" workbookViewId="0">
      <selection activeCell="F43" sqref="F43"/>
    </sheetView>
  </sheetViews>
  <sheetFormatPr baseColWidth="10" defaultColWidth="11.42578125" defaultRowHeight="15" x14ac:dyDescent="0.25"/>
  <cols>
    <col min="1" max="3" width="23.140625" customWidth="1"/>
    <col min="4" max="5" width="22.5703125" customWidth="1"/>
    <col min="6" max="6" width="34.28515625" customWidth="1"/>
    <col min="7" max="7" width="43.140625" customWidth="1"/>
  </cols>
  <sheetData>
    <row r="3" spans="1:7" ht="18.75" x14ac:dyDescent="0.3">
      <c r="A3" s="24" t="s">
        <v>0</v>
      </c>
      <c r="B3" s="24"/>
      <c r="C3" s="24"/>
      <c r="D3" s="24"/>
      <c r="E3" s="24"/>
      <c r="F3" s="24"/>
    </row>
    <row r="5" spans="1:7" x14ac:dyDescent="0.25">
      <c r="A5" s="23" t="s">
        <v>1</v>
      </c>
      <c r="B5" s="23"/>
      <c r="C5" s="1">
        <v>44876</v>
      </c>
      <c r="G5" s="7"/>
    </row>
    <row r="6" spans="1:7" x14ac:dyDescent="0.25">
      <c r="A6" s="23" t="s">
        <v>2</v>
      </c>
      <c r="B6" s="23"/>
      <c r="C6" s="13" t="s">
        <v>3</v>
      </c>
      <c r="E6" s="3"/>
      <c r="F6" s="3"/>
    </row>
    <row r="8" spans="1:7" ht="45" x14ac:dyDescent="0.25">
      <c r="A8" s="2" t="s">
        <v>4</v>
      </c>
      <c r="B8" s="2" t="s">
        <v>5</v>
      </c>
      <c r="C8" s="2" t="s">
        <v>6</v>
      </c>
      <c r="D8" s="2" t="s">
        <v>7</v>
      </c>
      <c r="E8" s="2" t="s">
        <v>8</v>
      </c>
      <c r="F8" s="2" t="s">
        <v>9</v>
      </c>
    </row>
    <row r="9" spans="1:7" x14ac:dyDescent="0.25">
      <c r="A9" s="4">
        <v>19338</v>
      </c>
      <c r="B9" s="4" t="s">
        <v>57</v>
      </c>
      <c r="C9" s="6">
        <v>44578</v>
      </c>
      <c r="D9" s="6">
        <v>44578</v>
      </c>
      <c r="E9" s="4">
        <v>19338</v>
      </c>
      <c r="F9" s="4" t="s">
        <v>10</v>
      </c>
    </row>
    <row r="10" spans="1:7" x14ac:dyDescent="0.25">
      <c r="A10" s="4">
        <v>19352</v>
      </c>
      <c r="B10" s="4" t="s">
        <v>57</v>
      </c>
      <c r="C10" s="6">
        <v>44579</v>
      </c>
      <c r="D10" s="6">
        <v>44614</v>
      </c>
      <c r="E10" s="4">
        <v>19352</v>
      </c>
      <c r="F10" s="4" t="s">
        <v>10</v>
      </c>
    </row>
    <row r="11" spans="1:7" x14ac:dyDescent="0.25">
      <c r="A11" s="4">
        <v>19365</v>
      </c>
      <c r="B11" s="4" t="s">
        <v>60</v>
      </c>
      <c r="C11" s="6">
        <v>44585</v>
      </c>
      <c r="D11" s="6">
        <v>44609</v>
      </c>
      <c r="E11" s="4">
        <v>19365</v>
      </c>
      <c r="F11" s="4" t="s">
        <v>10</v>
      </c>
    </row>
    <row r="12" spans="1:7" x14ac:dyDescent="0.25">
      <c r="A12" s="22">
        <v>19366</v>
      </c>
      <c r="B12" s="4" t="s">
        <v>60</v>
      </c>
      <c r="C12" s="6">
        <v>44585</v>
      </c>
      <c r="D12" s="6">
        <v>44609</v>
      </c>
      <c r="E12" s="22">
        <v>19366</v>
      </c>
      <c r="F12" s="4" t="s">
        <v>10</v>
      </c>
    </row>
    <row r="13" spans="1:7" x14ac:dyDescent="0.25">
      <c r="A13" s="22">
        <v>19367</v>
      </c>
      <c r="B13" s="4" t="s">
        <v>60</v>
      </c>
      <c r="C13" s="6">
        <v>44585</v>
      </c>
      <c r="D13" s="6">
        <v>44609</v>
      </c>
      <c r="E13" s="22">
        <v>19367</v>
      </c>
      <c r="F13" s="4" t="s">
        <v>10</v>
      </c>
    </row>
    <row r="14" spans="1:7" x14ac:dyDescent="0.25">
      <c r="A14" s="22">
        <v>19368</v>
      </c>
      <c r="B14" s="4" t="s">
        <v>60</v>
      </c>
      <c r="C14" s="6">
        <v>44585</v>
      </c>
      <c r="D14" s="6">
        <v>44609</v>
      </c>
      <c r="E14" s="22">
        <v>19368</v>
      </c>
      <c r="F14" s="4" t="s">
        <v>10</v>
      </c>
    </row>
    <row r="15" spans="1:7" x14ac:dyDescent="0.25">
      <c r="A15" s="22">
        <v>19369</v>
      </c>
      <c r="B15" s="4" t="s">
        <v>60</v>
      </c>
      <c r="C15" s="6">
        <v>44585</v>
      </c>
      <c r="D15" s="6">
        <v>44609</v>
      </c>
      <c r="E15" s="22">
        <v>19369</v>
      </c>
      <c r="F15" s="4" t="s">
        <v>10</v>
      </c>
    </row>
    <row r="16" spans="1:7" x14ac:dyDescent="0.25">
      <c r="A16" s="4">
        <v>19375</v>
      </c>
      <c r="B16" s="4" t="s">
        <v>59</v>
      </c>
      <c r="C16" s="6">
        <v>44586</v>
      </c>
      <c r="D16" s="6">
        <v>44600</v>
      </c>
      <c r="E16" s="4">
        <v>19375</v>
      </c>
      <c r="F16" s="4" t="s">
        <v>10</v>
      </c>
    </row>
    <row r="17" spans="1:6" x14ac:dyDescent="0.25">
      <c r="A17" s="4">
        <v>22614</v>
      </c>
      <c r="B17" s="4" t="s">
        <v>61</v>
      </c>
      <c r="C17" s="6">
        <v>44600</v>
      </c>
      <c r="D17" s="6">
        <v>44635</v>
      </c>
      <c r="E17" s="4">
        <v>22614</v>
      </c>
      <c r="F17" s="4" t="s">
        <v>10</v>
      </c>
    </row>
    <row r="18" spans="1:6" x14ac:dyDescent="0.25">
      <c r="A18" s="4">
        <v>22622</v>
      </c>
      <c r="B18" s="4" t="s">
        <v>62</v>
      </c>
      <c r="C18" s="6">
        <v>44606</v>
      </c>
      <c r="D18" s="6">
        <v>44638</v>
      </c>
      <c r="E18" s="4">
        <v>22622</v>
      </c>
      <c r="F18" s="4" t="s">
        <v>66</v>
      </c>
    </row>
    <row r="19" spans="1:6" x14ac:dyDescent="0.25">
      <c r="A19" s="4">
        <v>22623</v>
      </c>
      <c r="B19" s="4" t="s">
        <v>62</v>
      </c>
      <c r="C19" s="6">
        <v>44606</v>
      </c>
      <c r="D19" s="6">
        <v>44638</v>
      </c>
      <c r="E19" s="4">
        <v>22623</v>
      </c>
      <c r="F19" s="4" t="s">
        <v>67</v>
      </c>
    </row>
    <row r="20" spans="1:6" x14ac:dyDescent="0.25">
      <c r="A20" s="4">
        <v>22670</v>
      </c>
      <c r="B20" s="4" t="s">
        <v>63</v>
      </c>
      <c r="C20" s="6">
        <v>44615</v>
      </c>
      <c r="D20" s="6">
        <v>44635</v>
      </c>
      <c r="E20" s="4">
        <v>22670</v>
      </c>
      <c r="F20" s="4" t="s">
        <v>10</v>
      </c>
    </row>
    <row r="21" spans="1:6" x14ac:dyDescent="0.25">
      <c r="A21" s="4">
        <v>22674</v>
      </c>
      <c r="B21" s="4" t="s">
        <v>61</v>
      </c>
      <c r="C21" s="6">
        <v>44615</v>
      </c>
      <c r="D21" s="6">
        <v>44648</v>
      </c>
      <c r="E21" s="4">
        <v>22674</v>
      </c>
      <c r="F21" s="4" t="s">
        <v>10</v>
      </c>
    </row>
    <row r="22" spans="1:6" x14ac:dyDescent="0.25">
      <c r="A22" s="4">
        <v>22739</v>
      </c>
      <c r="B22" s="4" t="s">
        <v>62</v>
      </c>
      <c r="C22" s="6">
        <v>44629</v>
      </c>
      <c r="D22" s="6">
        <v>44651</v>
      </c>
      <c r="E22" s="4">
        <v>22739</v>
      </c>
      <c r="F22" s="4" t="s">
        <v>10</v>
      </c>
    </row>
    <row r="23" spans="1:6" x14ac:dyDescent="0.25">
      <c r="A23" s="4">
        <v>22740</v>
      </c>
      <c r="B23" s="4" t="s">
        <v>62</v>
      </c>
      <c r="C23" s="6">
        <v>44629</v>
      </c>
      <c r="D23" s="6">
        <v>44651</v>
      </c>
      <c r="E23" s="4">
        <v>22739</v>
      </c>
      <c r="F23" s="4" t="s">
        <v>10</v>
      </c>
    </row>
    <row r="24" spans="1:6" x14ac:dyDescent="0.25">
      <c r="A24" s="4">
        <v>22741</v>
      </c>
      <c r="B24" s="4" t="s">
        <v>62</v>
      </c>
      <c r="C24" s="6">
        <v>44629</v>
      </c>
      <c r="D24" s="6">
        <v>44651</v>
      </c>
      <c r="E24" s="4">
        <v>22739</v>
      </c>
      <c r="F24" s="4" t="s">
        <v>10</v>
      </c>
    </row>
    <row r="25" spans="1:6" x14ac:dyDescent="0.25">
      <c r="A25" s="4">
        <v>22742</v>
      </c>
      <c r="B25" s="4" t="s">
        <v>62</v>
      </c>
      <c r="C25" s="6">
        <v>44629</v>
      </c>
      <c r="D25" s="6">
        <v>44651</v>
      </c>
      <c r="E25" s="4">
        <v>22739</v>
      </c>
      <c r="F25" s="4" t="s">
        <v>10</v>
      </c>
    </row>
    <row r="26" spans="1:6" x14ac:dyDescent="0.25">
      <c r="A26" s="4">
        <v>22743</v>
      </c>
      <c r="B26" s="4" t="s">
        <v>62</v>
      </c>
      <c r="C26" s="6">
        <v>44629</v>
      </c>
      <c r="D26" s="6">
        <v>44651</v>
      </c>
      <c r="E26" s="4">
        <v>22739</v>
      </c>
      <c r="F26" s="4" t="s">
        <v>10</v>
      </c>
    </row>
    <row r="27" spans="1:6" x14ac:dyDescent="0.25">
      <c r="A27" s="4">
        <v>22744</v>
      </c>
      <c r="B27" s="4" t="s">
        <v>62</v>
      </c>
      <c r="C27" s="6">
        <v>44629</v>
      </c>
      <c r="D27" s="6">
        <v>44651</v>
      </c>
      <c r="E27" s="4">
        <v>22739</v>
      </c>
      <c r="F27" s="4" t="s">
        <v>10</v>
      </c>
    </row>
    <row r="28" spans="1:6" x14ac:dyDescent="0.25">
      <c r="A28" s="4">
        <v>22828</v>
      </c>
      <c r="B28" s="4" t="s">
        <v>61</v>
      </c>
      <c r="C28" s="6">
        <v>44649</v>
      </c>
      <c r="D28" s="6">
        <v>44728</v>
      </c>
      <c r="E28" s="4">
        <v>22828</v>
      </c>
      <c r="F28" s="4" t="s">
        <v>10</v>
      </c>
    </row>
    <row r="29" spans="1:6" x14ac:dyDescent="0.25">
      <c r="A29" s="4">
        <v>22835</v>
      </c>
      <c r="B29" s="4" t="s">
        <v>61</v>
      </c>
      <c r="C29" s="6">
        <v>44649</v>
      </c>
      <c r="D29" s="6">
        <v>44727</v>
      </c>
      <c r="E29" s="4">
        <v>22835</v>
      </c>
      <c r="F29" s="4" t="s">
        <v>10</v>
      </c>
    </row>
    <row r="30" spans="1:6" x14ac:dyDescent="0.25">
      <c r="A30" s="4">
        <v>22941</v>
      </c>
      <c r="B30" s="4" t="s">
        <v>68</v>
      </c>
      <c r="C30" s="6">
        <v>44683</v>
      </c>
      <c r="D30" s="6">
        <v>44698</v>
      </c>
      <c r="E30" s="4">
        <v>22941</v>
      </c>
      <c r="F30" s="4" t="s">
        <v>10</v>
      </c>
    </row>
    <row r="31" spans="1:6" x14ac:dyDescent="0.25">
      <c r="A31" s="4">
        <v>22951</v>
      </c>
      <c r="B31" s="4" t="s">
        <v>61</v>
      </c>
      <c r="C31" s="6">
        <v>44687</v>
      </c>
      <c r="D31" s="6">
        <v>44713</v>
      </c>
      <c r="E31" s="4">
        <v>22951</v>
      </c>
      <c r="F31" s="4" t="s">
        <v>10</v>
      </c>
    </row>
    <row r="32" spans="1:6" x14ac:dyDescent="0.25">
      <c r="A32" s="4">
        <v>23006</v>
      </c>
      <c r="B32" s="4" t="s">
        <v>92</v>
      </c>
      <c r="C32" s="6">
        <v>44739</v>
      </c>
      <c r="D32" s="6">
        <v>44746</v>
      </c>
      <c r="E32" s="4">
        <v>23006</v>
      </c>
      <c r="F32" s="4" t="s">
        <v>10</v>
      </c>
    </row>
    <row r="33" spans="1:6" x14ac:dyDescent="0.25">
      <c r="A33" s="4">
        <v>23014</v>
      </c>
      <c r="B33" s="4" t="s">
        <v>94</v>
      </c>
      <c r="C33" s="6">
        <v>44748</v>
      </c>
      <c r="D33" s="6">
        <v>44822</v>
      </c>
      <c r="E33" s="4">
        <v>23014</v>
      </c>
      <c r="F33" s="4" t="s">
        <v>10</v>
      </c>
    </row>
    <row r="34" spans="1:6" x14ac:dyDescent="0.25">
      <c r="A34" s="4">
        <v>23022</v>
      </c>
      <c r="B34" s="4" t="s">
        <v>94</v>
      </c>
      <c r="C34" s="6">
        <v>44764</v>
      </c>
      <c r="D34" s="6">
        <v>44779</v>
      </c>
      <c r="E34" s="4">
        <v>23022</v>
      </c>
      <c r="F34" s="4" t="s">
        <v>10</v>
      </c>
    </row>
    <row r="35" spans="1:6" x14ac:dyDescent="0.25">
      <c r="A35" s="4">
        <v>23023</v>
      </c>
      <c r="B35" s="4" t="s">
        <v>94</v>
      </c>
      <c r="C35" s="6">
        <v>44764</v>
      </c>
      <c r="D35" s="6">
        <v>44779</v>
      </c>
      <c r="E35" s="4">
        <v>23023</v>
      </c>
      <c r="F35" s="4" t="s">
        <v>10</v>
      </c>
    </row>
    <row r="36" spans="1:6" x14ac:dyDescent="0.25">
      <c r="A36" s="4">
        <v>23035</v>
      </c>
      <c r="B36" s="4" t="s">
        <v>96</v>
      </c>
      <c r="C36" s="6">
        <v>44774</v>
      </c>
      <c r="D36" s="6">
        <v>44790</v>
      </c>
      <c r="E36" s="4">
        <v>23035</v>
      </c>
      <c r="F36" s="4" t="s">
        <v>10</v>
      </c>
    </row>
    <row r="37" spans="1:6" x14ac:dyDescent="0.25">
      <c r="A37" s="4">
        <v>23042</v>
      </c>
      <c r="B37" s="4" t="s">
        <v>97</v>
      </c>
      <c r="C37" s="6">
        <v>44777</v>
      </c>
      <c r="D37" s="4"/>
      <c r="E37" s="4">
        <v>23042</v>
      </c>
      <c r="F37" s="4" t="s">
        <v>58</v>
      </c>
    </row>
    <row r="38" spans="1:6" x14ac:dyDescent="0.25">
      <c r="A38" s="4">
        <v>23058</v>
      </c>
      <c r="B38" s="4" t="s">
        <v>98</v>
      </c>
      <c r="C38" s="6">
        <v>44796</v>
      </c>
      <c r="D38" s="6">
        <v>44803</v>
      </c>
      <c r="E38" s="4">
        <v>23058</v>
      </c>
      <c r="F38" s="4" t="s">
        <v>10</v>
      </c>
    </row>
    <row r="39" spans="1:6" x14ac:dyDescent="0.25">
      <c r="A39" s="4">
        <v>23063</v>
      </c>
      <c r="B39" s="4" t="s">
        <v>57</v>
      </c>
      <c r="C39" s="6">
        <v>44798</v>
      </c>
      <c r="D39" s="6">
        <v>44806</v>
      </c>
      <c r="E39" s="4">
        <v>23063</v>
      </c>
      <c r="F39" s="4" t="s">
        <v>10</v>
      </c>
    </row>
    <row r="40" spans="1:6" x14ac:dyDescent="0.25">
      <c r="A40" s="4">
        <v>23069</v>
      </c>
      <c r="B40" s="4" t="s">
        <v>106</v>
      </c>
      <c r="C40" s="6">
        <v>44810</v>
      </c>
      <c r="E40" s="4">
        <v>23069</v>
      </c>
      <c r="F40" s="4" t="s">
        <v>58</v>
      </c>
    </row>
    <row r="41" spans="1:6" x14ac:dyDescent="0.25">
      <c r="A41" s="4">
        <v>23078</v>
      </c>
      <c r="B41" s="4" t="s">
        <v>63</v>
      </c>
      <c r="C41" s="6">
        <v>44817</v>
      </c>
      <c r="D41" s="4" t="s">
        <v>108</v>
      </c>
      <c r="E41" s="4">
        <v>23078</v>
      </c>
      <c r="F41" s="4" t="s">
        <v>10</v>
      </c>
    </row>
    <row r="42" spans="1:6" x14ac:dyDescent="0.25">
      <c r="A42" s="4">
        <v>23087</v>
      </c>
      <c r="B42" s="4" t="s">
        <v>60</v>
      </c>
      <c r="C42" s="6">
        <v>44827</v>
      </c>
      <c r="D42" s="6">
        <v>44845</v>
      </c>
      <c r="E42" s="4">
        <v>23087</v>
      </c>
      <c r="F42" s="4" t="s">
        <v>10</v>
      </c>
    </row>
    <row r="43" spans="1:6" x14ac:dyDescent="0.25">
      <c r="A43" s="4">
        <v>23110</v>
      </c>
      <c r="B43" s="4" t="s">
        <v>98</v>
      </c>
      <c r="C43" s="6">
        <v>44845</v>
      </c>
      <c r="D43" s="6"/>
      <c r="E43" s="4">
        <v>23110</v>
      </c>
      <c r="F43" s="4" t="s">
        <v>58</v>
      </c>
    </row>
    <row r="50" spans="1:1" x14ac:dyDescent="0.25">
      <c r="A50" t="s">
        <v>11</v>
      </c>
    </row>
  </sheetData>
  <mergeCells count="3">
    <mergeCell ref="A5:B5"/>
    <mergeCell ref="A3:F3"/>
    <mergeCell ref="A6:B6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FDB93C-1495-4F48-B0E3-6E16D55F5CED}">
  <dimension ref="A1:G11"/>
  <sheetViews>
    <sheetView workbookViewId="0">
      <selection activeCell="F23" sqref="F23"/>
    </sheetView>
  </sheetViews>
  <sheetFormatPr baseColWidth="10" defaultRowHeight="15" x14ac:dyDescent="0.25"/>
  <cols>
    <col min="1" max="2" width="23" customWidth="1"/>
    <col min="3" max="3" width="23.140625" customWidth="1"/>
    <col min="4" max="4" width="22.7109375" customWidth="1"/>
    <col min="5" max="5" width="22.42578125" customWidth="1"/>
    <col min="6" max="6" width="23.140625" customWidth="1"/>
  </cols>
  <sheetData>
    <row r="1" spans="1:7" ht="45" x14ac:dyDescent="0.25">
      <c r="A1" s="2" t="s">
        <v>48</v>
      </c>
      <c r="B1" s="2" t="s">
        <v>49</v>
      </c>
      <c r="C1" s="2" t="s">
        <v>50</v>
      </c>
      <c r="D1" s="2" t="s">
        <v>51</v>
      </c>
      <c r="E1" s="2" t="s">
        <v>52</v>
      </c>
      <c r="F1" s="2" t="s">
        <v>53</v>
      </c>
    </row>
    <row r="2" spans="1:7" x14ac:dyDescent="0.25">
      <c r="A2" s="4" t="s">
        <v>54</v>
      </c>
      <c r="B2" s="4">
        <v>8</v>
      </c>
      <c r="C2" s="4">
        <v>8</v>
      </c>
      <c r="D2" s="4">
        <v>1</v>
      </c>
      <c r="E2" s="4">
        <f>D2</f>
        <v>1</v>
      </c>
      <c r="F2" s="21">
        <f>E2/C2</f>
        <v>0.125</v>
      </c>
      <c r="G2" s="4"/>
    </row>
    <row r="3" spans="1:7" x14ac:dyDescent="0.25">
      <c r="A3" s="4" t="s">
        <v>64</v>
      </c>
      <c r="B3" s="4">
        <v>5</v>
      </c>
      <c r="C3" s="4">
        <f t="shared" ref="C3:C8" si="0">C2+B3</f>
        <v>13</v>
      </c>
      <c r="D3" s="4">
        <v>7</v>
      </c>
      <c r="E3" s="4">
        <f t="shared" ref="E3:E8" si="1">E2+D3</f>
        <v>8</v>
      </c>
      <c r="F3" s="21">
        <f t="shared" ref="F3" si="2">E3/C3</f>
        <v>0.61538461538461542</v>
      </c>
    </row>
    <row r="4" spans="1:7" x14ac:dyDescent="0.25">
      <c r="A4" s="4" t="s">
        <v>65</v>
      </c>
      <c r="B4" s="4">
        <v>8</v>
      </c>
      <c r="C4" s="4">
        <f t="shared" si="0"/>
        <v>21</v>
      </c>
      <c r="D4" s="4">
        <v>11</v>
      </c>
      <c r="E4" s="4">
        <f t="shared" si="1"/>
        <v>19</v>
      </c>
      <c r="F4" s="21">
        <f t="shared" ref="F4" si="3">E4/C4</f>
        <v>0.90476190476190477</v>
      </c>
    </row>
    <row r="5" spans="1:7" x14ac:dyDescent="0.25">
      <c r="A5" s="4" t="s">
        <v>90</v>
      </c>
      <c r="B5" s="4">
        <v>0</v>
      </c>
      <c r="C5" s="4">
        <f t="shared" si="0"/>
        <v>21</v>
      </c>
      <c r="D5" s="4">
        <v>0</v>
      </c>
      <c r="E5" s="4">
        <f t="shared" si="1"/>
        <v>19</v>
      </c>
      <c r="F5" s="21">
        <f t="shared" ref="F5" si="4">E5/C5</f>
        <v>0.90476190476190477</v>
      </c>
    </row>
    <row r="6" spans="1:7" x14ac:dyDescent="0.25">
      <c r="A6" s="4" t="s">
        <v>91</v>
      </c>
      <c r="B6" s="4">
        <v>2</v>
      </c>
      <c r="C6" s="4">
        <f t="shared" si="0"/>
        <v>23</v>
      </c>
      <c r="D6" s="4">
        <v>1</v>
      </c>
      <c r="E6" s="4">
        <f t="shared" si="1"/>
        <v>20</v>
      </c>
      <c r="F6" s="21">
        <f t="shared" ref="F6" si="5">E6/C6</f>
        <v>0.86956521739130432</v>
      </c>
    </row>
    <row r="7" spans="1:7" x14ac:dyDescent="0.25">
      <c r="A7" s="4" t="s">
        <v>93</v>
      </c>
      <c r="B7" s="4">
        <v>1</v>
      </c>
      <c r="C7" s="4">
        <f t="shared" si="0"/>
        <v>24</v>
      </c>
      <c r="D7" s="4">
        <v>3</v>
      </c>
      <c r="E7" s="4">
        <f t="shared" si="1"/>
        <v>23</v>
      </c>
      <c r="F7" s="21">
        <f t="shared" ref="F7:F8" si="6">E7/C7</f>
        <v>0.95833333333333337</v>
      </c>
    </row>
    <row r="8" spans="1:7" x14ac:dyDescent="0.25">
      <c r="A8" s="4" t="s">
        <v>95</v>
      </c>
      <c r="B8" s="4">
        <v>3</v>
      </c>
      <c r="C8" s="4">
        <f t="shared" si="0"/>
        <v>27</v>
      </c>
      <c r="D8" s="4">
        <v>1</v>
      </c>
      <c r="E8" s="4">
        <f t="shared" si="1"/>
        <v>24</v>
      </c>
      <c r="F8" s="21">
        <f t="shared" si="6"/>
        <v>0.88888888888888884</v>
      </c>
    </row>
    <row r="9" spans="1:7" x14ac:dyDescent="0.25">
      <c r="A9" s="4" t="s">
        <v>99</v>
      </c>
      <c r="B9" s="4">
        <v>4</v>
      </c>
      <c r="C9" s="4">
        <f t="shared" ref="C9:C10" si="7">C8+B9</f>
        <v>31</v>
      </c>
      <c r="D9" s="4">
        <v>4</v>
      </c>
      <c r="E9" s="4">
        <f t="shared" ref="E9" si="8">E8+D9</f>
        <v>28</v>
      </c>
      <c r="F9" s="21">
        <f t="shared" ref="F9:F10" si="9">E9/C9</f>
        <v>0.90322580645161288</v>
      </c>
    </row>
    <row r="10" spans="1:7" x14ac:dyDescent="0.25">
      <c r="A10" s="4" t="s">
        <v>107</v>
      </c>
      <c r="B10" s="4">
        <v>3</v>
      </c>
      <c r="C10" s="4">
        <f t="shared" si="7"/>
        <v>34</v>
      </c>
      <c r="D10" s="4">
        <v>2</v>
      </c>
      <c r="E10" s="4">
        <v>30</v>
      </c>
      <c r="F10" s="21">
        <f t="shared" si="9"/>
        <v>0.88235294117647056</v>
      </c>
    </row>
    <row r="11" spans="1:7" x14ac:dyDescent="0.25">
      <c r="A11" s="4" t="s">
        <v>109</v>
      </c>
      <c r="B11" s="4">
        <v>1</v>
      </c>
      <c r="C11" s="4">
        <f t="shared" ref="C11" si="10">C10+B11</f>
        <v>35</v>
      </c>
      <c r="D11" s="4">
        <v>2</v>
      </c>
      <c r="E11" s="4">
        <f t="shared" ref="E11" si="11">E10+D11</f>
        <v>32</v>
      </c>
      <c r="F11" s="21">
        <f t="shared" ref="F11" si="12">E11/C11</f>
        <v>0.91428571428571426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F57E1F-3D73-44ED-AADF-D23AF98E77EB}">
  <dimension ref="A1:F9"/>
  <sheetViews>
    <sheetView workbookViewId="0">
      <selection activeCell="F4" sqref="A3:F4"/>
    </sheetView>
  </sheetViews>
  <sheetFormatPr baseColWidth="10" defaultColWidth="11.42578125" defaultRowHeight="15" x14ac:dyDescent="0.25"/>
  <sheetData>
    <row r="1" spans="1:6" x14ac:dyDescent="0.25">
      <c r="A1" s="5"/>
      <c r="B1" s="5"/>
      <c r="C1" s="5"/>
      <c r="D1" s="5" t="s">
        <v>12</v>
      </c>
      <c r="E1" s="5"/>
      <c r="F1" s="5"/>
    </row>
    <row r="2" spans="1:6" x14ac:dyDescent="0.25">
      <c r="A2" s="8" t="s">
        <v>13</v>
      </c>
      <c r="B2" s="5"/>
      <c r="C2" s="8" t="s">
        <v>14</v>
      </c>
      <c r="D2" s="5"/>
      <c r="E2" s="8" t="s">
        <v>15</v>
      </c>
      <c r="F2" s="5"/>
    </row>
    <row r="5" spans="1:6" x14ac:dyDescent="0.25">
      <c r="A5" s="4"/>
      <c r="C5" s="4"/>
      <c r="E5" s="4"/>
    </row>
    <row r="6" spans="1:6" x14ac:dyDescent="0.25">
      <c r="A6" s="4"/>
      <c r="C6" s="4"/>
      <c r="E6" s="4"/>
    </row>
    <row r="7" spans="1:6" x14ac:dyDescent="0.25">
      <c r="A7" s="4"/>
      <c r="C7" s="4"/>
      <c r="E7" s="4"/>
    </row>
    <row r="8" spans="1:6" x14ac:dyDescent="0.25">
      <c r="A8" s="4"/>
      <c r="C8" s="4"/>
      <c r="E8" s="4"/>
    </row>
    <row r="9" spans="1:6" x14ac:dyDescent="0.25">
      <c r="A9" s="4"/>
      <c r="C9" s="6"/>
      <c r="E9" s="6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092F80-B3EB-436A-B037-A138208782CB}">
  <dimension ref="A1:H12"/>
  <sheetViews>
    <sheetView workbookViewId="0">
      <selection activeCell="A2" sqref="A2:G12"/>
    </sheetView>
  </sheetViews>
  <sheetFormatPr baseColWidth="10" defaultColWidth="9.140625" defaultRowHeight="15" x14ac:dyDescent="0.25"/>
  <cols>
    <col min="1" max="1" width="35" customWidth="1"/>
    <col min="2" max="2" width="28.28515625" customWidth="1"/>
    <col min="3" max="3" width="27.42578125" customWidth="1"/>
    <col min="4" max="4" width="28" customWidth="1"/>
    <col min="5" max="5" width="36.5703125" customWidth="1"/>
  </cols>
  <sheetData>
    <row r="1" spans="1:8" ht="26.25" x14ac:dyDescent="0.25">
      <c r="A1" s="16" t="s">
        <v>55</v>
      </c>
      <c r="B1" s="16" t="s">
        <v>56</v>
      </c>
      <c r="C1" s="16" t="s">
        <v>16</v>
      </c>
      <c r="D1" s="16" t="s">
        <v>45</v>
      </c>
      <c r="E1" s="16" t="s">
        <v>46</v>
      </c>
      <c r="F1" s="16" t="s">
        <v>47</v>
      </c>
      <c r="G1" s="16" t="s">
        <v>9</v>
      </c>
    </row>
    <row r="2" spans="1:8" ht="26.25" x14ac:dyDescent="0.25">
      <c r="A2" s="18" t="s">
        <v>69</v>
      </c>
      <c r="B2" s="18" t="s">
        <v>70</v>
      </c>
      <c r="C2" s="17">
        <v>44565.666122685187</v>
      </c>
      <c r="D2" s="17">
        <v>44566</v>
      </c>
      <c r="E2" s="18" t="s">
        <v>71</v>
      </c>
      <c r="F2" s="18" t="s">
        <v>72</v>
      </c>
      <c r="G2" s="18" t="s">
        <v>73</v>
      </c>
      <c r="H2" s="14"/>
    </row>
    <row r="3" spans="1:8" ht="26.25" x14ac:dyDescent="0.25">
      <c r="A3" s="20" t="s">
        <v>74</v>
      </c>
      <c r="B3" s="20" t="s">
        <v>75</v>
      </c>
      <c r="C3" s="19">
        <v>44575.643310185187</v>
      </c>
      <c r="D3" s="19">
        <v>44613</v>
      </c>
      <c r="E3" s="20" t="s">
        <v>76</v>
      </c>
      <c r="F3" s="20" t="s">
        <v>72</v>
      </c>
      <c r="G3" s="20" t="s">
        <v>73</v>
      </c>
      <c r="H3" s="15"/>
    </row>
    <row r="4" spans="1:8" ht="26.25" x14ac:dyDescent="0.25">
      <c r="A4" s="18" t="s">
        <v>77</v>
      </c>
      <c r="B4" s="18" t="s">
        <v>78</v>
      </c>
      <c r="C4" s="17">
        <v>44579.689155092594</v>
      </c>
      <c r="D4" s="17">
        <v>44613</v>
      </c>
      <c r="E4" s="18" t="s">
        <v>79</v>
      </c>
      <c r="F4" s="18" t="s">
        <v>72</v>
      </c>
      <c r="G4" s="18" t="s">
        <v>73</v>
      </c>
      <c r="H4" s="14"/>
    </row>
    <row r="5" spans="1:8" ht="26.25" x14ac:dyDescent="0.25">
      <c r="A5" s="20" t="s">
        <v>80</v>
      </c>
      <c r="B5" s="20" t="s">
        <v>75</v>
      </c>
      <c r="C5" s="19">
        <v>44608.421134259261</v>
      </c>
      <c r="D5" s="17">
        <v>44613</v>
      </c>
      <c r="E5" s="20" t="s">
        <v>76</v>
      </c>
      <c r="F5" s="20" t="s">
        <v>72</v>
      </c>
      <c r="G5" s="20" t="s">
        <v>73</v>
      </c>
    </row>
    <row r="6" spans="1:8" ht="26.25" x14ac:dyDescent="0.25">
      <c r="A6" s="18" t="s">
        <v>81</v>
      </c>
      <c r="B6" s="18" t="s">
        <v>78</v>
      </c>
      <c r="C6" s="17">
        <v>44608.498287037037</v>
      </c>
      <c r="D6" s="19">
        <v>44613</v>
      </c>
      <c r="E6" s="18" t="s">
        <v>79</v>
      </c>
      <c r="F6" s="18" t="s">
        <v>72</v>
      </c>
      <c r="G6" s="18" t="s">
        <v>73</v>
      </c>
    </row>
    <row r="7" spans="1:8" ht="26.25" x14ac:dyDescent="0.25">
      <c r="A7" s="20" t="s">
        <v>82</v>
      </c>
      <c r="B7" s="20" t="s">
        <v>83</v>
      </c>
      <c r="C7" s="19">
        <v>44636.683738425927</v>
      </c>
      <c r="D7" s="17">
        <v>44644</v>
      </c>
      <c r="E7" s="20" t="s">
        <v>76</v>
      </c>
      <c r="F7" s="20" t="s">
        <v>84</v>
      </c>
      <c r="G7" s="20" t="s">
        <v>73</v>
      </c>
    </row>
    <row r="8" spans="1:8" ht="51.75" x14ac:dyDescent="0.25">
      <c r="A8" s="20" t="s">
        <v>85</v>
      </c>
      <c r="B8" s="20" t="s">
        <v>86</v>
      </c>
      <c r="C8" s="19">
        <v>44705.720138888886</v>
      </c>
      <c r="D8" s="19">
        <v>44707.70416666667</v>
      </c>
      <c r="E8" s="18" t="s">
        <v>76</v>
      </c>
      <c r="F8" s="18" t="s">
        <v>87</v>
      </c>
      <c r="G8" s="20" t="s">
        <v>73</v>
      </c>
    </row>
    <row r="9" spans="1:8" ht="51.75" x14ac:dyDescent="0.25">
      <c r="A9" s="18" t="s">
        <v>88</v>
      </c>
      <c r="B9" s="18" t="s">
        <v>86</v>
      </c>
      <c r="C9" s="17" t="s">
        <v>89</v>
      </c>
      <c r="D9" s="17">
        <v>44715.381944444445</v>
      </c>
      <c r="E9" s="18" t="s">
        <v>76</v>
      </c>
      <c r="F9" s="20" t="s">
        <v>87</v>
      </c>
      <c r="G9" s="20" t="s">
        <v>73</v>
      </c>
    </row>
    <row r="10" spans="1:8" ht="51.75" x14ac:dyDescent="0.25">
      <c r="A10" s="18" t="s">
        <v>100</v>
      </c>
      <c r="B10" s="18" t="s">
        <v>101</v>
      </c>
      <c r="C10" s="17">
        <v>44795.601793981485</v>
      </c>
      <c r="D10" s="17">
        <v>44798.412499999999</v>
      </c>
      <c r="E10" s="18" t="s">
        <v>102</v>
      </c>
      <c r="F10" s="18" t="s">
        <v>103</v>
      </c>
      <c r="G10" s="20" t="s">
        <v>73</v>
      </c>
    </row>
    <row r="11" spans="1:8" ht="51.75" x14ac:dyDescent="0.25">
      <c r="A11" s="20" t="s">
        <v>104</v>
      </c>
      <c r="B11" s="20" t="s">
        <v>101</v>
      </c>
      <c r="C11" s="19">
        <v>44799.574629629627</v>
      </c>
      <c r="D11" s="19">
        <v>44803.649305555555</v>
      </c>
      <c r="E11" s="20" t="s">
        <v>102</v>
      </c>
      <c r="F11" s="20" t="s">
        <v>103</v>
      </c>
      <c r="G11" s="20" t="s">
        <v>73</v>
      </c>
    </row>
    <row r="12" spans="1:8" ht="51.75" x14ac:dyDescent="0.25">
      <c r="A12" s="18" t="s">
        <v>105</v>
      </c>
      <c r="B12" s="18" t="s">
        <v>101</v>
      </c>
      <c r="C12" s="17">
        <v>44804.46398148148</v>
      </c>
      <c r="D12" s="17">
        <v>44806.678472222222</v>
      </c>
      <c r="E12" s="18" t="s">
        <v>102</v>
      </c>
      <c r="F12" s="18" t="s">
        <v>103</v>
      </c>
      <c r="G12" s="20" t="s">
        <v>73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62FDDA-38DA-423C-A936-7BAAC7589D31}">
  <dimension ref="A1:A2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17</v>
      </c>
    </row>
    <row r="2" spans="1:1" x14ac:dyDescent="0.25">
      <c r="A2" t="s">
        <v>18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A8FB8-086D-45FB-A357-53031E4A5A58}">
  <dimension ref="A1:I13"/>
  <sheetViews>
    <sheetView workbookViewId="0">
      <selection activeCell="A7" sqref="A7"/>
    </sheetView>
  </sheetViews>
  <sheetFormatPr baseColWidth="10" defaultColWidth="9.140625" defaultRowHeight="15" x14ac:dyDescent="0.25"/>
  <cols>
    <col min="1" max="1" width="16.7109375" customWidth="1"/>
    <col min="4" max="4" width="15.5703125" customWidth="1"/>
  </cols>
  <sheetData>
    <row r="1" spans="1:9" x14ac:dyDescent="0.25">
      <c r="A1" s="9"/>
      <c r="B1" s="9"/>
      <c r="C1" s="9"/>
      <c r="D1" s="9"/>
      <c r="E1" s="10" t="s">
        <v>19</v>
      </c>
      <c r="F1" s="10"/>
      <c r="G1" s="10"/>
      <c r="H1" s="10"/>
      <c r="I1" s="11"/>
    </row>
    <row r="3" spans="1:9" x14ac:dyDescent="0.25">
      <c r="C3" s="5" t="s">
        <v>20</v>
      </c>
      <c r="D3" s="5"/>
      <c r="G3" s="5" t="s">
        <v>21</v>
      </c>
      <c r="H3" s="5"/>
      <c r="I3" s="5"/>
    </row>
    <row r="4" spans="1:9" x14ac:dyDescent="0.25">
      <c r="A4" s="5" t="s">
        <v>22</v>
      </c>
      <c r="C4" s="12" t="s">
        <v>23</v>
      </c>
      <c r="G4" t="s">
        <v>24</v>
      </c>
    </row>
    <row r="5" spans="1:9" x14ac:dyDescent="0.25">
      <c r="A5" s="5" t="s">
        <v>25</v>
      </c>
      <c r="C5" t="s">
        <v>26</v>
      </c>
      <c r="G5" t="s">
        <v>27</v>
      </c>
    </row>
    <row r="6" spans="1:9" x14ac:dyDescent="0.25">
      <c r="A6" s="5" t="s">
        <v>28</v>
      </c>
      <c r="C6" t="s">
        <v>29</v>
      </c>
      <c r="G6" t="s">
        <v>29</v>
      </c>
    </row>
    <row r="7" spans="1:9" x14ac:dyDescent="0.25">
      <c r="A7" s="5" t="s">
        <v>30</v>
      </c>
      <c r="C7" t="s">
        <v>31</v>
      </c>
      <c r="G7" t="s">
        <v>31</v>
      </c>
    </row>
    <row r="8" spans="1:9" x14ac:dyDescent="0.25">
      <c r="A8" s="5" t="s">
        <v>32</v>
      </c>
      <c r="C8" t="s">
        <v>33</v>
      </c>
      <c r="G8" t="s">
        <v>34</v>
      </c>
    </row>
    <row r="9" spans="1:9" x14ac:dyDescent="0.25">
      <c r="A9" s="5" t="s">
        <v>35</v>
      </c>
      <c r="C9" t="s">
        <v>36</v>
      </c>
      <c r="G9" t="s">
        <v>36</v>
      </c>
    </row>
    <row r="10" spans="1:9" x14ac:dyDescent="0.25">
      <c r="A10" s="5" t="s">
        <v>37</v>
      </c>
      <c r="C10" t="s">
        <v>38</v>
      </c>
      <c r="G10" t="s">
        <v>38</v>
      </c>
    </row>
    <row r="11" spans="1:9" x14ac:dyDescent="0.25">
      <c r="A11" s="5" t="s">
        <v>39</v>
      </c>
      <c r="C11" t="s">
        <v>29</v>
      </c>
      <c r="G11" t="s">
        <v>40</v>
      </c>
    </row>
    <row r="12" spans="1:9" x14ac:dyDescent="0.25">
      <c r="C12" t="s">
        <v>41</v>
      </c>
      <c r="G12" t="s">
        <v>42</v>
      </c>
    </row>
    <row r="13" spans="1:9" x14ac:dyDescent="0.25">
      <c r="C13" t="s">
        <v>43</v>
      </c>
      <c r="G13" t="s">
        <v>44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499A06AEDFEEF4AAE5BA66BE8B5D3C6" ma:contentTypeVersion="11" ma:contentTypeDescription="Crear nuevo documento." ma:contentTypeScope="" ma:versionID="bf68384bb4f39f4bf481b82a22a50c2f">
  <xsd:schema xmlns:xsd="http://www.w3.org/2001/XMLSchema" xmlns:xs="http://www.w3.org/2001/XMLSchema" xmlns:p="http://schemas.microsoft.com/office/2006/metadata/properties" xmlns:ns3="279ee52c-099f-4dca-aec8-c493efcf2dd3" xmlns:ns4="462dc342-6772-474b-8878-239fe2eab4a6" targetNamespace="http://schemas.microsoft.com/office/2006/metadata/properties" ma:root="true" ma:fieldsID="50d8acb5aaa77d5e38880fbcbca69ce7" ns3:_="" ns4:_="">
    <xsd:import namespace="279ee52c-099f-4dca-aec8-c493efcf2dd3"/>
    <xsd:import namespace="462dc342-6772-474b-8878-239fe2eab4a6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4:SharedWithUsers" minOccurs="0"/>
                <xsd:element ref="ns4:SharedWithDetails" minOccurs="0"/>
                <xsd:element ref="ns4:SharingHintHash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9ee52c-099f-4dca-aec8-c493efcf2dd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62dc342-6772-474b-8878-239fe2eab4a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8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FB2F973-2C28-4B9F-BF30-A4B6573501EC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374E900-AC70-46B3-BB01-7DB26F0D973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14B4394-2551-4FBC-A02C-3B44CB75E2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79ee52c-099f-4dca-aec8-c493efcf2dd3"/>
    <ds:schemaRef ds:uri="462dc342-6772-474b-8878-239fe2eab4a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RECLAMOS 2022</vt:lpstr>
      <vt:lpstr>RESUMEN</vt:lpstr>
      <vt:lpstr>Transparencias</vt:lpstr>
      <vt:lpstr>Compras</vt:lpstr>
      <vt:lpstr>Derivaciones a otros servicios</vt:lpstr>
      <vt:lpstr>Homologación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Jessica Caballero</dc:creator>
  <cp:keywords/>
  <dc:description/>
  <cp:lastModifiedBy>Paula Bernardita Alarcon Campos</cp:lastModifiedBy>
  <cp:revision/>
  <dcterms:created xsi:type="dcterms:W3CDTF">2019-03-07T13:01:24Z</dcterms:created>
  <dcterms:modified xsi:type="dcterms:W3CDTF">2022-11-11T19:25:43Z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0x010100C499A06AEDFEEF4AAE5BA66BE8B5D3C6</vt:lpwstr>
  </property>
</Properties>
</file>